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5" i="1" l="1"/>
  <c r="J305" i="1" s="1"/>
  <c r="E305" i="1"/>
  <c r="D305" i="1"/>
  <c r="C305" i="1"/>
  <c r="F305" i="1" s="1"/>
  <c r="G304" i="1"/>
  <c r="J304" i="1" s="1"/>
  <c r="E304" i="1"/>
  <c r="D304" i="1"/>
  <c r="C304" i="1"/>
  <c r="F304" i="1" s="1"/>
  <c r="G303" i="1"/>
  <c r="F303" i="1"/>
  <c r="I303" i="1" s="1"/>
  <c r="E303" i="1"/>
  <c r="D303" i="1"/>
  <c r="C303" i="1"/>
  <c r="G302" i="1"/>
  <c r="F302" i="1"/>
  <c r="I302" i="1" s="1"/>
  <c r="E302" i="1"/>
  <c r="D302" i="1"/>
  <c r="C302" i="1"/>
  <c r="G301" i="1"/>
  <c r="F301" i="1"/>
  <c r="I301" i="1" s="1"/>
  <c r="E301" i="1"/>
  <c r="D301" i="1"/>
  <c r="C301" i="1"/>
  <c r="G300" i="1"/>
  <c r="F300" i="1"/>
  <c r="I300" i="1" s="1"/>
  <c r="E300" i="1"/>
  <c r="D300" i="1"/>
  <c r="C300" i="1"/>
  <c r="G299" i="1"/>
  <c r="F299" i="1"/>
  <c r="I299" i="1" s="1"/>
  <c r="E299" i="1"/>
  <c r="D299" i="1"/>
  <c r="C299" i="1"/>
  <c r="G298" i="1"/>
  <c r="F298" i="1"/>
  <c r="I298" i="1" s="1"/>
  <c r="E298" i="1"/>
  <c r="D298" i="1"/>
  <c r="C298" i="1"/>
  <c r="G297" i="1"/>
  <c r="F297" i="1"/>
  <c r="I297" i="1" s="1"/>
  <c r="E297" i="1"/>
  <c r="D297" i="1"/>
  <c r="C297" i="1"/>
  <c r="G296" i="1"/>
  <c r="F296" i="1"/>
  <c r="I296" i="1" s="1"/>
  <c r="E296" i="1"/>
  <c r="D296" i="1"/>
  <c r="C296" i="1"/>
  <c r="G295" i="1"/>
  <c r="F295" i="1"/>
  <c r="I295" i="1" s="1"/>
  <c r="E295" i="1"/>
  <c r="D295" i="1"/>
  <c r="C295" i="1"/>
  <c r="G294" i="1"/>
  <c r="F294" i="1"/>
  <c r="I294" i="1" s="1"/>
  <c r="E294" i="1"/>
  <c r="D294" i="1"/>
  <c r="C294" i="1"/>
  <c r="G293" i="1"/>
  <c r="F293" i="1"/>
  <c r="I293" i="1" s="1"/>
  <c r="E293" i="1"/>
  <c r="D293" i="1"/>
  <c r="C293" i="1"/>
  <c r="G292" i="1"/>
  <c r="F292" i="1"/>
  <c r="I292" i="1" s="1"/>
  <c r="E292" i="1"/>
  <c r="D292" i="1"/>
  <c r="C292" i="1"/>
  <c r="G291" i="1"/>
  <c r="F291" i="1"/>
  <c r="I291" i="1" s="1"/>
  <c r="E291" i="1"/>
  <c r="D291" i="1"/>
  <c r="C291" i="1"/>
  <c r="G290" i="1"/>
  <c r="F290" i="1"/>
  <c r="I290" i="1" s="1"/>
  <c r="E290" i="1"/>
  <c r="D290" i="1"/>
  <c r="C290" i="1"/>
  <c r="G289" i="1"/>
  <c r="F289" i="1"/>
  <c r="I289" i="1" s="1"/>
  <c r="E289" i="1"/>
  <c r="D289" i="1"/>
  <c r="C289" i="1"/>
  <c r="G288" i="1"/>
  <c r="F288" i="1"/>
  <c r="I288" i="1" s="1"/>
  <c r="E288" i="1"/>
  <c r="D288" i="1"/>
  <c r="C288" i="1"/>
  <c r="G287" i="1"/>
  <c r="F287" i="1"/>
  <c r="I287" i="1" s="1"/>
  <c r="E287" i="1"/>
  <c r="D287" i="1"/>
  <c r="C287" i="1"/>
  <c r="G286" i="1"/>
  <c r="F286" i="1"/>
  <c r="I286" i="1" s="1"/>
  <c r="E286" i="1"/>
  <c r="D286" i="1"/>
  <c r="C286" i="1"/>
  <c r="G285" i="1"/>
  <c r="J285" i="1" s="1"/>
  <c r="F285" i="1"/>
  <c r="I285" i="1" s="1"/>
  <c r="E285" i="1"/>
  <c r="D285" i="1"/>
  <c r="C285" i="1"/>
  <c r="G284" i="1"/>
  <c r="F284" i="1"/>
  <c r="I284" i="1" s="1"/>
  <c r="E284" i="1"/>
  <c r="D284" i="1"/>
  <c r="C284" i="1"/>
  <c r="G283" i="1"/>
  <c r="F283" i="1"/>
  <c r="I283" i="1" s="1"/>
  <c r="E283" i="1"/>
  <c r="D283" i="1"/>
  <c r="C283" i="1"/>
  <c r="G282" i="1"/>
  <c r="J282" i="1" s="1"/>
  <c r="F282" i="1"/>
  <c r="I282" i="1" s="1"/>
  <c r="E282" i="1"/>
  <c r="D282" i="1"/>
  <c r="C282" i="1"/>
  <c r="G281" i="1"/>
  <c r="J281" i="1" s="1"/>
  <c r="F281" i="1"/>
  <c r="I281" i="1" s="1"/>
  <c r="E281" i="1"/>
  <c r="D281" i="1"/>
  <c r="C281" i="1"/>
  <c r="G280" i="1"/>
  <c r="J280" i="1" s="1"/>
  <c r="F280" i="1"/>
  <c r="I280" i="1" s="1"/>
  <c r="E280" i="1"/>
  <c r="D280" i="1"/>
  <c r="C280" i="1"/>
  <c r="G279" i="1"/>
  <c r="J279" i="1" s="1"/>
  <c r="F279" i="1"/>
  <c r="I279" i="1" s="1"/>
  <c r="E279" i="1"/>
  <c r="D279" i="1"/>
  <c r="C279" i="1"/>
  <c r="G278" i="1"/>
  <c r="J278" i="1" s="1"/>
  <c r="F278" i="1"/>
  <c r="I278" i="1" s="1"/>
  <c r="E278" i="1"/>
  <c r="D278" i="1"/>
  <c r="C278" i="1"/>
  <c r="G277" i="1"/>
  <c r="J277" i="1" s="1"/>
  <c r="F277" i="1"/>
  <c r="I277" i="1" s="1"/>
  <c r="E277" i="1"/>
  <c r="D277" i="1"/>
  <c r="C277" i="1"/>
  <c r="G276" i="1"/>
  <c r="J276" i="1" s="1"/>
  <c r="F276" i="1"/>
  <c r="I276" i="1" s="1"/>
  <c r="E276" i="1"/>
  <c r="D276" i="1"/>
  <c r="C276" i="1"/>
  <c r="G275" i="1"/>
  <c r="J275" i="1" s="1"/>
  <c r="F275" i="1"/>
  <c r="I275" i="1" s="1"/>
  <c r="E275" i="1"/>
  <c r="D275" i="1"/>
  <c r="C275" i="1"/>
  <c r="G274" i="1"/>
  <c r="J274" i="1" s="1"/>
  <c r="F274" i="1"/>
  <c r="I274" i="1" s="1"/>
  <c r="E274" i="1"/>
  <c r="D274" i="1"/>
  <c r="C274" i="1"/>
  <c r="G273" i="1"/>
  <c r="J273" i="1" s="1"/>
  <c r="F273" i="1"/>
  <c r="I273" i="1" s="1"/>
  <c r="E273" i="1"/>
  <c r="D273" i="1"/>
  <c r="C273" i="1"/>
  <c r="G272" i="1"/>
  <c r="J272" i="1" s="1"/>
  <c r="F272" i="1"/>
  <c r="I272" i="1" s="1"/>
  <c r="E272" i="1"/>
  <c r="D272" i="1"/>
  <c r="C272" i="1"/>
  <c r="G271" i="1"/>
  <c r="J271" i="1" s="1"/>
  <c r="F271" i="1"/>
  <c r="I271" i="1" s="1"/>
  <c r="E271" i="1"/>
  <c r="D271" i="1"/>
  <c r="C271" i="1"/>
  <c r="G270" i="1"/>
  <c r="J270" i="1" s="1"/>
  <c r="F270" i="1"/>
  <c r="I270" i="1" s="1"/>
  <c r="E270" i="1"/>
  <c r="D270" i="1"/>
  <c r="C270" i="1"/>
  <c r="G269" i="1"/>
  <c r="J269" i="1" s="1"/>
  <c r="F269" i="1"/>
  <c r="I269" i="1" s="1"/>
  <c r="E269" i="1"/>
  <c r="D269" i="1"/>
  <c r="C269" i="1"/>
  <c r="G268" i="1"/>
  <c r="J268" i="1" s="1"/>
  <c r="F268" i="1"/>
  <c r="I268" i="1" s="1"/>
  <c r="E268" i="1"/>
  <c r="D268" i="1"/>
  <c r="C268" i="1"/>
  <c r="G267" i="1"/>
  <c r="J267" i="1" s="1"/>
  <c r="F267" i="1"/>
  <c r="I267" i="1" s="1"/>
  <c r="E267" i="1"/>
  <c r="D267" i="1"/>
  <c r="C267" i="1"/>
  <c r="G266" i="1"/>
  <c r="J266" i="1" s="1"/>
  <c r="F266" i="1"/>
  <c r="I266" i="1" s="1"/>
  <c r="E266" i="1"/>
  <c r="D266" i="1"/>
  <c r="C266" i="1"/>
  <c r="G265" i="1"/>
  <c r="J265" i="1" s="1"/>
  <c r="F265" i="1"/>
  <c r="I265" i="1" s="1"/>
  <c r="E265" i="1"/>
  <c r="D265" i="1"/>
  <c r="C265" i="1"/>
  <c r="G264" i="1"/>
  <c r="J264" i="1" s="1"/>
  <c r="F264" i="1"/>
  <c r="I264" i="1" s="1"/>
  <c r="E264" i="1"/>
  <c r="D264" i="1"/>
  <c r="C264" i="1"/>
  <c r="G263" i="1"/>
  <c r="J263" i="1" s="1"/>
  <c r="F263" i="1"/>
  <c r="I263" i="1" s="1"/>
  <c r="E263" i="1"/>
  <c r="D263" i="1"/>
  <c r="C263" i="1"/>
  <c r="G262" i="1"/>
  <c r="J262" i="1" s="1"/>
  <c r="F262" i="1"/>
  <c r="I262" i="1" s="1"/>
  <c r="E262" i="1"/>
  <c r="D262" i="1"/>
  <c r="C262" i="1"/>
  <c r="G261" i="1"/>
  <c r="J261" i="1" s="1"/>
  <c r="F261" i="1"/>
  <c r="I261" i="1" s="1"/>
  <c r="E261" i="1"/>
  <c r="D261" i="1"/>
  <c r="C261" i="1"/>
  <c r="G260" i="1"/>
  <c r="J260" i="1" s="1"/>
  <c r="F260" i="1"/>
  <c r="E260" i="1"/>
  <c r="D260" i="1"/>
  <c r="C260" i="1"/>
  <c r="G259" i="1"/>
  <c r="J259" i="1" s="1"/>
  <c r="F259" i="1"/>
  <c r="E259" i="1"/>
  <c r="D259" i="1"/>
  <c r="C259" i="1"/>
  <c r="G258" i="1"/>
  <c r="J258" i="1" s="1"/>
  <c r="F258" i="1"/>
  <c r="E258" i="1"/>
  <c r="D258" i="1"/>
  <c r="C258" i="1"/>
  <c r="G257" i="1"/>
  <c r="J257" i="1" s="1"/>
  <c r="F257" i="1"/>
  <c r="E257" i="1"/>
  <c r="D257" i="1"/>
  <c r="C257" i="1"/>
  <c r="G256" i="1"/>
  <c r="J256" i="1" s="1"/>
  <c r="F256" i="1"/>
  <c r="E256" i="1"/>
  <c r="D256" i="1"/>
  <c r="C256" i="1"/>
  <c r="G255" i="1"/>
  <c r="J255" i="1" s="1"/>
  <c r="F255" i="1"/>
  <c r="E255" i="1"/>
  <c r="D255" i="1"/>
  <c r="C255" i="1"/>
  <c r="G254" i="1"/>
  <c r="J254" i="1" s="1"/>
  <c r="F254" i="1"/>
  <c r="E254" i="1"/>
  <c r="D254" i="1"/>
  <c r="C254" i="1"/>
  <c r="G253" i="1"/>
  <c r="J253" i="1" s="1"/>
  <c r="F253" i="1"/>
  <c r="E253" i="1"/>
  <c r="D253" i="1"/>
  <c r="C253" i="1"/>
  <c r="G252" i="1"/>
  <c r="J252" i="1" s="1"/>
  <c r="F252" i="1"/>
  <c r="E252" i="1"/>
  <c r="D252" i="1"/>
  <c r="C252" i="1"/>
  <c r="G251" i="1"/>
  <c r="J251" i="1" s="1"/>
  <c r="F251" i="1"/>
  <c r="E251" i="1"/>
  <c r="D251" i="1"/>
  <c r="C251" i="1"/>
  <c r="G250" i="1"/>
  <c r="J250" i="1" s="1"/>
  <c r="F250" i="1"/>
  <c r="E250" i="1"/>
  <c r="D250" i="1"/>
  <c r="C250" i="1"/>
  <c r="G249" i="1"/>
  <c r="J249" i="1" s="1"/>
  <c r="F249" i="1"/>
  <c r="E249" i="1"/>
  <c r="D249" i="1"/>
  <c r="C249" i="1"/>
  <c r="G248" i="1"/>
  <c r="J248" i="1" s="1"/>
  <c r="F248" i="1"/>
  <c r="E248" i="1"/>
  <c r="D248" i="1"/>
  <c r="C248" i="1"/>
  <c r="G247" i="1"/>
  <c r="J247" i="1" s="1"/>
  <c r="F247" i="1"/>
  <c r="E247" i="1"/>
  <c r="D247" i="1"/>
  <c r="C247" i="1"/>
  <c r="G246" i="1"/>
  <c r="J246" i="1" s="1"/>
  <c r="F246" i="1"/>
  <c r="E246" i="1"/>
  <c r="D246" i="1"/>
  <c r="C246" i="1"/>
  <c r="G245" i="1"/>
  <c r="J245" i="1" s="1"/>
  <c r="F245" i="1"/>
  <c r="E245" i="1"/>
  <c r="D245" i="1"/>
  <c r="C245" i="1"/>
  <c r="H244" i="1"/>
  <c r="G244" i="1"/>
  <c r="J244" i="1" s="1"/>
  <c r="F244" i="1"/>
  <c r="I244" i="1" s="1"/>
  <c r="E244" i="1"/>
  <c r="D244" i="1"/>
  <c r="C244" i="1"/>
  <c r="G243" i="1"/>
  <c r="J243" i="1" s="1"/>
  <c r="F243" i="1"/>
  <c r="E243" i="1"/>
  <c r="D243" i="1"/>
  <c r="C243" i="1"/>
  <c r="G242" i="1"/>
  <c r="J242" i="1" s="1"/>
  <c r="F242" i="1"/>
  <c r="I242" i="1" s="1"/>
  <c r="E242" i="1"/>
  <c r="D242" i="1"/>
  <c r="C242" i="1"/>
  <c r="G241" i="1"/>
  <c r="J241" i="1" s="1"/>
  <c r="F241" i="1"/>
  <c r="I241" i="1" s="1"/>
  <c r="E241" i="1"/>
  <c r="D241" i="1"/>
  <c r="C241" i="1"/>
  <c r="H240" i="1"/>
  <c r="G240" i="1"/>
  <c r="J240" i="1" s="1"/>
  <c r="F240" i="1"/>
  <c r="I240" i="1" s="1"/>
  <c r="E240" i="1"/>
  <c r="D240" i="1"/>
  <c r="C240" i="1"/>
  <c r="G239" i="1"/>
  <c r="J239" i="1" s="1"/>
  <c r="F239" i="1"/>
  <c r="D239" i="1"/>
  <c r="C239" i="1"/>
  <c r="E239" i="1" s="1"/>
  <c r="F238" i="1"/>
  <c r="I238" i="1" s="1"/>
  <c r="D238" i="1"/>
  <c r="C238" i="1"/>
  <c r="E237" i="1"/>
  <c r="D237" i="1"/>
  <c r="G237" i="1" s="1"/>
  <c r="J237" i="1" s="1"/>
  <c r="C237" i="1"/>
  <c r="F237" i="1" s="1"/>
  <c r="D236" i="1"/>
  <c r="G236" i="1" s="1"/>
  <c r="J236" i="1" s="1"/>
  <c r="C236" i="1"/>
  <c r="F236" i="1" s="1"/>
  <c r="I236" i="1" s="1"/>
  <c r="G235" i="1"/>
  <c r="J235" i="1" s="1"/>
  <c r="F235" i="1"/>
  <c r="D235" i="1"/>
  <c r="C235" i="1"/>
  <c r="E235" i="1" s="1"/>
  <c r="F234" i="1"/>
  <c r="I234" i="1" s="1"/>
  <c r="D234" i="1"/>
  <c r="C234" i="1"/>
  <c r="E233" i="1"/>
  <c r="D233" i="1"/>
  <c r="G233" i="1" s="1"/>
  <c r="J233" i="1" s="1"/>
  <c r="C233" i="1"/>
  <c r="F233" i="1" s="1"/>
  <c r="D232" i="1"/>
  <c r="G232" i="1" s="1"/>
  <c r="J232" i="1" s="1"/>
  <c r="C232" i="1"/>
  <c r="F232" i="1" s="1"/>
  <c r="I232" i="1" s="1"/>
  <c r="G231" i="1"/>
  <c r="J231" i="1" s="1"/>
  <c r="F231" i="1"/>
  <c r="D231" i="1"/>
  <c r="C231" i="1"/>
  <c r="E231" i="1" s="1"/>
  <c r="F230" i="1"/>
  <c r="I230" i="1" s="1"/>
  <c r="D230" i="1"/>
  <c r="C230" i="1"/>
  <c r="E229" i="1"/>
  <c r="D229" i="1"/>
  <c r="G229" i="1" s="1"/>
  <c r="J229" i="1" s="1"/>
  <c r="C229" i="1"/>
  <c r="F229" i="1" s="1"/>
  <c r="D228" i="1"/>
  <c r="G228" i="1" s="1"/>
  <c r="C228" i="1"/>
  <c r="F228" i="1" s="1"/>
  <c r="I228" i="1" s="1"/>
  <c r="G227" i="1"/>
  <c r="J227" i="1" s="1"/>
  <c r="F227" i="1"/>
  <c r="D227" i="1"/>
  <c r="C227" i="1"/>
  <c r="E227" i="1" s="1"/>
  <c r="K226" i="1"/>
  <c r="G226" i="1"/>
  <c r="J226" i="1" s="1"/>
  <c r="F226" i="1"/>
  <c r="D226" i="1"/>
  <c r="C226" i="1"/>
  <c r="E226" i="1" s="1"/>
  <c r="K225" i="1"/>
  <c r="I225" i="1"/>
  <c r="G225" i="1"/>
  <c r="F225" i="1"/>
  <c r="D225" i="1"/>
  <c r="E225" i="1" s="1"/>
  <c r="C225" i="1"/>
  <c r="K224" i="1"/>
  <c r="J224" i="1"/>
  <c r="G224" i="1"/>
  <c r="D224" i="1"/>
  <c r="C224" i="1"/>
  <c r="F224" i="1" s="1"/>
  <c r="I224" i="1" s="1"/>
  <c r="K223" i="1"/>
  <c r="D223" i="1"/>
  <c r="G223" i="1" s="1"/>
  <c r="J223" i="1" s="1"/>
  <c r="C223" i="1"/>
  <c r="E223" i="1" s="1"/>
  <c r="K222" i="1"/>
  <c r="I222" i="1"/>
  <c r="D222" i="1"/>
  <c r="G222" i="1" s="1"/>
  <c r="J222" i="1" s="1"/>
  <c r="C222" i="1"/>
  <c r="F222" i="1" s="1"/>
  <c r="K221" i="1"/>
  <c r="J221" i="1"/>
  <c r="D221" i="1"/>
  <c r="G221" i="1" s="1"/>
  <c r="C221" i="1"/>
  <c r="F221" i="1" s="1"/>
  <c r="H221" i="1" s="1"/>
  <c r="K220" i="1"/>
  <c r="I220" i="1"/>
  <c r="D220" i="1"/>
  <c r="G220" i="1" s="1"/>
  <c r="J220" i="1" s="1"/>
  <c r="C220" i="1"/>
  <c r="F220" i="1" s="1"/>
  <c r="H220" i="1" s="1"/>
  <c r="K219" i="1"/>
  <c r="D219" i="1"/>
  <c r="G219" i="1" s="1"/>
  <c r="J219" i="1" s="1"/>
  <c r="C219" i="1"/>
  <c r="F219" i="1" s="1"/>
  <c r="I219" i="1" s="1"/>
  <c r="K218" i="1"/>
  <c r="I218" i="1"/>
  <c r="D218" i="1"/>
  <c r="G218" i="1" s="1"/>
  <c r="J218" i="1" s="1"/>
  <c r="C218" i="1"/>
  <c r="F218" i="1" s="1"/>
  <c r="H218" i="1" s="1"/>
  <c r="K217" i="1"/>
  <c r="E217" i="1"/>
  <c r="D217" i="1"/>
  <c r="G217" i="1" s="1"/>
  <c r="J217" i="1" s="1"/>
  <c r="C217" i="1"/>
  <c r="F217" i="1" s="1"/>
  <c r="K216" i="1"/>
  <c r="D216" i="1"/>
  <c r="G216" i="1" s="1"/>
  <c r="J216" i="1" s="1"/>
  <c r="C216" i="1"/>
  <c r="K215" i="1"/>
  <c r="F215" i="1"/>
  <c r="I215" i="1" s="1"/>
  <c r="D215" i="1"/>
  <c r="C215" i="1"/>
  <c r="K214" i="1"/>
  <c r="H214" i="1"/>
  <c r="G214" i="1"/>
  <c r="J214" i="1" s="1"/>
  <c r="F214" i="1"/>
  <c r="I214" i="1" s="1"/>
  <c r="E214" i="1"/>
  <c r="D214" i="1"/>
  <c r="C214" i="1"/>
  <c r="K213" i="1"/>
  <c r="G213" i="1"/>
  <c r="J213" i="1" s="1"/>
  <c r="F213" i="1"/>
  <c r="D213" i="1"/>
  <c r="C213" i="1"/>
  <c r="E213" i="1" s="1"/>
  <c r="K212" i="1"/>
  <c r="G212" i="1"/>
  <c r="J212" i="1" s="1"/>
  <c r="D212" i="1"/>
  <c r="C212" i="1"/>
  <c r="F212" i="1" s="1"/>
  <c r="K211" i="1"/>
  <c r="D211" i="1"/>
  <c r="G211" i="1" s="1"/>
  <c r="J211" i="1" s="1"/>
  <c r="C211" i="1"/>
  <c r="F211" i="1" s="1"/>
  <c r="I211" i="1" s="1"/>
  <c r="K210" i="1"/>
  <c r="D210" i="1"/>
  <c r="G210" i="1" s="1"/>
  <c r="J210" i="1" s="1"/>
  <c r="C210" i="1"/>
  <c r="F210" i="1" s="1"/>
  <c r="H210" i="1" s="1"/>
  <c r="D209" i="1"/>
  <c r="G209" i="1" s="1"/>
  <c r="J209" i="1" s="1"/>
  <c r="C209" i="1"/>
  <c r="F209" i="1" s="1"/>
  <c r="H209" i="1" s="1"/>
  <c r="I208" i="1"/>
  <c r="D208" i="1"/>
  <c r="G208" i="1" s="1"/>
  <c r="J208" i="1" s="1"/>
  <c r="C208" i="1"/>
  <c r="F208" i="1" s="1"/>
  <c r="D207" i="1"/>
  <c r="C207" i="1"/>
  <c r="F207" i="1" s="1"/>
  <c r="D206" i="1"/>
  <c r="C206" i="1"/>
  <c r="F206" i="1" s="1"/>
  <c r="I205" i="1"/>
  <c r="D205" i="1"/>
  <c r="C205" i="1"/>
  <c r="F205" i="1" s="1"/>
  <c r="D204" i="1"/>
  <c r="C204" i="1"/>
  <c r="F204" i="1" s="1"/>
  <c r="D203" i="1"/>
  <c r="C203" i="1"/>
  <c r="F203" i="1" s="1"/>
  <c r="D202" i="1"/>
  <c r="C202" i="1"/>
  <c r="F202" i="1" s="1"/>
  <c r="D201" i="1"/>
  <c r="C201" i="1"/>
  <c r="F201" i="1" s="1"/>
  <c r="I200" i="1"/>
  <c r="D200" i="1"/>
  <c r="C200" i="1"/>
  <c r="F200" i="1" s="1"/>
  <c r="D199" i="1"/>
  <c r="C199" i="1"/>
  <c r="F199" i="1" s="1"/>
  <c r="I198" i="1"/>
  <c r="D198" i="1"/>
  <c r="C198" i="1"/>
  <c r="F198" i="1" s="1"/>
  <c r="I197" i="1"/>
  <c r="D197" i="1"/>
  <c r="C197" i="1"/>
  <c r="F197" i="1" s="1"/>
  <c r="D196" i="1"/>
  <c r="C196" i="1"/>
  <c r="F196" i="1" s="1"/>
  <c r="D195" i="1"/>
  <c r="C195" i="1"/>
  <c r="F195" i="1" s="1"/>
  <c r="D194" i="1"/>
  <c r="C194" i="1"/>
  <c r="F194" i="1" s="1"/>
  <c r="D193" i="1"/>
  <c r="C193" i="1"/>
  <c r="F193" i="1" s="1"/>
  <c r="I192" i="1"/>
  <c r="D192" i="1"/>
  <c r="C192" i="1"/>
  <c r="F192" i="1" s="1"/>
  <c r="D191" i="1"/>
  <c r="C191" i="1"/>
  <c r="F191" i="1" s="1"/>
  <c r="I190" i="1"/>
  <c r="D190" i="1"/>
  <c r="C190" i="1"/>
  <c r="F190" i="1" s="1"/>
  <c r="I189" i="1"/>
  <c r="D189" i="1"/>
  <c r="C189" i="1"/>
  <c r="F189" i="1" s="1"/>
  <c r="D188" i="1"/>
  <c r="C188" i="1"/>
  <c r="F188" i="1" s="1"/>
  <c r="D187" i="1"/>
  <c r="C187" i="1"/>
  <c r="F187" i="1" s="1"/>
  <c r="D186" i="1"/>
  <c r="C186" i="1"/>
  <c r="F186" i="1" s="1"/>
  <c r="D185" i="1"/>
  <c r="C185" i="1"/>
  <c r="F185" i="1" s="1"/>
  <c r="I184" i="1"/>
  <c r="D184" i="1"/>
  <c r="C184" i="1"/>
  <c r="F184" i="1" s="1"/>
  <c r="D183" i="1"/>
  <c r="C183" i="1"/>
  <c r="F183" i="1" s="1"/>
  <c r="I182" i="1"/>
  <c r="D182" i="1"/>
  <c r="C182" i="1"/>
  <c r="F182" i="1" s="1"/>
  <c r="D181" i="1"/>
  <c r="C181" i="1"/>
  <c r="F181" i="1" s="1"/>
  <c r="I180" i="1"/>
  <c r="D180" i="1"/>
  <c r="C180" i="1"/>
  <c r="F180" i="1" s="1"/>
  <c r="D179" i="1"/>
  <c r="C179" i="1"/>
  <c r="F179" i="1" s="1"/>
  <c r="I178" i="1"/>
  <c r="D178" i="1"/>
  <c r="C178" i="1"/>
  <c r="F178" i="1" s="1"/>
  <c r="E177" i="1"/>
  <c r="D177" i="1"/>
  <c r="G177" i="1" s="1"/>
  <c r="J177" i="1" s="1"/>
  <c r="C177" i="1"/>
  <c r="F177" i="1" s="1"/>
  <c r="J176" i="1"/>
  <c r="D176" i="1"/>
  <c r="G176" i="1" s="1"/>
  <c r="C176" i="1"/>
  <c r="F176" i="1" s="1"/>
  <c r="I175" i="1"/>
  <c r="D175" i="1"/>
  <c r="C175" i="1"/>
  <c r="F175" i="1" s="1"/>
  <c r="D174" i="1"/>
  <c r="G174" i="1" s="1"/>
  <c r="J174" i="1" s="1"/>
  <c r="C174" i="1"/>
  <c r="F174" i="1" s="1"/>
  <c r="J173" i="1"/>
  <c r="I173" i="1"/>
  <c r="E173" i="1"/>
  <c r="D173" i="1"/>
  <c r="G173" i="1" s="1"/>
  <c r="C173" i="1"/>
  <c r="F173" i="1" s="1"/>
  <c r="H173" i="1" s="1"/>
  <c r="E172" i="1"/>
  <c r="D172" i="1"/>
  <c r="G172" i="1" s="1"/>
  <c r="J172" i="1" s="1"/>
  <c r="C172" i="1"/>
  <c r="F172" i="1" s="1"/>
  <c r="E171" i="1"/>
  <c r="D171" i="1"/>
  <c r="G171" i="1" s="1"/>
  <c r="J171" i="1" s="1"/>
  <c r="C171" i="1"/>
  <c r="F171" i="1" s="1"/>
  <c r="H171" i="1" s="1"/>
  <c r="J170" i="1"/>
  <c r="I170" i="1"/>
  <c r="E170" i="1"/>
  <c r="D170" i="1"/>
  <c r="G170" i="1" s="1"/>
  <c r="C170" i="1"/>
  <c r="F170" i="1" s="1"/>
  <c r="E169" i="1"/>
  <c r="D169" i="1"/>
  <c r="G169" i="1" s="1"/>
  <c r="J169" i="1" s="1"/>
  <c r="C169" i="1"/>
  <c r="F169" i="1" s="1"/>
  <c r="J168" i="1"/>
  <c r="D168" i="1"/>
  <c r="G168" i="1" s="1"/>
  <c r="C168" i="1"/>
  <c r="F168" i="1" s="1"/>
  <c r="I167" i="1"/>
  <c r="D167" i="1"/>
  <c r="C167" i="1"/>
  <c r="F167" i="1" s="1"/>
  <c r="D166" i="1"/>
  <c r="G166" i="1" s="1"/>
  <c r="J166" i="1" s="1"/>
  <c r="C166" i="1"/>
  <c r="F166" i="1" s="1"/>
  <c r="J165" i="1"/>
  <c r="I165" i="1"/>
  <c r="E165" i="1"/>
  <c r="D165" i="1"/>
  <c r="G165" i="1" s="1"/>
  <c r="C165" i="1"/>
  <c r="F165" i="1" s="1"/>
  <c r="H165" i="1" s="1"/>
  <c r="E164" i="1"/>
  <c r="D164" i="1"/>
  <c r="G164" i="1" s="1"/>
  <c r="J164" i="1" s="1"/>
  <c r="C164" i="1"/>
  <c r="F164" i="1" s="1"/>
  <c r="E163" i="1"/>
  <c r="D163" i="1"/>
  <c r="G163" i="1" s="1"/>
  <c r="J163" i="1" s="1"/>
  <c r="C163" i="1"/>
  <c r="F163" i="1" s="1"/>
  <c r="H163" i="1" s="1"/>
  <c r="J162" i="1"/>
  <c r="I162" i="1"/>
  <c r="E162" i="1"/>
  <c r="D162" i="1"/>
  <c r="G162" i="1" s="1"/>
  <c r="C162" i="1"/>
  <c r="F162" i="1" s="1"/>
  <c r="E161" i="1"/>
  <c r="D161" i="1"/>
  <c r="G161" i="1" s="1"/>
  <c r="J161" i="1" s="1"/>
  <c r="C161" i="1"/>
  <c r="F161" i="1" s="1"/>
  <c r="J160" i="1"/>
  <c r="D160" i="1"/>
  <c r="G160" i="1" s="1"/>
  <c r="C160" i="1"/>
  <c r="F160" i="1" s="1"/>
  <c r="I159" i="1"/>
  <c r="D159" i="1"/>
  <c r="C159" i="1"/>
  <c r="F159" i="1" s="1"/>
  <c r="D158" i="1"/>
  <c r="G158" i="1" s="1"/>
  <c r="J158" i="1" s="1"/>
  <c r="C158" i="1"/>
  <c r="F158" i="1" s="1"/>
  <c r="J157" i="1"/>
  <c r="I157" i="1"/>
  <c r="D157" i="1"/>
  <c r="G157" i="1" s="1"/>
  <c r="C157" i="1"/>
  <c r="F157" i="1" s="1"/>
  <c r="H157" i="1" s="1"/>
  <c r="D156" i="1"/>
  <c r="G156" i="1" s="1"/>
  <c r="J156" i="1" s="1"/>
  <c r="C156" i="1"/>
  <c r="D155" i="1"/>
  <c r="G155" i="1" s="1"/>
  <c r="J155" i="1" s="1"/>
  <c r="C155" i="1"/>
  <c r="F155" i="1" s="1"/>
  <c r="H155" i="1" s="1"/>
  <c r="J154" i="1"/>
  <c r="I154" i="1"/>
  <c r="E154" i="1"/>
  <c r="D154" i="1"/>
  <c r="G154" i="1" s="1"/>
  <c r="C154" i="1"/>
  <c r="F154" i="1" s="1"/>
  <c r="E153" i="1"/>
  <c r="D153" i="1"/>
  <c r="G153" i="1" s="1"/>
  <c r="J153" i="1" s="1"/>
  <c r="C153" i="1"/>
  <c r="F153" i="1" s="1"/>
  <c r="J152" i="1"/>
  <c r="D152" i="1"/>
  <c r="G152" i="1" s="1"/>
  <c r="C152" i="1"/>
  <c r="F152" i="1" s="1"/>
  <c r="H152" i="1" s="1"/>
  <c r="I151" i="1"/>
  <c r="D151" i="1"/>
  <c r="C151" i="1"/>
  <c r="F151" i="1" s="1"/>
  <c r="D150" i="1"/>
  <c r="G150" i="1" s="1"/>
  <c r="J150" i="1" s="1"/>
  <c r="C150" i="1"/>
  <c r="F150" i="1" s="1"/>
  <c r="J149" i="1"/>
  <c r="I149" i="1"/>
  <c r="D149" i="1"/>
  <c r="G149" i="1" s="1"/>
  <c r="C149" i="1"/>
  <c r="F149" i="1" s="1"/>
  <c r="H149" i="1" s="1"/>
  <c r="D148" i="1"/>
  <c r="G148" i="1" s="1"/>
  <c r="J148" i="1" s="1"/>
  <c r="C148" i="1"/>
  <c r="D147" i="1"/>
  <c r="G147" i="1" s="1"/>
  <c r="J147" i="1" s="1"/>
  <c r="C147" i="1"/>
  <c r="F147" i="1" s="1"/>
  <c r="H147" i="1" s="1"/>
  <c r="J146" i="1"/>
  <c r="I146" i="1"/>
  <c r="H146" i="1"/>
  <c r="D146" i="1"/>
  <c r="G146" i="1" s="1"/>
  <c r="C146" i="1"/>
  <c r="F146" i="1" s="1"/>
  <c r="I145" i="1"/>
  <c r="H145" i="1"/>
  <c r="F145" i="1"/>
  <c r="E145" i="1"/>
  <c r="D145" i="1"/>
  <c r="G145" i="1" s="1"/>
  <c r="J145" i="1" s="1"/>
  <c r="C145" i="1"/>
  <c r="F144" i="1"/>
  <c r="I144" i="1" s="1"/>
  <c r="D144" i="1"/>
  <c r="C144" i="1"/>
  <c r="D143" i="1"/>
  <c r="G143" i="1" s="1"/>
  <c r="J143" i="1" s="1"/>
  <c r="C143" i="1"/>
  <c r="E142" i="1"/>
  <c r="D142" i="1"/>
  <c r="G142" i="1" s="1"/>
  <c r="J142" i="1" s="1"/>
  <c r="C142" i="1"/>
  <c r="F142" i="1" s="1"/>
  <c r="E141" i="1"/>
  <c r="D141" i="1"/>
  <c r="G141" i="1" s="1"/>
  <c r="J141" i="1" s="1"/>
  <c r="C141" i="1"/>
  <c r="F141" i="1" s="1"/>
  <c r="J140" i="1"/>
  <c r="E140" i="1"/>
  <c r="D140" i="1"/>
  <c r="G140" i="1" s="1"/>
  <c r="C140" i="1"/>
  <c r="F140" i="1" s="1"/>
  <c r="E139" i="1"/>
  <c r="D139" i="1"/>
  <c r="G139" i="1" s="1"/>
  <c r="J139" i="1" s="1"/>
  <c r="C139" i="1"/>
  <c r="F139" i="1" s="1"/>
  <c r="J138" i="1"/>
  <c r="E138" i="1"/>
  <c r="D138" i="1"/>
  <c r="G138" i="1" s="1"/>
  <c r="C138" i="1"/>
  <c r="F138" i="1" s="1"/>
  <c r="E137" i="1"/>
  <c r="D137" i="1"/>
  <c r="G137" i="1" s="1"/>
  <c r="J137" i="1" s="1"/>
  <c r="C137" i="1"/>
  <c r="F137" i="1" s="1"/>
  <c r="J136" i="1"/>
  <c r="E136" i="1"/>
  <c r="D136" i="1"/>
  <c r="G136" i="1" s="1"/>
  <c r="C136" i="1"/>
  <c r="F136" i="1" s="1"/>
  <c r="E135" i="1"/>
  <c r="D135" i="1"/>
  <c r="G135" i="1" s="1"/>
  <c r="J135" i="1" s="1"/>
  <c r="C135" i="1"/>
  <c r="F135" i="1" s="1"/>
  <c r="J134" i="1"/>
  <c r="E134" i="1"/>
  <c r="D134" i="1"/>
  <c r="G134" i="1" s="1"/>
  <c r="C134" i="1"/>
  <c r="F134" i="1" s="1"/>
  <c r="E133" i="1"/>
  <c r="D133" i="1"/>
  <c r="G133" i="1" s="1"/>
  <c r="J133" i="1" s="1"/>
  <c r="C133" i="1"/>
  <c r="F133" i="1" s="1"/>
  <c r="J132" i="1"/>
  <c r="E132" i="1"/>
  <c r="D132" i="1"/>
  <c r="G132" i="1" s="1"/>
  <c r="C132" i="1"/>
  <c r="F132" i="1" s="1"/>
  <c r="E131" i="1"/>
  <c r="D131" i="1"/>
  <c r="G131" i="1" s="1"/>
  <c r="J131" i="1" s="1"/>
  <c r="C131" i="1"/>
  <c r="F131" i="1" s="1"/>
  <c r="J130" i="1"/>
  <c r="E130" i="1"/>
  <c r="D130" i="1"/>
  <c r="G130" i="1" s="1"/>
  <c r="C130" i="1"/>
  <c r="F130" i="1" s="1"/>
  <c r="E129" i="1"/>
  <c r="D129" i="1"/>
  <c r="G129" i="1" s="1"/>
  <c r="J129" i="1" s="1"/>
  <c r="C129" i="1"/>
  <c r="F129" i="1" s="1"/>
  <c r="J128" i="1"/>
  <c r="E128" i="1"/>
  <c r="D128" i="1"/>
  <c r="G128" i="1" s="1"/>
  <c r="C128" i="1"/>
  <c r="F128" i="1" s="1"/>
  <c r="E127" i="1"/>
  <c r="D127" i="1"/>
  <c r="G127" i="1" s="1"/>
  <c r="J127" i="1" s="1"/>
  <c r="C127" i="1"/>
  <c r="F127" i="1" s="1"/>
  <c r="J126" i="1"/>
  <c r="E126" i="1"/>
  <c r="D126" i="1"/>
  <c r="G126" i="1" s="1"/>
  <c r="C126" i="1"/>
  <c r="F126" i="1" s="1"/>
  <c r="E125" i="1"/>
  <c r="D125" i="1"/>
  <c r="G125" i="1" s="1"/>
  <c r="J125" i="1" s="1"/>
  <c r="C125" i="1"/>
  <c r="F125" i="1" s="1"/>
  <c r="J124" i="1"/>
  <c r="E124" i="1"/>
  <c r="D124" i="1"/>
  <c r="G124" i="1" s="1"/>
  <c r="C124" i="1"/>
  <c r="F124" i="1" s="1"/>
  <c r="E123" i="1"/>
  <c r="D123" i="1"/>
  <c r="G123" i="1" s="1"/>
  <c r="J123" i="1" s="1"/>
  <c r="C123" i="1"/>
  <c r="F123" i="1" s="1"/>
  <c r="J122" i="1"/>
  <c r="E122" i="1"/>
  <c r="D122" i="1"/>
  <c r="G122" i="1" s="1"/>
  <c r="C122" i="1"/>
  <c r="F122" i="1" s="1"/>
  <c r="E121" i="1"/>
  <c r="D121" i="1"/>
  <c r="G121" i="1" s="1"/>
  <c r="J121" i="1" s="1"/>
  <c r="C121" i="1"/>
  <c r="F121" i="1" s="1"/>
  <c r="J120" i="1"/>
  <c r="E120" i="1"/>
  <c r="D120" i="1"/>
  <c r="G120" i="1" s="1"/>
  <c r="C120" i="1"/>
  <c r="F120" i="1" s="1"/>
  <c r="E119" i="1"/>
  <c r="D119" i="1"/>
  <c r="G119" i="1" s="1"/>
  <c r="J119" i="1" s="1"/>
  <c r="C119" i="1"/>
  <c r="F119" i="1" s="1"/>
  <c r="J118" i="1"/>
  <c r="E118" i="1"/>
  <c r="D118" i="1"/>
  <c r="G118" i="1" s="1"/>
  <c r="C118" i="1"/>
  <c r="F118" i="1" s="1"/>
  <c r="E117" i="1"/>
  <c r="D117" i="1"/>
  <c r="G117" i="1" s="1"/>
  <c r="J117" i="1" s="1"/>
  <c r="C117" i="1"/>
  <c r="F117" i="1" s="1"/>
  <c r="J116" i="1"/>
  <c r="E116" i="1"/>
  <c r="D116" i="1"/>
  <c r="G116" i="1" s="1"/>
  <c r="C116" i="1"/>
  <c r="F116" i="1" s="1"/>
  <c r="E115" i="1"/>
  <c r="D115" i="1"/>
  <c r="G115" i="1" s="1"/>
  <c r="J115" i="1" s="1"/>
  <c r="C115" i="1"/>
  <c r="F115" i="1" s="1"/>
  <c r="J114" i="1"/>
  <c r="E114" i="1"/>
  <c r="D114" i="1"/>
  <c r="G114" i="1" s="1"/>
  <c r="C114" i="1"/>
  <c r="F114" i="1" s="1"/>
  <c r="K113" i="1"/>
  <c r="D113" i="1"/>
  <c r="G113" i="1" s="1"/>
  <c r="J113" i="1" s="1"/>
  <c r="C113" i="1"/>
  <c r="E113" i="1" s="1"/>
  <c r="K112" i="1"/>
  <c r="G112" i="1"/>
  <c r="J112" i="1" s="1"/>
  <c r="F112" i="1"/>
  <c r="I112" i="1" s="1"/>
  <c r="D112" i="1"/>
  <c r="E112" i="1" s="1"/>
  <c r="C112" i="1"/>
  <c r="K111" i="1"/>
  <c r="H111" i="1"/>
  <c r="G111" i="1"/>
  <c r="J111" i="1" s="1"/>
  <c r="F111" i="1"/>
  <c r="I111" i="1" s="1"/>
  <c r="E111" i="1"/>
  <c r="D111" i="1"/>
  <c r="C111" i="1"/>
  <c r="K110" i="1"/>
  <c r="G110" i="1"/>
  <c r="J110" i="1" s="1"/>
  <c r="F110" i="1"/>
  <c r="H110" i="1" s="1"/>
  <c r="E110" i="1"/>
  <c r="D110" i="1"/>
  <c r="C110" i="1"/>
  <c r="K109" i="1"/>
  <c r="G109" i="1"/>
  <c r="J109" i="1" s="1"/>
  <c r="D109" i="1"/>
  <c r="C109" i="1"/>
  <c r="F109" i="1" s="1"/>
  <c r="K108" i="1"/>
  <c r="D108" i="1"/>
  <c r="G108" i="1" s="1"/>
  <c r="J108" i="1" s="1"/>
  <c r="C108" i="1"/>
  <c r="K107" i="1"/>
  <c r="D107" i="1"/>
  <c r="G107" i="1" s="1"/>
  <c r="J107" i="1" s="1"/>
  <c r="C107" i="1"/>
  <c r="F107" i="1" s="1"/>
  <c r="K106" i="1"/>
  <c r="J106" i="1"/>
  <c r="E106" i="1"/>
  <c r="D106" i="1"/>
  <c r="G106" i="1" s="1"/>
  <c r="C106" i="1"/>
  <c r="F106" i="1" s="1"/>
  <c r="K105" i="1"/>
  <c r="F105" i="1"/>
  <c r="D105" i="1"/>
  <c r="G105" i="1" s="1"/>
  <c r="J105" i="1" s="1"/>
  <c r="C105" i="1"/>
  <c r="E105" i="1" s="1"/>
  <c r="K104" i="1"/>
  <c r="F104" i="1"/>
  <c r="I104" i="1" s="1"/>
  <c r="D104" i="1"/>
  <c r="E104" i="1" s="1"/>
  <c r="C104" i="1"/>
  <c r="K103" i="1"/>
  <c r="H103" i="1"/>
  <c r="G103" i="1"/>
  <c r="J103" i="1" s="1"/>
  <c r="F103" i="1"/>
  <c r="I103" i="1" s="1"/>
  <c r="E103" i="1"/>
  <c r="D103" i="1"/>
  <c r="C103" i="1"/>
  <c r="K102" i="1"/>
  <c r="I102" i="1"/>
  <c r="G102" i="1"/>
  <c r="J102" i="1" s="1"/>
  <c r="F102" i="1"/>
  <c r="H102" i="1" s="1"/>
  <c r="E102" i="1"/>
  <c r="D102" i="1"/>
  <c r="C102" i="1"/>
  <c r="K101" i="1"/>
  <c r="G101" i="1"/>
  <c r="J101" i="1" s="1"/>
  <c r="D101" i="1"/>
  <c r="C101" i="1"/>
  <c r="F101" i="1" s="1"/>
  <c r="K100" i="1"/>
  <c r="D100" i="1"/>
  <c r="G100" i="1" s="1"/>
  <c r="J100" i="1" s="1"/>
  <c r="C100" i="1"/>
  <c r="K99" i="1"/>
  <c r="I99" i="1"/>
  <c r="D99" i="1"/>
  <c r="G99" i="1" s="1"/>
  <c r="J99" i="1" s="1"/>
  <c r="C99" i="1"/>
  <c r="F99" i="1" s="1"/>
  <c r="K98" i="1"/>
  <c r="E98" i="1"/>
  <c r="D98" i="1"/>
  <c r="G98" i="1" s="1"/>
  <c r="J98" i="1" s="1"/>
  <c r="C98" i="1"/>
  <c r="F98" i="1" s="1"/>
  <c r="J97" i="1"/>
  <c r="E97" i="1"/>
  <c r="D97" i="1"/>
  <c r="G97" i="1" s="1"/>
  <c r="C97" i="1"/>
  <c r="F97" i="1" s="1"/>
  <c r="E96" i="1"/>
  <c r="D96" i="1"/>
  <c r="G96" i="1" s="1"/>
  <c r="J96" i="1" s="1"/>
  <c r="C96" i="1"/>
  <c r="F96" i="1" s="1"/>
  <c r="J95" i="1"/>
  <c r="E95" i="1"/>
  <c r="D95" i="1"/>
  <c r="G95" i="1" s="1"/>
  <c r="C95" i="1"/>
  <c r="F95" i="1" s="1"/>
  <c r="E94" i="1"/>
  <c r="D94" i="1"/>
  <c r="G94" i="1" s="1"/>
  <c r="J94" i="1" s="1"/>
  <c r="C94" i="1"/>
  <c r="F94" i="1" s="1"/>
  <c r="J93" i="1"/>
  <c r="E93" i="1"/>
  <c r="D93" i="1"/>
  <c r="G93" i="1" s="1"/>
  <c r="C93" i="1"/>
  <c r="F93" i="1" s="1"/>
  <c r="D92" i="1"/>
  <c r="G92" i="1" s="1"/>
  <c r="J92" i="1" s="1"/>
  <c r="C92" i="1"/>
  <c r="F92" i="1" s="1"/>
  <c r="J91" i="1"/>
  <c r="D91" i="1"/>
  <c r="G91" i="1" s="1"/>
  <c r="C91" i="1"/>
  <c r="D90" i="1"/>
  <c r="G90" i="1" s="1"/>
  <c r="J90" i="1" s="1"/>
  <c r="C90" i="1"/>
  <c r="F90" i="1" s="1"/>
  <c r="J89" i="1"/>
  <c r="D89" i="1"/>
  <c r="G89" i="1" s="1"/>
  <c r="C89" i="1"/>
  <c r="D88" i="1"/>
  <c r="G88" i="1" s="1"/>
  <c r="J88" i="1" s="1"/>
  <c r="C88" i="1"/>
  <c r="F88" i="1" s="1"/>
  <c r="J87" i="1"/>
  <c r="D87" i="1"/>
  <c r="G87" i="1" s="1"/>
  <c r="C87" i="1"/>
  <c r="D86" i="1"/>
  <c r="G86" i="1" s="1"/>
  <c r="J86" i="1" s="1"/>
  <c r="C86" i="1"/>
  <c r="F86" i="1" s="1"/>
  <c r="J85" i="1"/>
  <c r="D85" i="1"/>
  <c r="G85" i="1" s="1"/>
  <c r="C85" i="1"/>
  <c r="D84" i="1"/>
  <c r="G84" i="1" s="1"/>
  <c r="J84" i="1" s="1"/>
  <c r="C84" i="1"/>
  <c r="F84" i="1" s="1"/>
  <c r="F83" i="1"/>
  <c r="D83" i="1"/>
  <c r="C83" i="1"/>
  <c r="D82" i="1"/>
  <c r="G82" i="1" s="1"/>
  <c r="J82" i="1" s="1"/>
  <c r="C82" i="1"/>
  <c r="F82" i="1" s="1"/>
  <c r="K81" i="1"/>
  <c r="G81" i="1"/>
  <c r="J81" i="1" s="1"/>
  <c r="D81" i="1"/>
  <c r="C81" i="1"/>
  <c r="F81" i="1" s="1"/>
  <c r="K80" i="1"/>
  <c r="G80" i="1"/>
  <c r="J80" i="1" s="1"/>
  <c r="D80" i="1"/>
  <c r="C80" i="1"/>
  <c r="F80" i="1" s="1"/>
  <c r="K79" i="1"/>
  <c r="D79" i="1"/>
  <c r="G79" i="1" s="1"/>
  <c r="J79" i="1" s="1"/>
  <c r="C79" i="1"/>
  <c r="F79" i="1" s="1"/>
  <c r="I79" i="1" s="1"/>
  <c r="K78" i="1"/>
  <c r="I78" i="1"/>
  <c r="D78" i="1"/>
  <c r="G78" i="1" s="1"/>
  <c r="J78" i="1" s="1"/>
  <c r="C78" i="1"/>
  <c r="F78" i="1" s="1"/>
  <c r="H78" i="1" s="1"/>
  <c r="K77" i="1"/>
  <c r="D77" i="1"/>
  <c r="G77" i="1" s="1"/>
  <c r="J77" i="1" s="1"/>
  <c r="C77" i="1"/>
  <c r="F77" i="1" s="1"/>
  <c r="K76" i="1"/>
  <c r="D76" i="1"/>
  <c r="G76" i="1" s="1"/>
  <c r="J76" i="1" s="1"/>
  <c r="C76" i="1"/>
  <c r="K75" i="1"/>
  <c r="F75" i="1"/>
  <c r="I75" i="1" s="1"/>
  <c r="D75" i="1"/>
  <c r="C75" i="1"/>
  <c r="K74" i="1"/>
  <c r="G74" i="1"/>
  <c r="J74" i="1" s="1"/>
  <c r="F74" i="1"/>
  <c r="I74" i="1" s="1"/>
  <c r="E74" i="1"/>
  <c r="D74" i="1"/>
  <c r="C74" i="1"/>
  <c r="K73" i="1"/>
  <c r="G73" i="1"/>
  <c r="J73" i="1" s="1"/>
  <c r="F73" i="1"/>
  <c r="D73" i="1"/>
  <c r="C73" i="1"/>
  <c r="E73" i="1" s="1"/>
  <c r="K72" i="1"/>
  <c r="G72" i="1"/>
  <c r="J72" i="1" s="1"/>
  <c r="D72" i="1"/>
  <c r="C72" i="1"/>
  <c r="F72" i="1" s="1"/>
  <c r="K71" i="1"/>
  <c r="D71" i="1"/>
  <c r="G71" i="1" s="1"/>
  <c r="J71" i="1" s="1"/>
  <c r="C71" i="1"/>
  <c r="F71" i="1" s="1"/>
  <c r="I71" i="1" s="1"/>
  <c r="K70" i="1"/>
  <c r="D70" i="1"/>
  <c r="G70" i="1" s="1"/>
  <c r="J70" i="1" s="1"/>
  <c r="C70" i="1"/>
  <c r="F70" i="1" s="1"/>
  <c r="H70" i="1" s="1"/>
  <c r="K69" i="1"/>
  <c r="E69" i="1"/>
  <c r="D69" i="1"/>
  <c r="G69" i="1" s="1"/>
  <c r="J69" i="1" s="1"/>
  <c r="C69" i="1"/>
  <c r="F69" i="1" s="1"/>
  <c r="K68" i="1"/>
  <c r="D68" i="1"/>
  <c r="G68" i="1" s="1"/>
  <c r="J68" i="1" s="1"/>
  <c r="C68" i="1"/>
  <c r="K67" i="1"/>
  <c r="F67" i="1"/>
  <c r="I67" i="1" s="1"/>
  <c r="D67" i="1"/>
  <c r="C67" i="1"/>
  <c r="K66" i="1"/>
  <c r="H66" i="1"/>
  <c r="G66" i="1"/>
  <c r="J66" i="1" s="1"/>
  <c r="F66" i="1"/>
  <c r="I66" i="1" s="1"/>
  <c r="E66" i="1"/>
  <c r="D66" i="1"/>
  <c r="C66" i="1"/>
  <c r="H65" i="1"/>
  <c r="G65" i="1"/>
  <c r="J65" i="1" s="1"/>
  <c r="F65" i="1"/>
  <c r="I65" i="1" s="1"/>
  <c r="E65" i="1"/>
  <c r="D65" i="1"/>
  <c r="C65" i="1"/>
  <c r="H64" i="1"/>
  <c r="G64" i="1"/>
  <c r="J64" i="1" s="1"/>
  <c r="F64" i="1"/>
  <c r="I64" i="1" s="1"/>
  <c r="E64" i="1"/>
  <c r="D64" i="1"/>
  <c r="C64" i="1"/>
  <c r="H63" i="1"/>
  <c r="G63" i="1"/>
  <c r="J63" i="1" s="1"/>
  <c r="F63" i="1"/>
  <c r="I63" i="1" s="1"/>
  <c r="E63" i="1"/>
  <c r="D63" i="1"/>
  <c r="C63" i="1"/>
  <c r="H62" i="1"/>
  <c r="G62" i="1"/>
  <c r="J62" i="1" s="1"/>
  <c r="F62" i="1"/>
  <c r="I62" i="1" s="1"/>
  <c r="E62" i="1"/>
  <c r="D62" i="1"/>
  <c r="C62" i="1"/>
  <c r="H61" i="1"/>
  <c r="G61" i="1"/>
  <c r="J61" i="1" s="1"/>
  <c r="F61" i="1"/>
  <c r="I61" i="1" s="1"/>
  <c r="E61" i="1"/>
  <c r="D61" i="1"/>
  <c r="C61" i="1"/>
  <c r="H60" i="1"/>
  <c r="G60" i="1"/>
  <c r="J60" i="1" s="1"/>
  <c r="F60" i="1"/>
  <c r="I60" i="1" s="1"/>
  <c r="E60" i="1"/>
  <c r="D60" i="1"/>
  <c r="C60" i="1"/>
  <c r="H59" i="1"/>
  <c r="G59" i="1"/>
  <c r="J59" i="1" s="1"/>
  <c r="F59" i="1"/>
  <c r="I59" i="1" s="1"/>
  <c r="E59" i="1"/>
  <c r="D59" i="1"/>
  <c r="C59" i="1"/>
  <c r="H58" i="1"/>
  <c r="G58" i="1"/>
  <c r="J58" i="1" s="1"/>
  <c r="F58" i="1"/>
  <c r="I58" i="1" s="1"/>
  <c r="E58" i="1"/>
  <c r="D58" i="1"/>
  <c r="C58" i="1"/>
  <c r="H57" i="1"/>
  <c r="G57" i="1"/>
  <c r="J57" i="1" s="1"/>
  <c r="F57" i="1"/>
  <c r="I57" i="1" s="1"/>
  <c r="E57" i="1"/>
  <c r="D57" i="1"/>
  <c r="C57" i="1"/>
  <c r="H56" i="1"/>
  <c r="G56" i="1"/>
  <c r="J56" i="1" s="1"/>
  <c r="F56" i="1"/>
  <c r="I56" i="1" s="1"/>
  <c r="E56" i="1"/>
  <c r="D56" i="1"/>
  <c r="C56" i="1"/>
  <c r="H55" i="1"/>
  <c r="G55" i="1"/>
  <c r="J55" i="1" s="1"/>
  <c r="F55" i="1"/>
  <c r="I55" i="1" s="1"/>
  <c r="E55" i="1"/>
  <c r="D55" i="1"/>
  <c r="C55" i="1"/>
  <c r="H54" i="1"/>
  <c r="G54" i="1"/>
  <c r="J54" i="1" s="1"/>
  <c r="F54" i="1"/>
  <c r="I54" i="1" s="1"/>
  <c r="E54" i="1"/>
  <c r="D54" i="1"/>
  <c r="C54" i="1"/>
  <c r="H53" i="1"/>
  <c r="G53" i="1"/>
  <c r="J53" i="1" s="1"/>
  <c r="F53" i="1"/>
  <c r="I53" i="1" s="1"/>
  <c r="E53" i="1"/>
  <c r="D53" i="1"/>
  <c r="C53" i="1"/>
  <c r="H52" i="1"/>
  <c r="G52" i="1"/>
  <c r="J52" i="1" s="1"/>
  <c r="F52" i="1"/>
  <c r="I52" i="1" s="1"/>
  <c r="E52" i="1"/>
  <c r="D52" i="1"/>
  <c r="C52" i="1"/>
  <c r="H51" i="1"/>
  <c r="G51" i="1"/>
  <c r="J51" i="1" s="1"/>
  <c r="F51" i="1"/>
  <c r="I51" i="1" s="1"/>
  <c r="E51" i="1"/>
  <c r="D51" i="1"/>
  <c r="C51" i="1"/>
  <c r="H50" i="1"/>
  <c r="G50" i="1"/>
  <c r="J50" i="1" s="1"/>
  <c r="F50" i="1"/>
  <c r="I50" i="1" s="1"/>
  <c r="E50" i="1"/>
  <c r="D50" i="1"/>
  <c r="C50" i="1"/>
  <c r="H49" i="1"/>
  <c r="G49" i="1"/>
  <c r="J49" i="1" s="1"/>
  <c r="F49" i="1"/>
  <c r="I49" i="1" s="1"/>
  <c r="E49" i="1"/>
  <c r="D49" i="1"/>
  <c r="C49" i="1"/>
  <c r="H48" i="1"/>
  <c r="G48" i="1"/>
  <c r="J48" i="1" s="1"/>
  <c r="F48" i="1"/>
  <c r="I48" i="1" s="1"/>
  <c r="E48" i="1"/>
  <c r="D48" i="1"/>
  <c r="C48" i="1"/>
  <c r="H47" i="1"/>
  <c r="G47" i="1"/>
  <c r="J47" i="1" s="1"/>
  <c r="F47" i="1"/>
  <c r="I47" i="1" s="1"/>
  <c r="E47" i="1"/>
  <c r="D47" i="1"/>
  <c r="C47" i="1"/>
  <c r="H46" i="1"/>
  <c r="G46" i="1"/>
  <c r="J46" i="1" s="1"/>
  <c r="F46" i="1"/>
  <c r="I46" i="1" s="1"/>
  <c r="E46" i="1"/>
  <c r="D46" i="1"/>
  <c r="C46" i="1"/>
  <c r="H45" i="1"/>
  <c r="G45" i="1"/>
  <c r="J45" i="1" s="1"/>
  <c r="F45" i="1"/>
  <c r="I45" i="1" s="1"/>
  <c r="E45" i="1"/>
  <c r="D45" i="1"/>
  <c r="C45" i="1"/>
  <c r="H44" i="1"/>
  <c r="G44" i="1"/>
  <c r="J44" i="1" s="1"/>
  <c r="F44" i="1"/>
  <c r="I44" i="1" s="1"/>
  <c r="E44" i="1"/>
  <c r="D44" i="1"/>
  <c r="C44" i="1"/>
  <c r="H43" i="1"/>
  <c r="G43" i="1"/>
  <c r="J43" i="1" s="1"/>
  <c r="F43" i="1"/>
  <c r="I43" i="1" s="1"/>
  <c r="E43" i="1"/>
  <c r="D43" i="1"/>
  <c r="C43" i="1"/>
  <c r="H42" i="1"/>
  <c r="G42" i="1"/>
  <c r="J42" i="1" s="1"/>
  <c r="F42" i="1"/>
  <c r="I42" i="1" s="1"/>
  <c r="E42" i="1"/>
  <c r="D42" i="1"/>
  <c r="C42" i="1"/>
  <c r="H41" i="1"/>
  <c r="G41" i="1"/>
  <c r="J41" i="1" s="1"/>
  <c r="F41" i="1"/>
  <c r="I41" i="1" s="1"/>
  <c r="E41" i="1"/>
  <c r="D41" i="1"/>
  <c r="C41" i="1"/>
  <c r="H40" i="1"/>
  <c r="G40" i="1"/>
  <c r="J40" i="1" s="1"/>
  <c r="F40" i="1"/>
  <c r="I40" i="1" s="1"/>
  <c r="E40" i="1"/>
  <c r="D40" i="1"/>
  <c r="C40" i="1"/>
  <c r="H39" i="1"/>
  <c r="G39" i="1"/>
  <c r="J39" i="1" s="1"/>
  <c r="F39" i="1"/>
  <c r="I39" i="1" s="1"/>
  <c r="E39" i="1"/>
  <c r="D39" i="1"/>
  <c r="C39" i="1"/>
  <c r="H38" i="1"/>
  <c r="G38" i="1"/>
  <c r="J38" i="1" s="1"/>
  <c r="F38" i="1"/>
  <c r="I38" i="1" s="1"/>
  <c r="E38" i="1"/>
  <c r="D38" i="1"/>
  <c r="C38" i="1"/>
  <c r="H37" i="1"/>
  <c r="G37" i="1"/>
  <c r="J37" i="1" s="1"/>
  <c r="F37" i="1"/>
  <c r="I37" i="1" s="1"/>
  <c r="E37" i="1"/>
  <c r="D37" i="1"/>
  <c r="C37" i="1"/>
  <c r="H36" i="1"/>
  <c r="G36" i="1"/>
  <c r="J36" i="1" s="1"/>
  <c r="F36" i="1"/>
  <c r="I36" i="1" s="1"/>
  <c r="E36" i="1"/>
  <c r="D36" i="1"/>
  <c r="C36" i="1"/>
  <c r="G35" i="1"/>
  <c r="J35" i="1" s="1"/>
  <c r="F35" i="1"/>
  <c r="I35" i="1" s="1"/>
  <c r="E35" i="1"/>
  <c r="D35" i="1"/>
  <c r="C35" i="1"/>
  <c r="G34" i="1"/>
  <c r="J34" i="1" s="1"/>
  <c r="F34" i="1"/>
  <c r="I34" i="1" s="1"/>
  <c r="E34" i="1"/>
  <c r="D34" i="1"/>
  <c r="C34" i="1"/>
  <c r="K33" i="1"/>
  <c r="G33" i="1"/>
  <c r="J33" i="1" s="1"/>
  <c r="F33" i="1"/>
  <c r="I33" i="1" s="1"/>
  <c r="D33" i="1"/>
  <c r="C33" i="1"/>
  <c r="E33" i="1" s="1"/>
  <c r="K32" i="1"/>
  <c r="J32" i="1"/>
  <c r="G32" i="1"/>
  <c r="D32" i="1"/>
  <c r="C32" i="1"/>
  <c r="F32" i="1" s="1"/>
  <c r="H32" i="1" s="1"/>
  <c r="K31" i="1"/>
  <c r="D31" i="1"/>
  <c r="G31" i="1" s="1"/>
  <c r="J31" i="1" s="1"/>
  <c r="C31" i="1"/>
  <c r="K30" i="1"/>
  <c r="D30" i="1"/>
  <c r="G30" i="1" s="1"/>
  <c r="J30" i="1" s="1"/>
  <c r="C30" i="1"/>
  <c r="K29" i="1"/>
  <c r="J29" i="1"/>
  <c r="E29" i="1"/>
  <c r="D29" i="1"/>
  <c r="G29" i="1" s="1"/>
  <c r="C29" i="1"/>
  <c r="F29" i="1" s="1"/>
  <c r="K28" i="1"/>
  <c r="D28" i="1"/>
  <c r="G28" i="1" s="1"/>
  <c r="J28" i="1" s="1"/>
  <c r="C28" i="1"/>
  <c r="F28" i="1" s="1"/>
  <c r="K27" i="1"/>
  <c r="F27" i="1"/>
  <c r="D27" i="1"/>
  <c r="E27" i="1" s="1"/>
  <c r="C27" i="1"/>
  <c r="K26" i="1"/>
  <c r="G26" i="1"/>
  <c r="J26" i="1" s="1"/>
  <c r="F26" i="1"/>
  <c r="I26" i="1" s="1"/>
  <c r="E26" i="1"/>
  <c r="D26" i="1"/>
  <c r="C26" i="1"/>
  <c r="K25" i="1"/>
  <c r="G25" i="1"/>
  <c r="J25" i="1" s="1"/>
  <c r="F25" i="1"/>
  <c r="I25" i="1" s="1"/>
  <c r="D25" i="1"/>
  <c r="C25" i="1"/>
  <c r="E25" i="1" s="1"/>
  <c r="K24" i="1"/>
  <c r="I24" i="1"/>
  <c r="G24" i="1"/>
  <c r="J24" i="1" s="1"/>
  <c r="D24" i="1"/>
  <c r="C24" i="1"/>
  <c r="F24" i="1" s="1"/>
  <c r="K23" i="1"/>
  <c r="D23" i="1"/>
  <c r="G23" i="1" s="1"/>
  <c r="J23" i="1" s="1"/>
  <c r="C23" i="1"/>
  <c r="K22" i="1"/>
  <c r="J2" i="1" s="1"/>
  <c r="D22" i="1"/>
  <c r="G22" i="1" s="1"/>
  <c r="J22" i="1" s="1"/>
  <c r="C22" i="1"/>
  <c r="K21" i="1"/>
  <c r="D21" i="1"/>
  <c r="G21" i="1" s="1"/>
  <c r="J21" i="1" s="1"/>
  <c r="C21" i="1"/>
  <c r="F21" i="1" s="1"/>
  <c r="K20" i="1"/>
  <c r="D20" i="1"/>
  <c r="G20" i="1" s="1"/>
  <c r="J20" i="1" s="1"/>
  <c r="C20" i="1"/>
  <c r="F20" i="1" s="1"/>
  <c r="K19" i="1"/>
  <c r="G19" i="1"/>
  <c r="J19" i="1" s="1"/>
  <c r="F19" i="1"/>
  <c r="D19" i="1"/>
  <c r="E19" i="1" s="1"/>
  <c r="C19" i="1"/>
  <c r="K18" i="1"/>
  <c r="G18" i="1"/>
  <c r="J18" i="1" s="1"/>
  <c r="F18" i="1"/>
  <c r="I18" i="1" s="1"/>
  <c r="E18" i="1"/>
  <c r="D18" i="1"/>
  <c r="C18" i="1"/>
  <c r="G17" i="1"/>
  <c r="J17" i="1" s="1"/>
  <c r="F17" i="1"/>
  <c r="I17" i="1" s="1"/>
  <c r="E17" i="1"/>
  <c r="D17" i="1"/>
  <c r="C17" i="1"/>
  <c r="G16" i="1"/>
  <c r="J16" i="1" s="1"/>
  <c r="F16" i="1"/>
  <c r="I16" i="1" s="1"/>
  <c r="E16" i="1"/>
  <c r="D16" i="1"/>
  <c r="C16" i="1"/>
  <c r="H15" i="1"/>
  <c r="G15" i="1"/>
  <c r="J15" i="1" s="1"/>
  <c r="F15" i="1"/>
  <c r="I15" i="1" s="1"/>
  <c r="E15" i="1"/>
  <c r="D15" i="1"/>
  <c r="C15" i="1"/>
  <c r="G14" i="1"/>
  <c r="J14" i="1" s="1"/>
  <c r="F14" i="1"/>
  <c r="I14" i="1" s="1"/>
  <c r="E14" i="1"/>
  <c r="D14" i="1"/>
  <c r="C14" i="1"/>
  <c r="G13" i="1"/>
  <c r="J13" i="1" s="1"/>
  <c r="F13" i="1"/>
  <c r="I13" i="1" s="1"/>
  <c r="E13" i="1"/>
  <c r="D13" i="1"/>
  <c r="C13" i="1"/>
  <c r="G12" i="1"/>
  <c r="J12" i="1" s="1"/>
  <c r="F12" i="1"/>
  <c r="I12" i="1" s="1"/>
  <c r="E12" i="1"/>
  <c r="D12" i="1"/>
  <c r="C12" i="1"/>
  <c r="H11" i="1"/>
  <c r="G11" i="1"/>
  <c r="F11" i="1"/>
  <c r="I11" i="1" s="1"/>
  <c r="E11" i="1"/>
  <c r="D11" i="1"/>
  <c r="C11" i="1"/>
  <c r="G10" i="1"/>
  <c r="J10" i="1" s="1"/>
  <c r="F10" i="1"/>
  <c r="I10" i="1" s="1"/>
  <c r="E10" i="1"/>
  <c r="D10" i="1"/>
  <c r="C10" i="1"/>
  <c r="G9" i="1"/>
  <c r="J9" i="1" s="1"/>
  <c r="F9" i="1"/>
  <c r="I9" i="1" s="1"/>
  <c r="E9" i="1"/>
  <c r="D9" i="1"/>
  <c r="C9" i="1"/>
  <c r="G8" i="1"/>
  <c r="J8" i="1" s="1"/>
  <c r="E8" i="1"/>
  <c r="D8" i="1"/>
  <c r="C8" i="1"/>
  <c r="F8" i="1" s="1"/>
  <c r="G7" i="1"/>
  <c r="J7" i="1" s="1"/>
  <c r="D7" i="1"/>
  <c r="C7" i="1"/>
  <c r="F7" i="1" s="1"/>
  <c r="G6" i="1"/>
  <c r="J6" i="1" s="1"/>
  <c r="F6" i="1"/>
  <c r="I6" i="1" s="1"/>
  <c r="D6" i="1"/>
  <c r="C6" i="1"/>
  <c r="E6" i="1" s="1"/>
  <c r="J5" i="1"/>
  <c r="H5" i="1"/>
  <c r="G5" i="1"/>
  <c r="F5" i="1"/>
  <c r="I5" i="1" s="1"/>
  <c r="E5" i="1"/>
  <c r="D5" i="1"/>
  <c r="C5" i="1"/>
  <c r="J4" i="1"/>
  <c r="H4" i="1"/>
  <c r="G4" i="1"/>
  <c r="F4" i="1"/>
  <c r="I4" i="1" s="1"/>
  <c r="E4" i="1"/>
  <c r="D4" i="1"/>
  <c r="C4" i="1"/>
  <c r="J3" i="1"/>
  <c r="H3" i="1"/>
  <c r="G3" i="1"/>
  <c r="F3" i="1"/>
  <c r="I3" i="1" s="1"/>
  <c r="E3" i="1"/>
  <c r="D3" i="1"/>
  <c r="C3" i="1"/>
  <c r="H2" i="1"/>
  <c r="G2" i="1"/>
  <c r="F2" i="1"/>
  <c r="I2" i="1" s="1"/>
  <c r="E2" i="1"/>
  <c r="D2" i="1"/>
  <c r="C2" i="1"/>
  <c r="I20" i="1" l="1"/>
  <c r="H20" i="1"/>
  <c r="I28" i="1"/>
  <c r="H28" i="1"/>
  <c r="I7" i="1"/>
  <c r="H7" i="1"/>
  <c r="I8" i="1"/>
  <c r="H8" i="1"/>
  <c r="G238" i="1"/>
  <c r="E238" i="1"/>
  <c r="I249" i="1"/>
  <c r="H249" i="1"/>
  <c r="J284" i="1"/>
  <c r="H284" i="1"/>
  <c r="J292" i="1"/>
  <c r="H292" i="1"/>
  <c r="J300" i="1"/>
  <c r="H300" i="1"/>
  <c r="I304" i="1"/>
  <c r="H304" i="1"/>
  <c r="I257" i="1"/>
  <c r="H257" i="1"/>
  <c r="E21" i="1"/>
  <c r="F23" i="1"/>
  <c r="E23" i="1"/>
  <c r="G67" i="1"/>
  <c r="J67" i="1" s="1"/>
  <c r="E67" i="1"/>
  <c r="G83" i="1"/>
  <c r="J83" i="1" s="1"/>
  <c r="E83" i="1"/>
  <c r="I93" i="1"/>
  <c r="H93" i="1"/>
  <c r="H187" i="1"/>
  <c r="I187" i="1"/>
  <c r="G200" i="1"/>
  <c r="J200" i="1" s="1"/>
  <c r="E200" i="1"/>
  <c r="H6" i="1"/>
  <c r="H10" i="1"/>
  <c r="H14" i="1"/>
  <c r="H18" i="1"/>
  <c r="H24" i="1"/>
  <c r="H25" i="1"/>
  <c r="H26" i="1"/>
  <c r="H71" i="1"/>
  <c r="I73" i="1"/>
  <c r="H73" i="1"/>
  <c r="I77" i="1"/>
  <c r="H77" i="1"/>
  <c r="I81" i="1"/>
  <c r="H81" i="1"/>
  <c r="F87" i="1"/>
  <c r="E87" i="1"/>
  <c r="I95" i="1"/>
  <c r="H95" i="1"/>
  <c r="E28" i="1"/>
  <c r="F30" i="1"/>
  <c r="E30" i="1"/>
  <c r="H9" i="1"/>
  <c r="H13" i="1"/>
  <c r="H17" i="1"/>
  <c r="E20" i="1"/>
  <c r="F22" i="1"/>
  <c r="E22" i="1"/>
  <c r="H35" i="1"/>
  <c r="F68" i="1"/>
  <c r="E68" i="1"/>
  <c r="I72" i="1"/>
  <c r="H72" i="1"/>
  <c r="G75" i="1"/>
  <c r="J75" i="1" s="1"/>
  <c r="E75" i="1"/>
  <c r="H79" i="1"/>
  <c r="F91" i="1"/>
  <c r="E91" i="1"/>
  <c r="E7" i="1"/>
  <c r="F85" i="1"/>
  <c r="E85" i="1"/>
  <c r="H12" i="1"/>
  <c r="H16" i="1"/>
  <c r="I27" i="1"/>
  <c r="I29" i="1"/>
  <c r="H29" i="1"/>
  <c r="H33" i="1"/>
  <c r="H34" i="1"/>
  <c r="I70" i="1"/>
  <c r="I80" i="1"/>
  <c r="H80" i="1"/>
  <c r="I82" i="1"/>
  <c r="H82" i="1"/>
  <c r="J11" i="1"/>
  <c r="I19" i="1"/>
  <c r="H19" i="1"/>
  <c r="I21" i="1"/>
  <c r="H21" i="1"/>
  <c r="G27" i="1"/>
  <c r="J27" i="1" s="1"/>
  <c r="F31" i="1"/>
  <c r="E31" i="1"/>
  <c r="I32" i="1"/>
  <c r="I69" i="1"/>
  <c r="H69" i="1"/>
  <c r="F76" i="1"/>
  <c r="E76" i="1"/>
  <c r="F89" i="1"/>
  <c r="E89" i="1"/>
  <c r="I97" i="1"/>
  <c r="H97" i="1"/>
  <c r="H99" i="1"/>
  <c r="I101" i="1"/>
  <c r="H101" i="1"/>
  <c r="F143" i="1"/>
  <c r="E143" i="1"/>
  <c r="I83" i="1"/>
  <c r="H83" i="1"/>
  <c r="H107" i="1"/>
  <c r="I109" i="1"/>
  <c r="H109" i="1"/>
  <c r="I115" i="1"/>
  <c r="H115" i="1"/>
  <c r="I117" i="1"/>
  <c r="H117" i="1"/>
  <c r="I119" i="1"/>
  <c r="H119" i="1"/>
  <c r="I121" i="1"/>
  <c r="H121" i="1"/>
  <c r="I123" i="1"/>
  <c r="H123" i="1"/>
  <c r="I125" i="1"/>
  <c r="H125" i="1"/>
  <c r="I127" i="1"/>
  <c r="H127" i="1"/>
  <c r="I129" i="1"/>
  <c r="H129" i="1"/>
  <c r="I131" i="1"/>
  <c r="H131" i="1"/>
  <c r="I133" i="1"/>
  <c r="H133" i="1"/>
  <c r="I135" i="1"/>
  <c r="H135" i="1"/>
  <c r="I137" i="1"/>
  <c r="H137" i="1"/>
  <c r="I139" i="1"/>
  <c r="H139" i="1"/>
  <c r="I141" i="1"/>
  <c r="H141" i="1"/>
  <c r="G175" i="1"/>
  <c r="J175" i="1" s="1"/>
  <c r="E175" i="1"/>
  <c r="H74" i="1"/>
  <c r="E77" i="1"/>
  <c r="I105" i="1"/>
  <c r="H105" i="1"/>
  <c r="F148" i="1"/>
  <c r="E148" i="1"/>
  <c r="F156" i="1"/>
  <c r="E156" i="1"/>
  <c r="I195" i="1"/>
  <c r="I226" i="1"/>
  <c r="H226" i="1"/>
  <c r="J228" i="1"/>
  <c r="H228" i="1"/>
  <c r="H67" i="1"/>
  <c r="E70" i="1"/>
  <c r="H75" i="1"/>
  <c r="E78" i="1"/>
  <c r="E82" i="1"/>
  <c r="I84" i="1"/>
  <c r="H84" i="1"/>
  <c r="I86" i="1"/>
  <c r="H86" i="1"/>
  <c r="I88" i="1"/>
  <c r="H88" i="1"/>
  <c r="I90" i="1"/>
  <c r="H90" i="1"/>
  <c r="I92" i="1"/>
  <c r="H92" i="1"/>
  <c r="I94" i="1"/>
  <c r="H94" i="1"/>
  <c r="I96" i="1"/>
  <c r="H96" i="1"/>
  <c r="I98" i="1"/>
  <c r="H98" i="1"/>
  <c r="I107" i="1"/>
  <c r="I110" i="1"/>
  <c r="F113" i="1"/>
  <c r="G144" i="1"/>
  <c r="E144" i="1"/>
  <c r="G151" i="1"/>
  <c r="J151" i="1" s="1"/>
  <c r="E151" i="1"/>
  <c r="G159" i="1"/>
  <c r="J159" i="1" s="1"/>
  <c r="E159" i="1"/>
  <c r="H164" i="1"/>
  <c r="I164" i="1"/>
  <c r="E71" i="1"/>
  <c r="E79" i="1"/>
  <c r="F100" i="1"/>
  <c r="E100" i="1"/>
  <c r="I106" i="1"/>
  <c r="H106" i="1"/>
  <c r="G192" i="1"/>
  <c r="J192" i="1" s="1"/>
  <c r="E192" i="1"/>
  <c r="E24" i="1"/>
  <c r="E32" i="1"/>
  <c r="E72" i="1"/>
  <c r="E80" i="1"/>
  <c r="E81" i="1"/>
  <c r="E84" i="1"/>
  <c r="E86" i="1"/>
  <c r="E88" i="1"/>
  <c r="E90" i="1"/>
  <c r="E92" i="1"/>
  <c r="F108" i="1"/>
  <c r="E108" i="1"/>
  <c r="I114" i="1"/>
  <c r="H114" i="1"/>
  <c r="I116" i="1"/>
  <c r="H116" i="1"/>
  <c r="I118" i="1"/>
  <c r="H118" i="1"/>
  <c r="I120" i="1"/>
  <c r="H120" i="1"/>
  <c r="I122" i="1"/>
  <c r="H122" i="1"/>
  <c r="I124" i="1"/>
  <c r="H124" i="1"/>
  <c r="I126" i="1"/>
  <c r="H126" i="1"/>
  <c r="I128" i="1"/>
  <c r="H128" i="1"/>
  <c r="I130" i="1"/>
  <c r="H130" i="1"/>
  <c r="I132" i="1"/>
  <c r="H132" i="1"/>
  <c r="I134" i="1"/>
  <c r="H134" i="1"/>
  <c r="I136" i="1"/>
  <c r="H136" i="1"/>
  <c r="I138" i="1"/>
  <c r="H138" i="1"/>
  <c r="I140" i="1"/>
  <c r="H140" i="1"/>
  <c r="I142" i="1"/>
  <c r="H142" i="1"/>
  <c r="I203" i="1"/>
  <c r="G104" i="1"/>
  <c r="J104" i="1" s="1"/>
  <c r="G167" i="1"/>
  <c r="J167" i="1" s="1"/>
  <c r="E167" i="1"/>
  <c r="H172" i="1"/>
  <c r="I172" i="1"/>
  <c r="H153" i="1"/>
  <c r="H161" i="1"/>
  <c r="H169" i="1"/>
  <c r="H177" i="1"/>
  <c r="G187" i="1"/>
  <c r="J187" i="1" s="1"/>
  <c r="E187" i="1"/>
  <c r="H190" i="1"/>
  <c r="G195" i="1"/>
  <c r="J195" i="1" s="1"/>
  <c r="E195" i="1"/>
  <c r="G203" i="1"/>
  <c r="J203" i="1" s="1"/>
  <c r="E203" i="1"/>
  <c r="F216" i="1"/>
  <c r="E216" i="1"/>
  <c r="I243" i="1"/>
  <c r="H243" i="1"/>
  <c r="H150" i="1"/>
  <c r="H158" i="1"/>
  <c r="H166" i="1"/>
  <c r="H174" i="1"/>
  <c r="H181" i="1"/>
  <c r="H183" i="1"/>
  <c r="G190" i="1"/>
  <c r="J190" i="1" s="1"/>
  <c r="E190" i="1"/>
  <c r="G198" i="1"/>
  <c r="J198" i="1" s="1"/>
  <c r="E198" i="1"/>
  <c r="H201" i="1"/>
  <c r="G206" i="1"/>
  <c r="J206" i="1" s="1"/>
  <c r="E206" i="1"/>
  <c r="H222" i="1"/>
  <c r="I229" i="1"/>
  <c r="H229" i="1"/>
  <c r="I231" i="1"/>
  <c r="H231" i="1"/>
  <c r="G179" i="1"/>
  <c r="J179" i="1" s="1"/>
  <c r="E179" i="1"/>
  <c r="G181" i="1"/>
  <c r="J181" i="1" s="1"/>
  <c r="E181" i="1"/>
  <c r="G183" i="1"/>
  <c r="J183" i="1" s="1"/>
  <c r="E183" i="1"/>
  <c r="G185" i="1"/>
  <c r="J185" i="1" s="1"/>
  <c r="E185" i="1"/>
  <c r="H188" i="1"/>
  <c r="G193" i="1"/>
  <c r="J193" i="1" s="1"/>
  <c r="E193" i="1"/>
  <c r="G201" i="1"/>
  <c r="J201" i="1" s="1"/>
  <c r="E201" i="1"/>
  <c r="H204" i="1"/>
  <c r="I206" i="1"/>
  <c r="H211" i="1"/>
  <c r="I213" i="1"/>
  <c r="H213" i="1"/>
  <c r="J225" i="1"/>
  <c r="H225" i="1"/>
  <c r="G234" i="1"/>
  <c r="E234" i="1"/>
  <c r="H236" i="1"/>
  <c r="E99" i="1"/>
  <c r="H104" i="1"/>
  <c r="E107" i="1"/>
  <c r="H112" i="1"/>
  <c r="E150" i="1"/>
  <c r="I153" i="1"/>
  <c r="E158" i="1"/>
  <c r="H160" i="1"/>
  <c r="I161" i="1"/>
  <c r="E166" i="1"/>
  <c r="H168" i="1"/>
  <c r="I169" i="1"/>
  <c r="E174" i="1"/>
  <c r="H176" i="1"/>
  <c r="I177" i="1"/>
  <c r="I179" i="1"/>
  <c r="I181" i="1"/>
  <c r="I183" i="1"/>
  <c r="I185" i="1"/>
  <c r="G188" i="1"/>
  <c r="J188" i="1" s="1"/>
  <c r="E188" i="1"/>
  <c r="I193" i="1"/>
  <c r="G196" i="1"/>
  <c r="J196" i="1" s="1"/>
  <c r="E196" i="1"/>
  <c r="I201" i="1"/>
  <c r="G204" i="1"/>
  <c r="J204" i="1" s="1"/>
  <c r="E204" i="1"/>
  <c r="I209" i="1"/>
  <c r="I217" i="1"/>
  <c r="H217" i="1"/>
  <c r="I237" i="1"/>
  <c r="H237" i="1"/>
  <c r="I239" i="1"/>
  <c r="H239" i="1"/>
  <c r="E147" i="1"/>
  <c r="I150" i="1"/>
  <c r="E155" i="1"/>
  <c r="I158" i="1"/>
  <c r="I166" i="1"/>
  <c r="I174" i="1"/>
  <c r="I188" i="1"/>
  <c r="G191" i="1"/>
  <c r="J191" i="1" s="1"/>
  <c r="E191" i="1"/>
  <c r="I196" i="1"/>
  <c r="G199" i="1"/>
  <c r="J199" i="1" s="1"/>
  <c r="E199" i="1"/>
  <c r="I204" i="1"/>
  <c r="G207" i="1"/>
  <c r="J207" i="1" s="1"/>
  <c r="E207" i="1"/>
  <c r="I212" i="1"/>
  <c r="H212" i="1"/>
  <c r="H224" i="1"/>
  <c r="I227" i="1"/>
  <c r="H227" i="1"/>
  <c r="E101" i="1"/>
  <c r="E109" i="1"/>
  <c r="I147" i="1"/>
  <c r="E152" i="1"/>
  <c r="H154" i="1"/>
  <c r="I155" i="1"/>
  <c r="E160" i="1"/>
  <c r="H162" i="1"/>
  <c r="I163" i="1"/>
  <c r="E168" i="1"/>
  <c r="H170" i="1"/>
  <c r="I171" i="1"/>
  <c r="E176" i="1"/>
  <c r="H180" i="1"/>
  <c r="G186" i="1"/>
  <c r="J186" i="1" s="1"/>
  <c r="E186" i="1"/>
  <c r="H189" i="1"/>
  <c r="I191" i="1"/>
  <c r="G194" i="1"/>
  <c r="J194" i="1" s="1"/>
  <c r="E194" i="1"/>
  <c r="I199" i="1"/>
  <c r="G202" i="1"/>
  <c r="J202" i="1" s="1"/>
  <c r="E202" i="1"/>
  <c r="H205" i="1"/>
  <c r="I207" i="1"/>
  <c r="G215" i="1"/>
  <c r="E215" i="1"/>
  <c r="G230" i="1"/>
  <c r="E230" i="1"/>
  <c r="H232" i="1"/>
  <c r="E146" i="1"/>
  <c r="E149" i="1"/>
  <c r="H151" i="1"/>
  <c r="I152" i="1"/>
  <c r="E157" i="1"/>
  <c r="H159" i="1"/>
  <c r="I160" i="1"/>
  <c r="H167" i="1"/>
  <c r="I168" i="1"/>
  <c r="I176" i="1"/>
  <c r="G178" i="1"/>
  <c r="J178" i="1" s="1"/>
  <c r="E178" i="1"/>
  <c r="G180" i="1"/>
  <c r="J180" i="1" s="1"/>
  <c r="E180" i="1"/>
  <c r="G182" i="1"/>
  <c r="J182" i="1" s="1"/>
  <c r="E182" i="1"/>
  <c r="G184" i="1"/>
  <c r="J184" i="1" s="1"/>
  <c r="E184" i="1"/>
  <c r="I186" i="1"/>
  <c r="G189" i="1"/>
  <c r="J189" i="1" s="1"/>
  <c r="E189" i="1"/>
  <c r="H192" i="1"/>
  <c r="I194" i="1"/>
  <c r="G197" i="1"/>
  <c r="J197" i="1" s="1"/>
  <c r="E197" i="1"/>
  <c r="H200" i="1"/>
  <c r="I202" i="1"/>
  <c r="G205" i="1"/>
  <c r="J205" i="1" s="1"/>
  <c r="E205" i="1"/>
  <c r="H208" i="1"/>
  <c r="I210" i="1"/>
  <c r="H219" i="1"/>
  <c r="I221" i="1"/>
  <c r="I233" i="1"/>
  <c r="H233" i="1"/>
  <c r="I235" i="1"/>
  <c r="H235" i="1"/>
  <c r="I246" i="1"/>
  <c r="H246" i="1"/>
  <c r="I254" i="1"/>
  <c r="H254" i="1"/>
  <c r="J289" i="1"/>
  <c r="H289" i="1"/>
  <c r="J297" i="1"/>
  <c r="H297" i="1"/>
  <c r="I251" i="1"/>
  <c r="H251" i="1"/>
  <c r="I259" i="1"/>
  <c r="H259" i="1"/>
  <c r="J286" i="1"/>
  <c r="H286" i="1"/>
  <c r="J294" i="1"/>
  <c r="H294" i="1"/>
  <c r="J302" i="1"/>
  <c r="H302" i="1"/>
  <c r="I248" i="1"/>
  <c r="H248" i="1"/>
  <c r="I256" i="1"/>
  <c r="H256" i="1"/>
  <c r="J283" i="1"/>
  <c r="H283" i="1"/>
  <c r="J291" i="1"/>
  <c r="H291" i="1"/>
  <c r="J299" i="1"/>
  <c r="H299" i="1"/>
  <c r="E208" i="1"/>
  <c r="E209" i="1"/>
  <c r="E210" i="1"/>
  <c r="E218" i="1"/>
  <c r="H242" i="1"/>
  <c r="I245" i="1"/>
  <c r="H245" i="1"/>
  <c r="I253" i="1"/>
  <c r="H253" i="1"/>
  <c r="J288" i="1"/>
  <c r="H288" i="1"/>
  <c r="J296" i="1"/>
  <c r="H296" i="1"/>
  <c r="I305" i="1"/>
  <c r="H305" i="1"/>
  <c r="E211" i="1"/>
  <c r="E219" i="1"/>
  <c r="E220" i="1"/>
  <c r="E221" i="1"/>
  <c r="E222" i="1"/>
  <c r="F223" i="1"/>
  <c r="E224" i="1"/>
  <c r="E228" i="1"/>
  <c r="E232" i="1"/>
  <c r="E236" i="1"/>
  <c r="I250" i="1"/>
  <c r="H250" i="1"/>
  <c r="I258" i="1"/>
  <c r="H258" i="1"/>
  <c r="J293" i="1"/>
  <c r="H293" i="1"/>
  <c r="J301" i="1"/>
  <c r="H301" i="1"/>
  <c r="E212" i="1"/>
  <c r="H241" i="1"/>
  <c r="I247" i="1"/>
  <c r="H247" i="1"/>
  <c r="I255" i="1"/>
  <c r="H255" i="1"/>
  <c r="J290" i="1"/>
  <c r="H290" i="1"/>
  <c r="J298" i="1"/>
  <c r="H298" i="1"/>
  <c r="I252" i="1"/>
  <c r="H252" i="1"/>
  <c r="I260" i="1"/>
  <c r="H260" i="1"/>
  <c r="J287" i="1"/>
  <c r="H287" i="1"/>
  <c r="J295" i="1"/>
  <c r="H295" i="1"/>
  <c r="J303" i="1"/>
  <c r="H303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5" i="1"/>
  <c r="H156" i="1" l="1"/>
  <c r="I156" i="1"/>
  <c r="I113" i="1"/>
  <c r="H113" i="1"/>
  <c r="I31" i="1"/>
  <c r="H31" i="1"/>
  <c r="H27" i="1"/>
  <c r="I91" i="1"/>
  <c r="H91" i="1"/>
  <c r="H30" i="1"/>
  <c r="I30" i="1"/>
  <c r="J215" i="1"/>
  <c r="H215" i="1"/>
  <c r="H199" i="1"/>
  <c r="J144" i="1"/>
  <c r="H144" i="1"/>
  <c r="H175" i="1"/>
  <c r="H194" i="1"/>
  <c r="H179" i="1"/>
  <c r="I216" i="1"/>
  <c r="H216" i="1"/>
  <c r="H148" i="1"/>
  <c r="I148" i="1"/>
  <c r="I89" i="1"/>
  <c r="H89" i="1"/>
  <c r="I68" i="1"/>
  <c r="H68" i="1"/>
  <c r="H206" i="1"/>
  <c r="I143" i="1"/>
  <c r="H143" i="1"/>
  <c r="H22" i="1"/>
  <c r="I22" i="1"/>
  <c r="H207" i="1"/>
  <c r="H191" i="1"/>
  <c r="J234" i="1"/>
  <c r="H234" i="1"/>
  <c r="H193" i="1"/>
  <c r="I76" i="1"/>
  <c r="H76" i="1"/>
  <c r="H223" i="1"/>
  <c r="I223" i="1"/>
  <c r="H184" i="1"/>
  <c r="H178" i="1"/>
  <c r="I23" i="1"/>
  <c r="H23" i="1"/>
  <c r="J230" i="1"/>
  <c r="H230" i="1"/>
  <c r="H197" i="1"/>
  <c r="H182" i="1"/>
  <c r="H202" i="1"/>
  <c r="H186" i="1"/>
  <c r="H196" i="1"/>
  <c r="H198" i="1"/>
  <c r="H203" i="1"/>
  <c r="I108" i="1"/>
  <c r="H108" i="1"/>
  <c r="I100" i="1"/>
  <c r="H100" i="1"/>
  <c r="H195" i="1"/>
  <c r="I85" i="1"/>
  <c r="H85" i="1"/>
  <c r="I87" i="1"/>
  <c r="H87" i="1"/>
  <c r="H185" i="1"/>
  <c r="J238" i="1"/>
  <c r="H238" i="1"/>
</calcChain>
</file>

<file path=xl/sharedStrings.xml><?xml version="1.0" encoding="utf-8"?>
<sst xmlns="http://schemas.openxmlformats.org/spreadsheetml/2006/main" count="620" uniqueCount="34">
  <si>
    <t>Alerce Andino</t>
  </si>
  <si>
    <t>Los Lagos</t>
  </si>
  <si>
    <t>Corcovado Norte</t>
  </si>
  <si>
    <t>Hornopiren</t>
  </si>
  <si>
    <t>Pumalín</t>
  </si>
  <si>
    <t>Bernardo O'higgins Norte</t>
  </si>
  <si>
    <t>Aysén</t>
  </si>
  <si>
    <t>Cerro Castillo</t>
  </si>
  <si>
    <t>Corcovado Sur</t>
  </si>
  <si>
    <t>Isla Guamblin</t>
  </si>
  <si>
    <t>Isla Magdalena</t>
  </si>
  <si>
    <t>Laguna San Rafael</t>
  </si>
  <si>
    <t>Melimoyu</t>
  </si>
  <si>
    <t>Patagonia</t>
  </si>
  <si>
    <t>Queulat</t>
  </si>
  <si>
    <t>Agostini + Cabo de Hornos</t>
  </si>
  <si>
    <t>Magallanes</t>
  </si>
  <si>
    <t>Bernardo O'higgins Sur</t>
  </si>
  <si>
    <t>Kaweskar</t>
  </si>
  <si>
    <t>Pali Aike</t>
  </si>
  <si>
    <t>Torres del Paine</t>
  </si>
  <si>
    <t>Yendegaia</t>
  </si>
  <si>
    <t>actual_clp</t>
  </si>
  <si>
    <t>brecha_clp</t>
  </si>
  <si>
    <t>ideal_usd</t>
  </si>
  <si>
    <t>actual_usd</t>
  </si>
  <si>
    <t>brecha_usd</t>
  </si>
  <si>
    <t>usd_ideal</t>
  </si>
  <si>
    <t>usd_actual</t>
  </si>
  <si>
    <t>ha</t>
  </si>
  <si>
    <t>region</t>
  </si>
  <si>
    <t>año</t>
  </si>
  <si>
    <t>parque_nacional</t>
  </si>
  <si>
    <t>ideal_clp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</si>
</sst>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/>
    <xf numFmtId="0" fontId="4" fillId="0" borderId="5" xfId="0" applyFont="1" applyBorder="1"/>
    <xf numFmtId="164" fontId="4" fillId="2" borderId="5" xfId="0" applyNumberFormat="1" applyFont="1" applyFill="1" applyBorder="1"/>
    <xf numFmtId="164" fontId="3" fillId="0" borderId="5" xfId="0" applyNumberFormat="1" applyFont="1" applyFill="1" applyBorder="1"/>
    <xf numFmtId="164" fontId="4" fillId="0" borderId="5" xfId="0" applyNumberFormat="1" applyFont="1" applyBorder="1"/>
    <xf numFmtId="165" fontId="4" fillId="0" borderId="5" xfId="0" applyNumberFormat="1" applyFont="1" applyBorder="1"/>
    <xf numFmtId="41" fontId="4" fillId="0" borderId="6" xfId="1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4" fillId="0" borderId="6" xfId="0" applyFont="1" applyBorder="1"/>
    <xf numFmtId="164" fontId="3" fillId="2" borderId="6" xfId="0" applyNumberFormat="1" applyFont="1" applyFill="1" applyBorder="1"/>
    <xf numFmtId="164" fontId="3" fillId="0" borderId="6" xfId="0" applyNumberFormat="1" applyFont="1" applyFill="1" applyBorder="1"/>
    <xf numFmtId="164" fontId="4" fillId="0" borderId="6" xfId="0" applyNumberFormat="1" applyFont="1" applyBorder="1"/>
    <xf numFmtId="164" fontId="4" fillId="2" borderId="6" xfId="0" applyNumberFormat="1" applyFont="1" applyFill="1" applyBorder="1"/>
    <xf numFmtId="0" fontId="3" fillId="2" borderId="6" xfId="0" applyFont="1" applyFill="1" applyBorder="1" applyAlignment="1">
      <alignment horizontal="center" vertical="center"/>
    </xf>
    <xf numFmtId="41" fontId="4" fillId="0" borderId="6" xfId="1" applyNumberFormat="1" applyFont="1" applyBorder="1" applyAlignment="1">
      <alignment horizontal="right"/>
    </xf>
    <xf numFmtId="0" fontId="4" fillId="0" borderId="6" xfId="0" applyFont="1" applyFill="1" applyBorder="1"/>
    <xf numFmtId="0" fontId="4" fillId="0" borderId="0" xfId="0" applyFont="1"/>
    <xf numFmtId="41" fontId="4" fillId="0" borderId="5" xfId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Bases%20de%20datos\analisis\Planilla%20consolidado%20P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itas"/>
      <sheetName val="Total Brecha"/>
      <sheetName val="Item"/>
      <sheetName val="Datos"/>
      <sheetName val="Contacto"/>
      <sheetName val="Codificador de PN"/>
      <sheetName val="Input---&gt;"/>
      <sheetName val="Parametros generales"/>
      <sheetName val="Cantidades Estructurales"/>
      <sheetName val="Valor y vida util"/>
      <sheetName val="Costos Secundarios"/>
      <sheetName val="Adquisión Infraesctuctura"/>
      <sheetName val="Renovación"/>
      <sheetName val="Resultados---&gt;"/>
      <sheetName val="Suma por PN"/>
      <sheetName val="Suma por item"/>
      <sheetName val="Suma Q Estructural"/>
      <sheetName val="Presupuesto Total"/>
      <sheetName val="PN Los Lagos---&gt;"/>
      <sheetName val="A"/>
      <sheetName val="B"/>
      <sheetName val="C"/>
      <sheetName val="D"/>
      <sheetName val="PN Aysén---&gt;"/>
      <sheetName val="E"/>
      <sheetName val="F"/>
      <sheetName val="G"/>
      <sheetName val="H"/>
      <sheetName val="I"/>
      <sheetName val="J"/>
      <sheetName val="K"/>
      <sheetName val="L"/>
      <sheetName val="M"/>
      <sheetName val="PN Magallanes---&gt;"/>
      <sheetName val="N"/>
      <sheetName val="O"/>
      <sheetName val="P"/>
      <sheetName val="Q"/>
      <sheetName val="X"/>
      <sheetName val="S"/>
    </sheetNames>
    <sheetDataSet>
      <sheetData sheetId="0">
        <row r="11">
          <cell r="C11">
            <v>3524648</v>
          </cell>
        </row>
        <row r="19">
          <cell r="C19">
            <v>209623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">
          <cell r="C5">
            <v>824.35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87">
          <cell r="G187">
            <v>181782</v>
          </cell>
          <cell r="H187">
            <v>1203664.1110243334</v>
          </cell>
          <cell r="I187">
            <v>770279.96263533342</v>
          </cell>
          <cell r="J187">
            <v>1887239.9792863333</v>
          </cell>
          <cell r="K187">
            <v>1936438.3640373333</v>
          </cell>
          <cell r="L187">
            <v>1162067.6072633336</v>
          </cell>
          <cell r="M187">
            <v>1267397.0676093334</v>
          </cell>
          <cell r="N187">
            <v>1259299.7215553336</v>
          </cell>
          <cell r="O187">
            <v>1468348.816701334</v>
          </cell>
          <cell r="P187">
            <v>1463614.3848473337</v>
          </cell>
          <cell r="Q187">
            <v>1533910.8739933337</v>
          </cell>
          <cell r="R187">
            <v>1605125.7172393338</v>
          </cell>
          <cell r="S187">
            <v>1428178.7604853339</v>
          </cell>
          <cell r="T187">
            <v>1490123.7037313334</v>
          </cell>
          <cell r="U187">
            <v>1557926.6469773338</v>
          </cell>
          <cell r="V187">
            <v>1601353.0902233338</v>
          </cell>
        </row>
        <row r="376">
          <cell r="G376">
            <v>181782</v>
          </cell>
          <cell r="H376">
            <v>187235.45999999996</v>
          </cell>
          <cell r="I376">
            <v>192688.92000000004</v>
          </cell>
          <cell r="J376">
            <v>198142.38</v>
          </cell>
          <cell r="K376">
            <v>203595.84000000003</v>
          </cell>
          <cell r="L376">
            <v>209049.3</v>
          </cell>
          <cell r="M376">
            <v>214502.76</v>
          </cell>
          <cell r="N376">
            <v>219956.22000000003</v>
          </cell>
          <cell r="O376">
            <v>225409.68000000005</v>
          </cell>
          <cell r="P376">
            <v>230863.14</v>
          </cell>
          <cell r="Q376">
            <v>236316.60000000006</v>
          </cell>
          <cell r="R376">
            <v>241770.06000000003</v>
          </cell>
          <cell r="S376">
            <v>247223.52000000008</v>
          </cell>
          <cell r="T376">
            <v>252676.98000000004</v>
          </cell>
          <cell r="U376">
            <v>258130.44000000009</v>
          </cell>
          <cell r="V376">
            <v>263583.90000000008</v>
          </cell>
        </row>
      </sheetData>
      <sheetData sheetId="20">
        <row r="187">
          <cell r="G187">
            <v>13084</v>
          </cell>
          <cell r="H187">
            <v>116958.75940800001</v>
          </cell>
          <cell r="I187">
            <v>29317.883329999997</v>
          </cell>
          <cell r="J187">
            <v>463388.9161400001</v>
          </cell>
          <cell r="K187">
            <v>477710.73952000012</v>
          </cell>
          <cell r="L187">
            <v>298996.88010750001</v>
          </cell>
          <cell r="M187">
            <v>281462.19871900004</v>
          </cell>
          <cell r="N187">
            <v>263353.21733050008</v>
          </cell>
          <cell r="O187">
            <v>358976.63594200008</v>
          </cell>
          <cell r="P187">
            <v>373376.55455350009</v>
          </cell>
          <cell r="Q187">
            <v>600409.27316500014</v>
          </cell>
          <cell r="R187">
            <v>523060.1802965001</v>
          </cell>
          <cell r="S187">
            <v>539856.47038800013</v>
          </cell>
          <cell r="T187">
            <v>650420.62479949999</v>
          </cell>
          <cell r="U187">
            <v>649548.48001100007</v>
          </cell>
          <cell r="V187">
            <v>611135.57312250009</v>
          </cell>
        </row>
        <row r="376">
          <cell r="G376">
            <v>13084</v>
          </cell>
          <cell r="H376">
            <v>13476.52</v>
          </cell>
          <cell r="I376">
            <v>13869.04</v>
          </cell>
          <cell r="J376">
            <v>14261.560000000001</v>
          </cell>
          <cell r="K376">
            <v>14654.080000000002</v>
          </cell>
          <cell r="L376">
            <v>15046.600000000002</v>
          </cell>
          <cell r="M376">
            <v>15439.120000000003</v>
          </cell>
          <cell r="N376">
            <v>15831.640000000003</v>
          </cell>
          <cell r="O376">
            <v>16224.160000000002</v>
          </cell>
          <cell r="P376">
            <v>16616.680000000004</v>
          </cell>
          <cell r="Q376">
            <v>17009.200000000004</v>
          </cell>
          <cell r="R376">
            <v>17401.72</v>
          </cell>
          <cell r="S376">
            <v>17794.240000000005</v>
          </cell>
          <cell r="T376">
            <v>18186.760000000002</v>
          </cell>
          <cell r="U376">
            <v>18579.280000000006</v>
          </cell>
          <cell r="V376">
            <v>18971.800000000007</v>
          </cell>
        </row>
      </sheetData>
      <sheetData sheetId="21">
        <row r="187">
          <cell r="G187">
            <v>71862</v>
          </cell>
          <cell r="H187">
            <v>373498.83518333331</v>
          </cell>
          <cell r="I187">
            <v>184186.96881333337</v>
          </cell>
          <cell r="J187">
            <v>620652.5142033333</v>
          </cell>
          <cell r="K187">
            <v>638742.69349333341</v>
          </cell>
          <cell r="L187">
            <v>840991.58789633331</v>
          </cell>
          <cell r="M187">
            <v>783839.58878493344</v>
          </cell>
          <cell r="N187">
            <v>760662.90987353353</v>
          </cell>
          <cell r="O187">
            <v>983091.91186213354</v>
          </cell>
          <cell r="P187">
            <v>950615.39360073349</v>
          </cell>
          <cell r="Q187">
            <v>886950.1529893335</v>
          </cell>
          <cell r="R187">
            <v>976204.30261293356</v>
          </cell>
          <cell r="S187">
            <v>914558.31389653345</v>
          </cell>
          <cell r="T187">
            <v>1197017.3949001338</v>
          </cell>
          <cell r="U187">
            <v>1199422.3027037338</v>
          </cell>
          <cell r="V187">
            <v>1331432.3196323337</v>
          </cell>
        </row>
        <row r="376">
          <cell r="G376">
            <v>71862</v>
          </cell>
          <cell r="H376">
            <v>74017.859999999986</v>
          </cell>
          <cell r="I376">
            <v>76173.72</v>
          </cell>
          <cell r="J376">
            <v>78329.580000000016</v>
          </cell>
          <cell r="K376">
            <v>80485.440000000017</v>
          </cell>
          <cell r="L376">
            <v>82641.3</v>
          </cell>
          <cell r="M376">
            <v>84797.16</v>
          </cell>
          <cell r="N376">
            <v>86953.02</v>
          </cell>
          <cell r="O376">
            <v>89108.880000000019</v>
          </cell>
          <cell r="P376">
            <v>91264.74000000002</v>
          </cell>
          <cell r="Q376">
            <v>93420.60000000002</v>
          </cell>
          <cell r="R376">
            <v>95576.460000000021</v>
          </cell>
          <cell r="S376">
            <v>97732.320000000036</v>
          </cell>
          <cell r="T376">
            <v>99888.180000000022</v>
          </cell>
          <cell r="U376">
            <v>102044.04000000002</v>
          </cell>
          <cell r="V376">
            <v>104199.90000000002</v>
          </cell>
        </row>
      </sheetData>
      <sheetData sheetId="22">
        <row r="187">
          <cell r="G187">
            <v>554428</v>
          </cell>
          <cell r="H187">
            <v>2440941.3084974</v>
          </cell>
          <cell r="I187">
            <v>2409714.8864147998</v>
          </cell>
          <cell r="J187">
            <v>2483636.8643322</v>
          </cell>
          <cell r="K187">
            <v>2550817.8422496002</v>
          </cell>
          <cell r="L187">
            <v>2957321.5201670006</v>
          </cell>
          <cell r="M187">
            <v>2959727.8380844006</v>
          </cell>
          <cell r="N187">
            <v>3025573.4560018005</v>
          </cell>
          <cell r="O187">
            <v>3100649.6739192004</v>
          </cell>
          <cell r="P187">
            <v>3173252.3918366004</v>
          </cell>
          <cell r="Q187">
            <v>3264058.1097540003</v>
          </cell>
          <cell r="R187">
            <v>3331814.8276714003</v>
          </cell>
          <cell r="S187">
            <v>3572194.9455888006</v>
          </cell>
          <cell r="T187">
            <v>3486000.3635062007</v>
          </cell>
          <cell r="U187">
            <v>3513241.7814236013</v>
          </cell>
          <cell r="V187">
            <v>3639070.699341001</v>
          </cell>
        </row>
        <row r="376">
          <cell r="G376">
            <v>554428</v>
          </cell>
          <cell r="H376">
            <v>571060.84</v>
          </cell>
          <cell r="I376">
            <v>587693.68000000005</v>
          </cell>
          <cell r="J376">
            <v>604326.52000000014</v>
          </cell>
          <cell r="K376">
            <v>620959.3600000001</v>
          </cell>
          <cell r="L376">
            <v>637592.19999999995</v>
          </cell>
          <cell r="M376">
            <v>654225.04</v>
          </cell>
          <cell r="N376">
            <v>670857.88000000012</v>
          </cell>
          <cell r="O376">
            <v>687490.72000000009</v>
          </cell>
          <cell r="P376">
            <v>704123.56</v>
          </cell>
          <cell r="Q376">
            <v>720756.40000000014</v>
          </cell>
          <cell r="R376">
            <v>737389.24000000022</v>
          </cell>
          <cell r="S376">
            <v>754022.08000000019</v>
          </cell>
          <cell r="T376">
            <v>770654.92</v>
          </cell>
          <cell r="U376">
            <v>787287.76000000024</v>
          </cell>
          <cell r="V376">
            <v>803920.60000000021</v>
          </cell>
        </row>
      </sheetData>
      <sheetData sheetId="23"/>
      <sheetData sheetId="24">
        <row r="187">
          <cell r="G187">
            <v>85208</v>
          </cell>
          <cell r="H187">
            <v>277256.76681</v>
          </cell>
          <cell r="I187">
            <v>171493.45998000004</v>
          </cell>
          <cell r="J187">
            <v>277962.53827000002</v>
          </cell>
          <cell r="K187">
            <v>300340.88336000004</v>
          </cell>
          <cell r="L187">
            <v>716983.22625000007</v>
          </cell>
          <cell r="M187">
            <v>625563.68842000014</v>
          </cell>
          <cell r="N187">
            <v>599632.04674999998</v>
          </cell>
          <cell r="O187">
            <v>742622.2298000002</v>
          </cell>
          <cell r="P187">
            <v>738427.39665000013</v>
          </cell>
          <cell r="Q187">
            <v>769581.12400000007</v>
          </cell>
          <cell r="R187">
            <v>838519.08840000024</v>
          </cell>
          <cell r="S187">
            <v>792996.25280000025</v>
          </cell>
          <cell r="T187">
            <v>822929.31720000017</v>
          </cell>
          <cell r="U187">
            <v>821591.38160000031</v>
          </cell>
          <cell r="V187">
            <v>1345673.4483000003</v>
          </cell>
        </row>
        <row r="376">
          <cell r="G376">
            <v>85208</v>
          </cell>
          <cell r="H376">
            <v>87764.239999999991</v>
          </cell>
          <cell r="I376">
            <v>90320.48000000001</v>
          </cell>
          <cell r="J376">
            <v>92876.720000000016</v>
          </cell>
          <cell r="K376">
            <v>95432.960000000021</v>
          </cell>
          <cell r="L376">
            <v>97989.200000000012</v>
          </cell>
          <cell r="M376">
            <v>100545.44</v>
          </cell>
          <cell r="N376">
            <v>103101.68</v>
          </cell>
          <cell r="O376">
            <v>105657.92000000003</v>
          </cell>
          <cell r="P376">
            <v>108214.16000000002</v>
          </cell>
          <cell r="Q376">
            <v>110770.40000000002</v>
          </cell>
          <cell r="R376">
            <v>113326.64000000001</v>
          </cell>
          <cell r="S376">
            <v>115882.88000000002</v>
          </cell>
          <cell r="T376">
            <v>118439.12000000002</v>
          </cell>
          <cell r="U376">
            <v>120995.36000000003</v>
          </cell>
          <cell r="V376">
            <v>123551.60000000003</v>
          </cell>
        </row>
      </sheetData>
      <sheetData sheetId="25">
        <row r="187">
          <cell r="G187">
            <v>111192</v>
          </cell>
          <cell r="H187">
            <v>613483.88579299999</v>
          </cell>
          <cell r="I187">
            <v>366235.12300120003</v>
          </cell>
          <cell r="J187">
            <v>816581.98392780009</v>
          </cell>
          <cell r="K187">
            <v>838384.71743039996</v>
          </cell>
          <cell r="L187">
            <v>713034.64726900007</v>
          </cell>
          <cell r="M187">
            <v>900604.06901400024</v>
          </cell>
          <cell r="N187">
            <v>720591.45495260006</v>
          </cell>
          <cell r="O187">
            <v>1876800.0460824005</v>
          </cell>
          <cell r="P187">
            <v>1829242.4988102005</v>
          </cell>
          <cell r="Q187">
            <v>1113702.1449840001</v>
          </cell>
          <cell r="R187">
            <v>1291264.5795476004</v>
          </cell>
          <cell r="S187">
            <v>1094655.7824448003</v>
          </cell>
          <cell r="T187">
            <v>1770029.1801532004</v>
          </cell>
          <cell r="U187">
            <v>1818171.2487896006</v>
          </cell>
          <cell r="V187">
            <v>1403653.3465150006</v>
          </cell>
        </row>
        <row r="376">
          <cell r="G376">
            <v>111192</v>
          </cell>
          <cell r="H376">
            <v>114527.76000000001</v>
          </cell>
          <cell r="I376">
            <v>117863.52</v>
          </cell>
          <cell r="J376">
            <v>121199.28000000001</v>
          </cell>
          <cell r="K376">
            <v>124535.04000000002</v>
          </cell>
          <cell r="L376">
            <v>127870.80000000002</v>
          </cell>
          <cell r="M376">
            <v>131206.56000000003</v>
          </cell>
          <cell r="N376">
            <v>134542.32000000004</v>
          </cell>
          <cell r="O376">
            <v>137878.08000000002</v>
          </cell>
          <cell r="P376">
            <v>141213.84000000003</v>
          </cell>
          <cell r="Q376">
            <v>144549.6</v>
          </cell>
          <cell r="R376">
            <v>147885.36000000004</v>
          </cell>
          <cell r="S376">
            <v>151221.12000000002</v>
          </cell>
          <cell r="T376">
            <v>154556.88000000003</v>
          </cell>
          <cell r="U376">
            <v>157892.64000000007</v>
          </cell>
          <cell r="V376">
            <v>161228.40000000005</v>
          </cell>
        </row>
      </sheetData>
      <sheetData sheetId="26">
        <row r="187">
          <cell r="G187">
            <v>0</v>
          </cell>
          <cell r="H187">
            <v>15960.746100000004</v>
          </cell>
          <cell r="I187">
            <v>16425.622200000005</v>
          </cell>
          <cell r="J187">
            <v>16890.498300000003</v>
          </cell>
          <cell r="K187">
            <v>17355.374400000004</v>
          </cell>
          <cell r="L187">
            <v>146740.80040000004</v>
          </cell>
          <cell r="M187">
            <v>161568.47448</v>
          </cell>
          <cell r="N187">
            <v>121242.84216000003</v>
          </cell>
          <cell r="O187">
            <v>313421.65104000003</v>
          </cell>
          <cell r="P187">
            <v>323290.43292000011</v>
          </cell>
          <cell r="Q187">
            <v>206162.53580000001</v>
          </cell>
          <cell r="R187">
            <v>223125.13846000005</v>
          </cell>
          <cell r="S187">
            <v>249133.72976000007</v>
          </cell>
          <cell r="T187">
            <v>302005.36394000007</v>
          </cell>
          <cell r="U187">
            <v>301991.46532000008</v>
          </cell>
          <cell r="V187">
            <v>282510.62530000007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7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90682.10000000002</v>
          </cell>
          <cell r="M187">
            <v>68185.12000000001</v>
          </cell>
          <cell r="N187">
            <v>63045.840000000011</v>
          </cell>
          <cell r="O187">
            <v>61942.96</v>
          </cell>
          <cell r="P187">
            <v>64584.580000000009</v>
          </cell>
          <cell r="Q187">
            <v>66760.200000000012</v>
          </cell>
          <cell r="R187">
            <v>71200.220000000016</v>
          </cell>
          <cell r="S187">
            <v>112137.44000000002</v>
          </cell>
          <cell r="T187">
            <v>73328.06</v>
          </cell>
          <cell r="U187">
            <v>70934.680000000008</v>
          </cell>
          <cell r="V187">
            <v>72795.800000000017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8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133660.22545000003</v>
          </cell>
          <cell r="M187">
            <v>143908.41394000003</v>
          </cell>
          <cell r="N187">
            <v>140573.30243000001</v>
          </cell>
          <cell r="O187">
            <v>140772.59092000002</v>
          </cell>
          <cell r="P187">
            <v>147607.37941000002</v>
          </cell>
          <cell r="Q187">
            <v>331981.32565000007</v>
          </cell>
          <cell r="R187">
            <v>272317.83316500008</v>
          </cell>
          <cell r="S187">
            <v>276719.54068000009</v>
          </cell>
          <cell r="T187">
            <v>285464.64819500007</v>
          </cell>
          <cell r="U187">
            <v>282537.75571000006</v>
          </cell>
          <cell r="V187">
            <v>313351.16322500008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29">
        <row r="187">
          <cell r="G187">
            <v>215098</v>
          </cell>
          <cell r="H187">
            <v>833949.46325180004</v>
          </cell>
          <cell r="I187">
            <v>537687.53134360001</v>
          </cell>
          <cell r="J187">
            <v>1023388.8062354003</v>
          </cell>
          <cell r="K187">
            <v>1056371.4706272001</v>
          </cell>
          <cell r="L187">
            <v>1335492.735144</v>
          </cell>
          <cell r="M187">
            <v>1408888.5395008</v>
          </cell>
          <cell r="N187">
            <v>1276547.6169776001</v>
          </cell>
          <cell r="O187">
            <v>2173502.4674944002</v>
          </cell>
          <cell r="P187">
            <v>2222658.2046112004</v>
          </cell>
          <cell r="Q187">
            <v>1914783.8899280005</v>
          </cell>
          <cell r="R187">
            <v>1794796.0104648003</v>
          </cell>
          <cell r="S187">
            <v>1826358.5310016004</v>
          </cell>
          <cell r="T187">
            <v>1895418.8515384006</v>
          </cell>
          <cell r="U187">
            <v>1895573.1720752004</v>
          </cell>
          <cell r="V187">
            <v>2108170.4926120006</v>
          </cell>
        </row>
        <row r="376">
          <cell r="G376">
            <v>215098</v>
          </cell>
          <cell r="H376">
            <v>221550.94</v>
          </cell>
          <cell r="I376">
            <v>228003.88</v>
          </cell>
          <cell r="J376">
            <v>234456.82</v>
          </cell>
          <cell r="K376">
            <v>240909.76</v>
          </cell>
          <cell r="L376">
            <v>247362.7</v>
          </cell>
          <cell r="M376">
            <v>253815.64</v>
          </cell>
          <cell r="N376">
            <v>260268.58000000007</v>
          </cell>
          <cell r="O376">
            <v>266721.52</v>
          </cell>
          <cell r="P376">
            <v>273174.46000000008</v>
          </cell>
          <cell r="Q376">
            <v>279627.40000000002</v>
          </cell>
          <cell r="R376">
            <v>286080.34000000008</v>
          </cell>
          <cell r="S376">
            <v>292533.28000000009</v>
          </cell>
          <cell r="T376">
            <v>298986.22000000009</v>
          </cell>
          <cell r="U376">
            <v>305439.16000000015</v>
          </cell>
          <cell r="V376">
            <v>311892.10000000009</v>
          </cell>
        </row>
      </sheetData>
      <sheetData sheetId="30">
        <row r="187"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82795.050696000006</v>
          </cell>
          <cell r="N187">
            <v>0</v>
          </cell>
          <cell r="O187">
            <v>435024.84264000005</v>
          </cell>
          <cell r="P187">
            <v>445549.63722000009</v>
          </cell>
          <cell r="Q187">
            <v>189990.64318000007</v>
          </cell>
          <cell r="R187">
            <v>198737.44263800007</v>
          </cell>
          <cell r="S187">
            <v>202975.44209600004</v>
          </cell>
          <cell r="T187">
            <v>207591.84155400004</v>
          </cell>
          <cell r="U187">
            <v>205540.24101200007</v>
          </cell>
          <cell r="V187">
            <v>369185.44047000009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31">
        <row r="187">
          <cell r="G187">
            <v>388338</v>
          </cell>
          <cell r="H187">
            <v>1666621.6405398</v>
          </cell>
          <cell r="I187">
            <v>1217271.9208596</v>
          </cell>
          <cell r="J187">
            <v>2085897.4296594001</v>
          </cell>
          <cell r="K187">
            <v>2136587.4506592005</v>
          </cell>
          <cell r="L187">
            <v>2066908.2246090004</v>
          </cell>
          <cell r="M187">
            <v>2124125.8253588006</v>
          </cell>
          <cell r="N187">
            <v>2122353.9145886004</v>
          </cell>
          <cell r="O187">
            <v>2510922.0779784005</v>
          </cell>
          <cell r="P187">
            <v>2501566.1927682003</v>
          </cell>
          <cell r="Q187">
            <v>2380099.8853580002</v>
          </cell>
          <cell r="R187">
            <v>2667428.3687478006</v>
          </cell>
          <cell r="S187">
            <v>2670286.6492976006</v>
          </cell>
          <cell r="T187">
            <v>2580871.2905674009</v>
          </cell>
          <cell r="U187">
            <v>2707147.5486372006</v>
          </cell>
          <cell r="V187">
            <v>2757168.6963570006</v>
          </cell>
        </row>
        <row r="376">
          <cell r="G376">
            <v>388338</v>
          </cell>
          <cell r="H376">
            <v>399988.14</v>
          </cell>
          <cell r="I376">
            <v>411638.28</v>
          </cell>
          <cell r="J376">
            <v>423288.42000000004</v>
          </cell>
          <cell r="K376">
            <v>434938.56</v>
          </cell>
          <cell r="L376">
            <v>446588.70000000007</v>
          </cell>
          <cell r="M376">
            <v>458238.84000000008</v>
          </cell>
          <cell r="N376">
            <v>469888.9800000001</v>
          </cell>
          <cell r="O376">
            <v>481539.12000000011</v>
          </cell>
          <cell r="P376">
            <v>493189.26000000013</v>
          </cell>
          <cell r="Q376">
            <v>504839.40000000014</v>
          </cell>
          <cell r="R376">
            <v>516489.54000000015</v>
          </cell>
          <cell r="S376">
            <v>528139.68000000017</v>
          </cell>
          <cell r="T376">
            <v>539789.82000000007</v>
          </cell>
          <cell r="U376">
            <v>551439.9600000002</v>
          </cell>
          <cell r="V376">
            <v>563090.10000000009</v>
          </cell>
        </row>
      </sheetData>
      <sheetData sheetId="32">
        <row r="187">
          <cell r="G187">
            <v>202608</v>
          </cell>
          <cell r="H187">
            <v>828686.41153845005</v>
          </cell>
          <cell r="I187">
            <v>519568.86744990002</v>
          </cell>
          <cell r="J187">
            <v>1628527.9450573502</v>
          </cell>
          <cell r="K187">
            <v>1675533.8151047998</v>
          </cell>
          <cell r="L187">
            <v>1098788.9032422502</v>
          </cell>
          <cell r="M187">
            <v>1133716.9160677001</v>
          </cell>
          <cell r="N187">
            <v>1112496.5199331501</v>
          </cell>
          <cell r="O187">
            <v>1406917.3814786002</v>
          </cell>
          <cell r="P187">
            <v>1409586.7052240502</v>
          </cell>
          <cell r="Q187">
            <v>1457823.6783695002</v>
          </cell>
          <cell r="R187">
            <v>1515139.7632549503</v>
          </cell>
          <cell r="S187">
            <v>1503483.8481404001</v>
          </cell>
          <cell r="T187">
            <v>1502315.9330258502</v>
          </cell>
          <cell r="U187">
            <v>1548514.0179113003</v>
          </cell>
          <cell r="V187">
            <v>1914642.1027967504</v>
          </cell>
        </row>
        <row r="376">
          <cell r="G376">
            <v>202608</v>
          </cell>
          <cell r="H376">
            <v>208686.24000000002</v>
          </cell>
          <cell r="I376">
            <v>214764.48</v>
          </cell>
          <cell r="J376">
            <v>220842.72000000003</v>
          </cell>
          <cell r="K376">
            <v>226920.96000000002</v>
          </cell>
          <cell r="L376">
            <v>232999.2</v>
          </cell>
          <cell r="M376">
            <v>239077.44000000003</v>
          </cell>
          <cell r="N376">
            <v>245155.68000000005</v>
          </cell>
          <cell r="O376">
            <v>251233.92000000007</v>
          </cell>
          <cell r="P376">
            <v>257312.16000000003</v>
          </cell>
          <cell r="Q376">
            <v>263390.40000000008</v>
          </cell>
          <cell r="R376">
            <v>269468.64000000007</v>
          </cell>
          <cell r="S376">
            <v>275546.88000000006</v>
          </cell>
          <cell r="T376">
            <v>281625.12000000005</v>
          </cell>
          <cell r="U376">
            <v>287703.3600000001</v>
          </cell>
          <cell r="V376">
            <v>293781.60000000009</v>
          </cell>
        </row>
      </sheetData>
      <sheetData sheetId="33"/>
      <sheetData sheetId="34">
        <row r="187">
          <cell r="G187">
            <v>0</v>
          </cell>
          <cell r="H187">
            <v>174717.62283090001</v>
          </cell>
          <cell r="I187">
            <v>213265.64</v>
          </cell>
          <cell r="J187">
            <v>455584.90216350002</v>
          </cell>
          <cell r="K187">
            <v>469411.9361680001</v>
          </cell>
          <cell r="L187">
            <v>231021.63701725</v>
          </cell>
          <cell r="M187">
            <v>261386.81501770002</v>
          </cell>
          <cell r="N187">
            <v>242227.93981815004</v>
          </cell>
          <cell r="O187">
            <v>375431.98521860008</v>
          </cell>
          <cell r="P187">
            <v>353527.01711905008</v>
          </cell>
          <cell r="Q187">
            <v>337748.20951950009</v>
          </cell>
          <cell r="R187">
            <v>404024.81316995015</v>
          </cell>
          <cell r="S187">
            <v>361768.5884204001</v>
          </cell>
          <cell r="T187">
            <v>584168.37087085017</v>
          </cell>
          <cell r="U187">
            <v>584990.32132130023</v>
          </cell>
          <cell r="V187">
            <v>437540.6682717501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  <sheetData sheetId="35">
        <row r="187">
          <cell r="G187">
            <v>198856</v>
          </cell>
          <cell r="H187">
            <v>925909.40327381005</v>
          </cell>
          <cell r="I187">
            <v>621551.37359961995</v>
          </cell>
          <cell r="J187">
            <v>1023868.56599343</v>
          </cell>
          <cell r="K187">
            <v>1051152.4347822401</v>
          </cell>
          <cell r="L187">
            <v>1282214.5734473001</v>
          </cell>
          <cell r="M187">
            <v>1212436.37843636</v>
          </cell>
          <cell r="N187">
            <v>1139843.2251054202</v>
          </cell>
          <cell r="O187">
            <v>1488887.2253344802</v>
          </cell>
          <cell r="P187">
            <v>1562627.6904635401</v>
          </cell>
          <cell r="Q187">
            <v>1603547.1728926003</v>
          </cell>
          <cell r="R187">
            <v>1807008.5502516604</v>
          </cell>
          <cell r="S187">
            <v>1565493.0424107206</v>
          </cell>
          <cell r="T187">
            <v>2588560.7561697802</v>
          </cell>
          <cell r="U187">
            <v>2575842.9739288408</v>
          </cell>
          <cell r="V187">
            <v>1955086.3811879004</v>
          </cell>
        </row>
        <row r="376">
          <cell r="G376">
            <v>198856</v>
          </cell>
          <cell r="H376">
            <v>204821.68</v>
          </cell>
          <cell r="I376">
            <v>210787.36000000004</v>
          </cell>
          <cell r="J376">
            <v>216753.03999999998</v>
          </cell>
          <cell r="K376">
            <v>222718.72000000003</v>
          </cell>
          <cell r="L376">
            <v>228684.4</v>
          </cell>
          <cell r="M376">
            <v>234650.08000000002</v>
          </cell>
          <cell r="N376">
            <v>240615.76</v>
          </cell>
          <cell r="O376">
            <v>246581.44000000006</v>
          </cell>
          <cell r="P376">
            <v>252547.12000000002</v>
          </cell>
          <cell r="Q376">
            <v>258512.80000000008</v>
          </cell>
          <cell r="R376">
            <v>264478.48000000004</v>
          </cell>
          <cell r="S376">
            <v>270444.16000000003</v>
          </cell>
          <cell r="T376">
            <v>276409.84000000003</v>
          </cell>
          <cell r="U376">
            <v>282375.52000000014</v>
          </cell>
          <cell r="V376">
            <v>288341.20000000007</v>
          </cell>
        </row>
      </sheetData>
      <sheetData sheetId="36">
        <row r="187">
          <cell r="G187">
            <v>57086</v>
          </cell>
          <cell r="H187">
            <v>399680.14836999995</v>
          </cell>
          <cell r="I187">
            <v>138505.96000000002</v>
          </cell>
          <cell r="J187">
            <v>286812.67554999999</v>
          </cell>
          <cell r="K187">
            <v>295434.60240000009</v>
          </cell>
          <cell r="L187">
            <v>665541.82955500006</v>
          </cell>
          <cell r="M187">
            <v>505030.59032600006</v>
          </cell>
          <cell r="N187">
            <v>503761.75109700015</v>
          </cell>
          <cell r="O187">
            <v>509059.71186799998</v>
          </cell>
          <cell r="P187">
            <v>530519.67263900011</v>
          </cell>
          <cell r="Q187">
            <v>619226.43341000006</v>
          </cell>
          <cell r="R187">
            <v>570554.07418100012</v>
          </cell>
          <cell r="S187">
            <v>581438.11495200021</v>
          </cell>
          <cell r="T187">
            <v>597043.95572300011</v>
          </cell>
          <cell r="U187">
            <v>594309.79649400013</v>
          </cell>
          <cell r="V187">
            <v>609765.63726500014</v>
          </cell>
        </row>
        <row r="376">
          <cell r="G376">
            <v>57086</v>
          </cell>
          <cell r="H376">
            <v>58798.58</v>
          </cell>
          <cell r="I376">
            <v>60511.16</v>
          </cell>
          <cell r="J376">
            <v>62223.74</v>
          </cell>
          <cell r="K376">
            <v>63936.320000000007</v>
          </cell>
          <cell r="L376">
            <v>65648.900000000009</v>
          </cell>
          <cell r="M376">
            <v>67361.48000000001</v>
          </cell>
          <cell r="N376">
            <v>69074.060000000012</v>
          </cell>
          <cell r="O376">
            <v>70786.640000000014</v>
          </cell>
          <cell r="P376">
            <v>72499.220000000016</v>
          </cell>
          <cell r="Q376">
            <v>74211.800000000017</v>
          </cell>
          <cell r="R376">
            <v>75924.380000000019</v>
          </cell>
          <cell r="S376">
            <v>77636.960000000021</v>
          </cell>
          <cell r="T376">
            <v>79349.540000000008</v>
          </cell>
          <cell r="U376">
            <v>81062.120000000024</v>
          </cell>
          <cell r="V376">
            <v>82774.700000000026</v>
          </cell>
        </row>
      </sheetData>
      <sheetData sheetId="37">
        <row r="187">
          <cell r="G187">
            <v>58456</v>
          </cell>
          <cell r="H187">
            <v>164706.70673545002</v>
          </cell>
          <cell r="I187">
            <v>118932.47171590001</v>
          </cell>
          <cell r="J187">
            <v>266140.22061635001</v>
          </cell>
          <cell r="K187">
            <v>274753.18081680004</v>
          </cell>
          <cell r="L187">
            <v>350922.42469225003</v>
          </cell>
          <cell r="M187">
            <v>364360.3227277</v>
          </cell>
          <cell r="N187">
            <v>389559.42076315009</v>
          </cell>
          <cell r="O187">
            <v>360901.91879860003</v>
          </cell>
          <cell r="P187">
            <v>377253.41683405009</v>
          </cell>
          <cell r="Q187">
            <v>388634.91486950009</v>
          </cell>
          <cell r="R187">
            <v>406022.31290495011</v>
          </cell>
          <cell r="S187">
            <v>401947.91094040009</v>
          </cell>
          <cell r="T187">
            <v>413316.40897585009</v>
          </cell>
          <cell r="U187">
            <v>453050.90701130009</v>
          </cell>
          <cell r="V187">
            <v>424922.40504675009</v>
          </cell>
        </row>
        <row r="376">
          <cell r="G376">
            <v>58456</v>
          </cell>
          <cell r="H376">
            <v>60209.68</v>
          </cell>
          <cell r="I376">
            <v>61963.360000000001</v>
          </cell>
          <cell r="J376">
            <v>63717.040000000008</v>
          </cell>
          <cell r="K376">
            <v>65470.720000000008</v>
          </cell>
          <cell r="L376">
            <v>67224.400000000009</v>
          </cell>
          <cell r="M376">
            <v>68978.080000000002</v>
          </cell>
          <cell r="N376">
            <v>70731.760000000009</v>
          </cell>
          <cell r="O376">
            <v>72485.440000000017</v>
          </cell>
          <cell r="P376">
            <v>74239.12000000001</v>
          </cell>
          <cell r="Q376">
            <v>75992.800000000017</v>
          </cell>
          <cell r="R376">
            <v>77746.480000000025</v>
          </cell>
          <cell r="S376">
            <v>79500.160000000018</v>
          </cell>
          <cell r="T376">
            <v>81253.840000000026</v>
          </cell>
          <cell r="U376">
            <v>83007.520000000019</v>
          </cell>
          <cell r="V376">
            <v>84761.200000000026</v>
          </cell>
        </row>
      </sheetData>
      <sheetData sheetId="38">
        <row r="187">
          <cell r="G187">
            <v>1233689.3333333333</v>
          </cell>
          <cell r="H187">
            <v>3092532.8993312642</v>
          </cell>
          <cell r="I187">
            <v>2662962.8730981932</v>
          </cell>
          <cell r="J187">
            <v>2743234.7468651235</v>
          </cell>
          <cell r="K187">
            <v>2815264.6206320538</v>
          </cell>
          <cell r="L187">
            <v>4333449.6943989843</v>
          </cell>
          <cell r="M187">
            <v>4412783.6081659142</v>
          </cell>
          <cell r="N187">
            <v>4474782.2219328443</v>
          </cell>
          <cell r="O187">
            <v>4673271.2356997747</v>
          </cell>
          <cell r="P187">
            <v>4713880.7494667042</v>
          </cell>
          <cell r="Q187">
            <v>5328267.2632336337</v>
          </cell>
          <cell r="R187">
            <v>5046880.6770005645</v>
          </cell>
          <cell r="S187">
            <v>5006523.2907674946</v>
          </cell>
          <cell r="T187">
            <v>5231427.804534425</v>
          </cell>
          <cell r="U187">
            <v>5243729.3183013536</v>
          </cell>
          <cell r="V187">
            <v>5492987.332068285</v>
          </cell>
        </row>
        <row r="376">
          <cell r="G376">
            <v>1233689.3333333333</v>
          </cell>
          <cell r="H376">
            <v>1270700.0133333334</v>
          </cell>
          <cell r="I376">
            <v>1307710.6933333331</v>
          </cell>
          <cell r="J376">
            <v>1344721.3733333333</v>
          </cell>
          <cell r="K376">
            <v>1381732.0533333335</v>
          </cell>
          <cell r="L376">
            <v>1418742.7333333336</v>
          </cell>
          <cell r="M376">
            <v>1455753.4133333336</v>
          </cell>
          <cell r="N376">
            <v>1492764.0933333337</v>
          </cell>
          <cell r="O376">
            <v>1529774.7733333334</v>
          </cell>
          <cell r="P376">
            <v>1566785.4533333336</v>
          </cell>
          <cell r="Q376">
            <v>1603796.1333333335</v>
          </cell>
          <cell r="R376">
            <v>1640806.8133333337</v>
          </cell>
          <cell r="S376">
            <v>1677817.4933333336</v>
          </cell>
          <cell r="T376">
            <v>1714828.1733333338</v>
          </cell>
          <cell r="U376">
            <v>1751838.853333334</v>
          </cell>
          <cell r="V376">
            <v>1788849.5333333339</v>
          </cell>
        </row>
      </sheetData>
      <sheetData sheetId="39">
        <row r="187">
          <cell r="G187">
            <v>0</v>
          </cell>
          <cell r="H187">
            <v>643856.48655000003</v>
          </cell>
          <cell r="I187">
            <v>904289.58810000005</v>
          </cell>
          <cell r="J187">
            <v>981246.70896500023</v>
          </cell>
          <cell r="K187">
            <v>714757.49912000005</v>
          </cell>
          <cell r="L187">
            <v>898467.7892750001</v>
          </cell>
          <cell r="M187">
            <v>974892.57060440024</v>
          </cell>
          <cell r="N187">
            <v>945162.86958500009</v>
          </cell>
          <cell r="O187">
            <v>1171670.2574360003</v>
          </cell>
          <cell r="P187">
            <v>1187444.1185030001</v>
          </cell>
          <cell r="Q187">
            <v>1486838.9140020004</v>
          </cell>
          <cell r="R187">
            <v>1512287.0722232005</v>
          </cell>
          <cell r="S187">
            <v>1500382.2484944002</v>
          </cell>
          <cell r="T187">
            <v>1880462.5828656005</v>
          </cell>
          <cell r="U187">
            <v>1782172.1062368003</v>
          </cell>
          <cell r="V187">
            <v>1598487.3881705003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22.5703125" customWidth="1"/>
    <col min="2" max="2" width="4.85546875" customWidth="1"/>
    <col min="3" max="10" width="15.7109375" customWidth="1"/>
    <col min="11" max="11" width="12.85546875" customWidth="1"/>
    <col min="12" max="12" width="13.140625" customWidth="1"/>
  </cols>
  <sheetData>
    <row r="1" spans="1:12" ht="15.75" thickBot="1" x14ac:dyDescent="0.3">
      <c r="A1" s="1" t="s">
        <v>32</v>
      </c>
      <c r="B1" s="2" t="s">
        <v>31</v>
      </c>
      <c r="C1" s="2" t="s">
        <v>33</v>
      </c>
      <c r="D1" s="3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27</v>
      </c>
      <c r="J1" s="5" t="s">
        <v>28</v>
      </c>
      <c r="K1" s="5" t="s">
        <v>29</v>
      </c>
      <c r="L1" s="6" t="s">
        <v>30</v>
      </c>
    </row>
    <row r="2" spans="1:12" x14ac:dyDescent="0.25">
      <c r="A2" s="7" t="s">
        <v>0</v>
      </c>
      <c r="B2" s="8">
        <v>0</v>
      </c>
      <c r="C2" s="9">
        <f>[1]A!G$187</f>
        <v>181782</v>
      </c>
      <c r="D2" s="10">
        <f>[1]A!G$376</f>
        <v>181782</v>
      </c>
      <c r="E2" s="11">
        <f>C2-D2</f>
        <v>0</v>
      </c>
      <c r="F2" s="9">
        <f>C2*1000/'[1]Parametros generales'!$C$5</f>
        <v>220515.55771213683</v>
      </c>
      <c r="G2" s="11">
        <f>D2*1000/'[1]Parametros generales'!$C$5</f>
        <v>220515.55771213683</v>
      </c>
      <c r="H2" s="11">
        <f>F2-G2</f>
        <v>0</v>
      </c>
      <c r="I2" s="12">
        <f>F2/K2</f>
        <v>5.6175151627088731</v>
      </c>
      <c r="J2" s="12">
        <f>G2/K22</f>
        <v>2.1039252153832053</v>
      </c>
      <c r="K2" s="13">
        <v>39255</v>
      </c>
      <c r="L2" s="14" t="s">
        <v>1</v>
      </c>
    </row>
    <row r="3" spans="1:12" x14ac:dyDescent="0.25">
      <c r="A3" s="15" t="s">
        <v>0</v>
      </c>
      <c r="B3" s="16">
        <v>1</v>
      </c>
      <c r="C3" s="17">
        <f>[1]A!H$187</f>
        <v>1203664.1110243334</v>
      </c>
      <c r="D3" s="18">
        <f>[1]A!H$376</f>
        <v>187235.45999999996</v>
      </c>
      <c r="E3" s="19">
        <f t="shared" ref="E3:E66" si="0">C3-D3</f>
        <v>1016428.6510243334</v>
      </c>
      <c r="F3" s="20">
        <f>C3*1000/'[1]Parametros generales'!$C$5</f>
        <v>1460137.2123786418</v>
      </c>
      <c r="G3" s="19">
        <f>D3*1000/'[1]Parametros generales'!$C$5</f>
        <v>227131.02444350091</v>
      </c>
      <c r="H3" s="19">
        <f t="shared" ref="H3:H66" si="1">F3-G3</f>
        <v>1233006.1879351409</v>
      </c>
      <c r="I3" s="12">
        <f t="shared" ref="I3:I66" si="2">F3/K3</f>
        <v>37.196209715415662</v>
      </c>
      <c r="J3" s="12">
        <f t="shared" ref="J3:J66" si="3">G3/K23</f>
        <v>2.1670429718447011</v>
      </c>
      <c r="K3" s="13">
        <v>39255</v>
      </c>
      <c r="L3" s="21" t="s">
        <v>1</v>
      </c>
    </row>
    <row r="4" spans="1:12" x14ac:dyDescent="0.25">
      <c r="A4" s="15" t="s">
        <v>0</v>
      </c>
      <c r="B4" s="16">
        <v>2</v>
      </c>
      <c r="C4" s="17">
        <f>[1]A!I$187</f>
        <v>770279.96263533342</v>
      </c>
      <c r="D4" s="18">
        <f>[1]A!I$376</f>
        <v>192688.92000000004</v>
      </c>
      <c r="E4" s="19">
        <f t="shared" si="0"/>
        <v>577591.04263533338</v>
      </c>
      <c r="F4" s="20">
        <f>C4*1000/'[1]Parametros generales'!$C$5</f>
        <v>934408.88292028068</v>
      </c>
      <c r="G4" s="19">
        <f>D4*1000/'[1]Parametros generales'!$C$5</f>
        <v>233746.49117486508</v>
      </c>
      <c r="H4" s="19">
        <f t="shared" si="1"/>
        <v>700662.39174541563</v>
      </c>
      <c r="I4" s="12">
        <f t="shared" si="2"/>
        <v>23.803563442116435</v>
      </c>
      <c r="J4" s="12">
        <f t="shared" si="3"/>
        <v>2.2301607283061982</v>
      </c>
      <c r="K4" s="13">
        <v>39255</v>
      </c>
      <c r="L4" s="21" t="s">
        <v>1</v>
      </c>
    </row>
    <row r="5" spans="1:12" x14ac:dyDescent="0.25">
      <c r="A5" s="15" t="s">
        <v>0</v>
      </c>
      <c r="B5" s="16">
        <v>3</v>
      </c>
      <c r="C5" s="17">
        <f>[1]A!J$187</f>
        <v>1887239.9792863333</v>
      </c>
      <c r="D5" s="18">
        <f>[1]A!J$376</f>
        <v>198142.38</v>
      </c>
      <c r="E5" s="19">
        <f t="shared" si="0"/>
        <v>1689097.5992863332</v>
      </c>
      <c r="F5" s="20">
        <f>C5*1000/'[1]Parametros generales'!$C$5</f>
        <v>2289367.3552330118</v>
      </c>
      <c r="G5" s="19">
        <f>D5*1000/'[1]Parametros generales'!$C$5</f>
        <v>240361.95790622913</v>
      </c>
      <c r="H5" s="19">
        <f t="shared" si="1"/>
        <v>2049005.3973267826</v>
      </c>
      <c r="I5" s="12">
        <f t="shared" si="2"/>
        <v>58.320401356082328</v>
      </c>
      <c r="J5" s="12">
        <f t="shared" si="3"/>
        <v>2.2932784847676939</v>
      </c>
      <c r="K5" s="13">
        <v>39255</v>
      </c>
      <c r="L5" s="21" t="s">
        <v>1</v>
      </c>
    </row>
    <row r="6" spans="1:12" x14ac:dyDescent="0.25">
      <c r="A6" s="15" t="s">
        <v>0</v>
      </c>
      <c r="B6" s="16">
        <v>4</v>
      </c>
      <c r="C6" s="17">
        <f>[1]A!K$187</f>
        <v>1936438.3640373333</v>
      </c>
      <c r="D6" s="18">
        <f>[1]A!K$376</f>
        <v>203595.84000000003</v>
      </c>
      <c r="E6" s="19">
        <f t="shared" si="0"/>
        <v>1732842.5240373332</v>
      </c>
      <c r="F6" s="20">
        <f>C6*1000/'[1]Parametros generales'!$C$5</f>
        <v>2349048.782722549</v>
      </c>
      <c r="G6" s="19">
        <f>D6*1000/'[1]Parametros generales'!$C$5</f>
        <v>246977.42463759327</v>
      </c>
      <c r="H6" s="19">
        <f t="shared" si="1"/>
        <v>2102071.3580849557</v>
      </c>
      <c r="I6" s="12">
        <f t="shared" si="2"/>
        <v>59.840753603937053</v>
      </c>
      <c r="J6" s="12">
        <f t="shared" si="3"/>
        <v>2.3563962412291901</v>
      </c>
      <c r="K6" s="13">
        <v>39255</v>
      </c>
      <c r="L6" s="21" t="s">
        <v>1</v>
      </c>
    </row>
    <row r="7" spans="1:12" x14ac:dyDescent="0.25">
      <c r="A7" s="15" t="s">
        <v>0</v>
      </c>
      <c r="B7" s="16">
        <v>5</v>
      </c>
      <c r="C7" s="17">
        <f>[1]A!L$187</f>
        <v>1162067.6072633336</v>
      </c>
      <c r="D7" s="18">
        <f>[1]A!L$376</f>
        <v>209049.3</v>
      </c>
      <c r="E7" s="19">
        <f t="shared" si="0"/>
        <v>953018.30726333358</v>
      </c>
      <c r="F7" s="20">
        <f>C7*1000/'[1]Parametros generales'!$C$5</f>
        <v>1409677.4516447305</v>
      </c>
      <c r="G7" s="19">
        <f>D7*1000/'[1]Parametros generales'!$C$5</f>
        <v>253592.89136895735</v>
      </c>
      <c r="H7" s="19">
        <f t="shared" si="1"/>
        <v>1156084.5602757731</v>
      </c>
      <c r="I7" s="12">
        <f t="shared" si="2"/>
        <v>35.910774465538928</v>
      </c>
      <c r="J7" s="12">
        <f t="shared" si="3"/>
        <v>2.4195139976906863</v>
      </c>
      <c r="K7" s="13">
        <v>39255</v>
      </c>
      <c r="L7" s="21" t="s">
        <v>1</v>
      </c>
    </row>
    <row r="8" spans="1:12" x14ac:dyDescent="0.25">
      <c r="A8" s="15" t="s">
        <v>0</v>
      </c>
      <c r="B8" s="16">
        <v>6</v>
      </c>
      <c r="C8" s="17">
        <f>[1]A!M$187</f>
        <v>1267397.0676093334</v>
      </c>
      <c r="D8" s="18">
        <f>[1]A!M$376</f>
        <v>214502.76</v>
      </c>
      <c r="E8" s="19">
        <f t="shared" si="0"/>
        <v>1052894.3076093334</v>
      </c>
      <c r="F8" s="20">
        <f>C8*1000/'[1]Parametros generales'!$C$5</f>
        <v>1537450.194224945</v>
      </c>
      <c r="G8" s="19">
        <f>D8*1000/'[1]Parametros generales'!$C$5</f>
        <v>260208.35810032146</v>
      </c>
      <c r="H8" s="19">
        <f t="shared" si="1"/>
        <v>1277241.8361246237</v>
      </c>
      <c r="I8" s="12">
        <f t="shared" si="2"/>
        <v>39.165716322123167</v>
      </c>
      <c r="J8" s="12">
        <f t="shared" si="3"/>
        <v>2.4826317541521825</v>
      </c>
      <c r="K8" s="13">
        <v>39255</v>
      </c>
      <c r="L8" s="21" t="s">
        <v>1</v>
      </c>
    </row>
    <row r="9" spans="1:12" x14ac:dyDescent="0.25">
      <c r="A9" s="15" t="s">
        <v>0</v>
      </c>
      <c r="B9" s="16">
        <v>7</v>
      </c>
      <c r="C9" s="17">
        <f>[1]A!N$187</f>
        <v>1259299.7215553336</v>
      </c>
      <c r="D9" s="18">
        <f>[1]A!N$376</f>
        <v>219956.22000000003</v>
      </c>
      <c r="E9" s="19">
        <f t="shared" si="0"/>
        <v>1039343.5015553336</v>
      </c>
      <c r="F9" s="20">
        <f>C9*1000/'[1]Parametros generales'!$C$5</f>
        <v>1527627.4902108735</v>
      </c>
      <c r="G9" s="19">
        <f>D9*1000/'[1]Parametros generales'!$C$5</f>
        <v>266823.82483168558</v>
      </c>
      <c r="H9" s="19">
        <f t="shared" si="1"/>
        <v>1260803.665379188</v>
      </c>
      <c r="I9" s="12">
        <f t="shared" si="2"/>
        <v>38.915488223433286</v>
      </c>
      <c r="J9" s="12">
        <f t="shared" si="3"/>
        <v>2.5457495106136787</v>
      </c>
      <c r="K9" s="13">
        <v>39255</v>
      </c>
      <c r="L9" s="21" t="s">
        <v>1</v>
      </c>
    </row>
    <row r="10" spans="1:12" x14ac:dyDescent="0.25">
      <c r="A10" s="15" t="s">
        <v>0</v>
      </c>
      <c r="B10" s="16">
        <v>8</v>
      </c>
      <c r="C10" s="17">
        <f>[1]A!O$187</f>
        <v>1468348.816701334</v>
      </c>
      <c r="D10" s="18">
        <f>[1]A!O$376</f>
        <v>225409.68000000005</v>
      </c>
      <c r="E10" s="19">
        <f t="shared" si="0"/>
        <v>1242939.1367013338</v>
      </c>
      <c r="F10" s="20">
        <f>C10*1000/'[1]Parametros generales'!$C$5</f>
        <v>1781220.1330761618</v>
      </c>
      <c r="G10" s="19">
        <f>D10*1000/'[1]Parametros generales'!$C$5</f>
        <v>273439.29156304972</v>
      </c>
      <c r="H10" s="19">
        <f t="shared" si="1"/>
        <v>1507780.8415131122</v>
      </c>
      <c r="I10" s="12">
        <f t="shared" si="2"/>
        <v>45.375624330051252</v>
      </c>
      <c r="J10" s="12">
        <f t="shared" si="3"/>
        <v>2.6088672670751749</v>
      </c>
      <c r="K10" s="13">
        <v>39255</v>
      </c>
      <c r="L10" s="21" t="s">
        <v>1</v>
      </c>
    </row>
    <row r="11" spans="1:12" x14ac:dyDescent="0.25">
      <c r="A11" s="15" t="s">
        <v>0</v>
      </c>
      <c r="B11" s="16">
        <v>9</v>
      </c>
      <c r="C11" s="17">
        <f>[1]A!P$187</f>
        <v>1463614.3848473337</v>
      </c>
      <c r="D11" s="18">
        <f>[1]A!P$376</f>
        <v>230863.14</v>
      </c>
      <c r="E11" s="19">
        <f t="shared" si="0"/>
        <v>1232751.2448473335</v>
      </c>
      <c r="F11" s="20">
        <f>C11*1000/'[1]Parametros generales'!$C$5</f>
        <v>1775476.9028293001</v>
      </c>
      <c r="G11" s="19">
        <f>D11*1000/'[1]Parametros generales'!$C$5</f>
        <v>280054.7582944138</v>
      </c>
      <c r="H11" s="19">
        <f t="shared" si="1"/>
        <v>1495422.1445348863</v>
      </c>
      <c r="I11" s="12">
        <f t="shared" si="2"/>
        <v>45.229318630220355</v>
      </c>
      <c r="J11" s="12">
        <f t="shared" si="3"/>
        <v>2.6719850235366711</v>
      </c>
      <c r="K11" s="13">
        <v>39255</v>
      </c>
      <c r="L11" s="21" t="s">
        <v>1</v>
      </c>
    </row>
    <row r="12" spans="1:12" x14ac:dyDescent="0.25">
      <c r="A12" s="15" t="s">
        <v>0</v>
      </c>
      <c r="B12" s="16">
        <v>10</v>
      </c>
      <c r="C12" s="17">
        <f>[1]A!Q$187</f>
        <v>1533910.8739933337</v>
      </c>
      <c r="D12" s="18">
        <f>[1]A!Q$376</f>
        <v>236316.60000000006</v>
      </c>
      <c r="E12" s="19">
        <f t="shared" si="0"/>
        <v>1297594.2739933336</v>
      </c>
      <c r="F12" s="20">
        <f>C12*1000/'[1]Parametros generales'!$C$5</f>
        <v>1860751.9548654498</v>
      </c>
      <c r="G12" s="19">
        <f>D12*1000/'[1]Parametros generales'!$C$5</f>
        <v>286670.22502577794</v>
      </c>
      <c r="H12" s="19">
        <f t="shared" si="1"/>
        <v>1574081.7298396719</v>
      </c>
      <c r="I12" s="12">
        <f t="shared" si="2"/>
        <v>47.401654690242005</v>
      </c>
      <c r="J12" s="12">
        <f t="shared" si="3"/>
        <v>2.7351027799981678</v>
      </c>
      <c r="K12" s="13">
        <v>39255</v>
      </c>
      <c r="L12" s="21" t="s">
        <v>1</v>
      </c>
    </row>
    <row r="13" spans="1:12" x14ac:dyDescent="0.25">
      <c r="A13" s="15" t="s">
        <v>0</v>
      </c>
      <c r="B13" s="16">
        <v>11</v>
      </c>
      <c r="C13" s="17">
        <f>[1]A!R$187</f>
        <v>1605125.7172393338</v>
      </c>
      <c r="D13" s="18">
        <f>[1]A!R$376</f>
        <v>241770.06000000003</v>
      </c>
      <c r="E13" s="19">
        <f t="shared" si="0"/>
        <v>1363355.6572393337</v>
      </c>
      <c r="F13" s="20">
        <f>C13*1000/'[1]Parametros generales'!$C$5</f>
        <v>1947141.0411103703</v>
      </c>
      <c r="G13" s="19">
        <f>D13*1000/'[1]Parametros generales'!$C$5</f>
        <v>293285.69175714202</v>
      </c>
      <c r="H13" s="19">
        <f t="shared" si="1"/>
        <v>1653855.3493532282</v>
      </c>
      <c r="I13" s="12">
        <f t="shared" si="2"/>
        <v>49.602370172216794</v>
      </c>
      <c r="J13" s="12">
        <f t="shared" si="3"/>
        <v>2.7982205364596635</v>
      </c>
      <c r="K13" s="13">
        <v>39255</v>
      </c>
      <c r="L13" s="21" t="s">
        <v>1</v>
      </c>
    </row>
    <row r="14" spans="1:12" x14ac:dyDescent="0.25">
      <c r="A14" s="15" t="s">
        <v>0</v>
      </c>
      <c r="B14" s="16">
        <v>12</v>
      </c>
      <c r="C14" s="17">
        <f>[1]A!S$187</f>
        <v>1428178.7604853339</v>
      </c>
      <c r="D14" s="18">
        <f>[1]A!S$376</f>
        <v>247223.52000000008</v>
      </c>
      <c r="E14" s="19">
        <f t="shared" si="0"/>
        <v>1180955.2404853338</v>
      </c>
      <c r="F14" s="20">
        <f>C14*1000/'[1]Parametros generales'!$C$5</f>
        <v>1732490.7630076229</v>
      </c>
      <c r="G14" s="19">
        <f>D14*1000/'[1]Parametros generales'!$C$5</f>
        <v>299901.15848850622</v>
      </c>
      <c r="H14" s="19">
        <f t="shared" si="1"/>
        <v>1432589.6045191167</v>
      </c>
      <c r="I14" s="12">
        <f t="shared" si="2"/>
        <v>44.13426985116859</v>
      </c>
      <c r="J14" s="12">
        <f t="shared" si="3"/>
        <v>6.2178876780665577</v>
      </c>
      <c r="K14" s="13">
        <v>39255</v>
      </c>
      <c r="L14" s="21" t="s">
        <v>1</v>
      </c>
    </row>
    <row r="15" spans="1:12" x14ac:dyDescent="0.25">
      <c r="A15" s="15" t="s">
        <v>0</v>
      </c>
      <c r="B15" s="16">
        <v>13</v>
      </c>
      <c r="C15" s="17">
        <f>[1]A!T$187</f>
        <v>1490123.7037313334</v>
      </c>
      <c r="D15" s="18">
        <f>[1]A!T$376</f>
        <v>252676.98000000004</v>
      </c>
      <c r="E15" s="19">
        <f t="shared" si="0"/>
        <v>1237446.7237313334</v>
      </c>
      <c r="F15" s="20">
        <f>C15*1000/'[1]Parametros generales'!$C$5</f>
        <v>1807634.7470508076</v>
      </c>
      <c r="G15" s="19">
        <f>D15*1000/'[1]Parametros generales'!$C$5</f>
        <v>306516.62521987024</v>
      </c>
      <c r="H15" s="19">
        <f t="shared" si="1"/>
        <v>1501118.1218309375</v>
      </c>
      <c r="I15" s="12">
        <f t="shared" si="2"/>
        <v>46.048522406083492</v>
      </c>
      <c r="J15" s="12">
        <f t="shared" si="3"/>
        <v>6.3550469650827299</v>
      </c>
      <c r="K15" s="13">
        <v>39255</v>
      </c>
      <c r="L15" s="21" t="s">
        <v>1</v>
      </c>
    </row>
    <row r="16" spans="1:12" x14ac:dyDescent="0.25">
      <c r="A16" s="15" t="s">
        <v>0</v>
      </c>
      <c r="B16" s="16">
        <v>14</v>
      </c>
      <c r="C16" s="17">
        <f>[1]A!U$187</f>
        <v>1557926.6469773338</v>
      </c>
      <c r="D16" s="18">
        <f>[1]A!U$376</f>
        <v>258130.44000000009</v>
      </c>
      <c r="E16" s="19">
        <f t="shared" si="0"/>
        <v>1299796.2069773336</v>
      </c>
      <c r="F16" s="20">
        <f>C16*1000/'[1]Parametros generales'!$C$5</f>
        <v>1889884.9359826939</v>
      </c>
      <c r="G16" s="19">
        <f>D16*1000/'[1]Parametros generales'!$C$5</f>
        <v>313132.09195123438</v>
      </c>
      <c r="H16" s="19">
        <f t="shared" si="1"/>
        <v>1576752.8440314597</v>
      </c>
      <c r="I16" s="12">
        <f t="shared" si="2"/>
        <v>48.143801706348079</v>
      </c>
      <c r="J16" s="12">
        <f t="shared" si="3"/>
        <v>6.4922062520989048</v>
      </c>
      <c r="K16" s="13">
        <v>39255</v>
      </c>
      <c r="L16" s="21" t="s">
        <v>1</v>
      </c>
    </row>
    <row r="17" spans="1:12" x14ac:dyDescent="0.25">
      <c r="A17" s="15" t="s">
        <v>0</v>
      </c>
      <c r="B17" s="16">
        <v>15</v>
      </c>
      <c r="C17" s="17">
        <f>[1]A!V$187</f>
        <v>1601353.0902233338</v>
      </c>
      <c r="D17" s="18">
        <f>[1]A!V$376</f>
        <v>263583.90000000008</v>
      </c>
      <c r="E17" s="19">
        <f t="shared" si="0"/>
        <v>1337769.1902233337</v>
      </c>
      <c r="F17" s="20">
        <f>C17*1000/'[1]Parametros generales'!$C$5</f>
        <v>1942564.5541618655</v>
      </c>
      <c r="G17" s="19">
        <f>D17*1000/'[1]Parametros generales'!$C$5</f>
        <v>319747.55868259852</v>
      </c>
      <c r="H17" s="19">
        <f t="shared" si="1"/>
        <v>1622816.9954792671</v>
      </c>
      <c r="I17" s="12">
        <f t="shared" si="2"/>
        <v>49.485786630030965</v>
      </c>
      <c r="J17" s="12">
        <f t="shared" si="3"/>
        <v>6.6293655391150796</v>
      </c>
      <c r="K17" s="13">
        <v>39255</v>
      </c>
      <c r="L17" s="21" t="s">
        <v>1</v>
      </c>
    </row>
    <row r="18" spans="1:12" x14ac:dyDescent="0.25">
      <c r="A18" s="15" t="s">
        <v>2</v>
      </c>
      <c r="B18" s="16">
        <v>0</v>
      </c>
      <c r="C18" s="17">
        <f>[1]B!G$187</f>
        <v>13084</v>
      </c>
      <c r="D18" s="18">
        <f>[1]B!G$376</f>
        <v>13084</v>
      </c>
      <c r="E18" s="19">
        <f t="shared" si="0"/>
        <v>0</v>
      </c>
      <c r="F18" s="20">
        <f>C18*1000/'[1]Parametros generales'!$C$5</f>
        <v>15871.899071996118</v>
      </c>
      <c r="G18" s="19">
        <f>D18*1000/'[1]Parametros generales'!$C$5</f>
        <v>15871.899071996118</v>
      </c>
      <c r="H18" s="19">
        <f t="shared" si="1"/>
        <v>0</v>
      </c>
      <c r="I18" s="12">
        <f t="shared" si="2"/>
        <v>0.15143280147690014</v>
      </c>
      <c r="J18" s="12">
        <f t="shared" si="3"/>
        <v>0.32907403947578617</v>
      </c>
      <c r="K18" s="13">
        <f>[1]Visitas!$C$19/2</f>
        <v>104811.5</v>
      </c>
      <c r="L18" s="21" t="s">
        <v>1</v>
      </c>
    </row>
    <row r="19" spans="1:12" x14ac:dyDescent="0.25">
      <c r="A19" s="15" t="s">
        <v>2</v>
      </c>
      <c r="B19" s="16">
        <v>1</v>
      </c>
      <c r="C19" s="17">
        <f>[1]B!H$187</f>
        <v>116958.75940800001</v>
      </c>
      <c r="D19" s="18">
        <f>[1]B!H$376</f>
        <v>13476.52</v>
      </c>
      <c r="E19" s="19">
        <f t="shared" si="0"/>
        <v>103482.23940800001</v>
      </c>
      <c r="F19" s="20">
        <f>C19*1000/'[1]Parametros generales'!$C$5</f>
        <v>141879.97744647297</v>
      </c>
      <c r="G19" s="19">
        <f>D19*1000/'[1]Parametros generales'!$C$5</f>
        <v>16348.056044156001</v>
      </c>
      <c r="H19" s="19">
        <f t="shared" si="1"/>
        <v>125531.92140231698</v>
      </c>
      <c r="I19" s="12">
        <f t="shared" si="2"/>
        <v>1.3536680368706961</v>
      </c>
      <c r="J19" s="12">
        <f t="shared" si="3"/>
        <v>0.33894626066005973</v>
      </c>
      <c r="K19" s="13">
        <f>[1]Visitas!$C$19/2</f>
        <v>104811.5</v>
      </c>
      <c r="L19" s="21" t="s">
        <v>1</v>
      </c>
    </row>
    <row r="20" spans="1:12" x14ac:dyDescent="0.25">
      <c r="A20" s="15" t="s">
        <v>2</v>
      </c>
      <c r="B20" s="16">
        <v>2</v>
      </c>
      <c r="C20" s="17">
        <f>[1]B!I$187</f>
        <v>29317.883329999997</v>
      </c>
      <c r="D20" s="18">
        <f>[1]B!I$376</f>
        <v>13869.04</v>
      </c>
      <c r="E20" s="19">
        <f t="shared" si="0"/>
        <v>15448.843329999996</v>
      </c>
      <c r="F20" s="20">
        <f>C20*1000/'[1]Parametros generales'!$C$5</f>
        <v>35564.84906896342</v>
      </c>
      <c r="G20" s="19">
        <f>D20*1000/'[1]Parametros generales'!$C$5</f>
        <v>16824.213016315884</v>
      </c>
      <c r="H20" s="19">
        <f t="shared" si="1"/>
        <v>18740.636052647536</v>
      </c>
      <c r="I20" s="12">
        <f t="shared" si="2"/>
        <v>0.33932201207847823</v>
      </c>
      <c r="J20" s="12">
        <f t="shared" si="3"/>
        <v>0.34881848184433328</v>
      </c>
      <c r="K20" s="13">
        <f>[1]Visitas!$C$19/2</f>
        <v>104811.5</v>
      </c>
      <c r="L20" s="21" t="s">
        <v>1</v>
      </c>
    </row>
    <row r="21" spans="1:12" x14ac:dyDescent="0.25">
      <c r="A21" s="15" t="s">
        <v>2</v>
      </c>
      <c r="B21" s="16">
        <v>3</v>
      </c>
      <c r="C21" s="17">
        <f>[1]B!J$187</f>
        <v>463388.9161400001</v>
      </c>
      <c r="D21" s="18">
        <f>[1]B!J$376</f>
        <v>14261.560000000001</v>
      </c>
      <c r="E21" s="19">
        <f t="shared" si="0"/>
        <v>449127.35614000011</v>
      </c>
      <c r="F21" s="20">
        <f>C21*1000/'[1]Parametros generales'!$C$5</f>
        <v>562126.42219930864</v>
      </c>
      <c r="G21" s="19">
        <f>D21*1000/'[1]Parametros generales'!$C$5</f>
        <v>17300.36998847577</v>
      </c>
      <c r="H21" s="19">
        <f t="shared" si="1"/>
        <v>544826.05221083283</v>
      </c>
      <c r="I21" s="12">
        <f t="shared" si="2"/>
        <v>5.3632132180086023</v>
      </c>
      <c r="J21" s="12">
        <f t="shared" si="3"/>
        <v>0.35869070302860695</v>
      </c>
      <c r="K21" s="13">
        <f>[1]Visitas!$C$19/2</f>
        <v>104811.5</v>
      </c>
      <c r="L21" s="21" t="s">
        <v>1</v>
      </c>
    </row>
    <row r="22" spans="1:12" x14ac:dyDescent="0.25">
      <c r="A22" s="15" t="s">
        <v>2</v>
      </c>
      <c r="B22" s="16">
        <v>4</v>
      </c>
      <c r="C22" s="17">
        <f>[1]B!K$187</f>
        <v>477710.73952000012</v>
      </c>
      <c r="D22" s="18">
        <f>[1]B!K$376</f>
        <v>14654.080000000002</v>
      </c>
      <c r="E22" s="19">
        <f t="shared" si="0"/>
        <v>463056.6595200001</v>
      </c>
      <c r="F22" s="20">
        <f>C22*1000/'[1]Parametros generales'!$C$5</f>
        <v>579499.89630618074</v>
      </c>
      <c r="G22" s="19">
        <f>D22*1000/'[1]Parametros generales'!$C$5</f>
        <v>17776.526960635652</v>
      </c>
      <c r="H22" s="19">
        <f t="shared" si="1"/>
        <v>561723.36934554507</v>
      </c>
      <c r="I22" s="12">
        <f t="shared" si="2"/>
        <v>5.5289724534634148</v>
      </c>
      <c r="J22" s="12">
        <f t="shared" si="3"/>
        <v>0.3685629242128805</v>
      </c>
      <c r="K22" s="13">
        <f>[1]Visitas!$C$19/2</f>
        <v>104811.5</v>
      </c>
      <c r="L22" s="21" t="s">
        <v>1</v>
      </c>
    </row>
    <row r="23" spans="1:12" x14ac:dyDescent="0.25">
      <c r="A23" s="15" t="s">
        <v>2</v>
      </c>
      <c r="B23" s="16">
        <v>5</v>
      </c>
      <c r="C23" s="17">
        <f>[1]B!L$187</f>
        <v>298996.88010750001</v>
      </c>
      <c r="D23" s="18">
        <f>[1]B!L$376</f>
        <v>15046.600000000002</v>
      </c>
      <c r="E23" s="19">
        <f t="shared" si="0"/>
        <v>283950.28010750003</v>
      </c>
      <c r="F23" s="20">
        <f>C23*1000/'[1]Parametros generales'!$C$5</f>
        <v>362706.22928064538</v>
      </c>
      <c r="G23" s="19">
        <f>D23*1000/'[1]Parametros generales'!$C$5</f>
        <v>18252.683932795539</v>
      </c>
      <c r="H23" s="19">
        <f t="shared" si="1"/>
        <v>344453.54534784984</v>
      </c>
      <c r="I23" s="12">
        <f t="shared" si="2"/>
        <v>3.4605575655404737</v>
      </c>
      <c r="J23" s="12">
        <f t="shared" si="3"/>
        <v>0.37843514539715412</v>
      </c>
      <c r="K23" s="13">
        <f>[1]Visitas!$C$19/2</f>
        <v>104811.5</v>
      </c>
      <c r="L23" s="21" t="s">
        <v>1</v>
      </c>
    </row>
    <row r="24" spans="1:12" x14ac:dyDescent="0.25">
      <c r="A24" s="15" t="s">
        <v>2</v>
      </c>
      <c r="B24" s="16">
        <v>6</v>
      </c>
      <c r="C24" s="17">
        <f>[1]B!M$187</f>
        <v>281462.19871900004</v>
      </c>
      <c r="D24" s="18">
        <f>[1]B!M$376</f>
        <v>15439.120000000003</v>
      </c>
      <c r="E24" s="19">
        <f t="shared" si="0"/>
        <v>266023.07871900004</v>
      </c>
      <c r="F24" s="20">
        <f>C24*1000/'[1]Parametros generales'!$C$5</f>
        <v>341435.31111663737</v>
      </c>
      <c r="G24" s="19">
        <f>D24*1000/'[1]Parametros generales'!$C$5</f>
        <v>18728.840904955421</v>
      </c>
      <c r="H24" s="19">
        <f t="shared" si="1"/>
        <v>322706.47021168197</v>
      </c>
      <c r="I24" s="12">
        <f t="shared" si="2"/>
        <v>3.2576130588402741</v>
      </c>
      <c r="J24" s="12">
        <f t="shared" si="3"/>
        <v>0.38830736658142773</v>
      </c>
      <c r="K24" s="13">
        <f>[1]Visitas!$C$19/2</f>
        <v>104811.5</v>
      </c>
      <c r="L24" s="21" t="s">
        <v>1</v>
      </c>
    </row>
    <row r="25" spans="1:12" x14ac:dyDescent="0.25">
      <c r="A25" s="15" t="s">
        <v>2</v>
      </c>
      <c r="B25" s="16">
        <v>7</v>
      </c>
      <c r="C25" s="17">
        <f>[1]B!N$187</f>
        <v>263353.21733050008</v>
      </c>
      <c r="D25" s="18">
        <f>[1]B!N$376</f>
        <v>15831.640000000003</v>
      </c>
      <c r="E25" s="19">
        <f t="shared" si="0"/>
        <v>247521.57733050006</v>
      </c>
      <c r="F25" s="20">
        <f>C25*1000/'[1]Parametros generales'!$C$5</f>
        <v>319467.72284891136</v>
      </c>
      <c r="G25" s="19">
        <f>D25*1000/'[1]Parametros generales'!$C$5</f>
        <v>19204.997877115307</v>
      </c>
      <c r="H25" s="19">
        <f t="shared" si="1"/>
        <v>300262.72497179604</v>
      </c>
      <c r="I25" s="12">
        <f t="shared" si="2"/>
        <v>3.0480216660281685</v>
      </c>
      <c r="J25" s="12">
        <f t="shared" si="3"/>
        <v>0.39817958776570134</v>
      </c>
      <c r="K25" s="13">
        <f>[1]Visitas!$C$19/2</f>
        <v>104811.5</v>
      </c>
      <c r="L25" s="21" t="s">
        <v>1</v>
      </c>
    </row>
    <row r="26" spans="1:12" x14ac:dyDescent="0.25">
      <c r="A26" s="15" t="s">
        <v>2</v>
      </c>
      <c r="B26" s="16">
        <v>8</v>
      </c>
      <c r="C26" s="17">
        <f>[1]B!O$187</f>
        <v>358976.63594200008</v>
      </c>
      <c r="D26" s="18">
        <f>[1]B!O$376</f>
        <v>16224.160000000002</v>
      </c>
      <c r="E26" s="19">
        <f t="shared" si="0"/>
        <v>342752.47594200011</v>
      </c>
      <c r="F26" s="20">
        <f>C26*1000/'[1]Parametros generales'!$C$5</f>
        <v>435466.28973372973</v>
      </c>
      <c r="G26" s="19">
        <f>D26*1000/'[1]Parametros generales'!$C$5</f>
        <v>19681.15484927519</v>
      </c>
      <c r="H26" s="19">
        <f t="shared" si="1"/>
        <v>415785.13488445454</v>
      </c>
      <c r="I26" s="12">
        <f t="shared" si="2"/>
        <v>4.1547567751032064</v>
      </c>
      <c r="J26" s="12">
        <f t="shared" si="3"/>
        <v>0.40805180894997489</v>
      </c>
      <c r="K26" s="13">
        <f>[1]Visitas!$C$19/2</f>
        <v>104811.5</v>
      </c>
      <c r="L26" s="21" t="s">
        <v>1</v>
      </c>
    </row>
    <row r="27" spans="1:12" x14ac:dyDescent="0.25">
      <c r="A27" s="15" t="s">
        <v>2</v>
      </c>
      <c r="B27" s="16">
        <v>9</v>
      </c>
      <c r="C27" s="17">
        <f>[1]B!P$187</f>
        <v>373376.55455350009</v>
      </c>
      <c r="D27" s="18">
        <f>[1]B!P$376</f>
        <v>16616.680000000004</v>
      </c>
      <c r="E27" s="19">
        <f t="shared" si="0"/>
        <v>356759.87455350009</v>
      </c>
      <c r="F27" s="20">
        <f>C27*1000/'[1]Parametros generales'!$C$5</f>
        <v>452934.4993673804</v>
      </c>
      <c r="G27" s="19">
        <f>D27*1000/'[1]Parametros generales'!$C$5</f>
        <v>20157.311821435072</v>
      </c>
      <c r="H27" s="19">
        <f t="shared" si="1"/>
        <v>432777.18754594534</v>
      </c>
      <c r="I27" s="12">
        <f t="shared" si="2"/>
        <v>4.3214198763244527</v>
      </c>
      <c r="J27" s="12">
        <f t="shared" si="3"/>
        <v>0.4179240301342485</v>
      </c>
      <c r="K27" s="13">
        <f>[1]Visitas!$C$19/2</f>
        <v>104811.5</v>
      </c>
      <c r="L27" s="21" t="s">
        <v>1</v>
      </c>
    </row>
    <row r="28" spans="1:12" x14ac:dyDescent="0.25">
      <c r="A28" s="15" t="s">
        <v>2</v>
      </c>
      <c r="B28" s="16">
        <v>10</v>
      </c>
      <c r="C28" s="17">
        <f>[1]B!Q$187</f>
        <v>600409.27316500014</v>
      </c>
      <c r="D28" s="18">
        <f>[1]B!Q$376</f>
        <v>17009.200000000004</v>
      </c>
      <c r="E28" s="19">
        <f t="shared" si="0"/>
        <v>583400.07316500018</v>
      </c>
      <c r="F28" s="20">
        <f>C28*1000/'[1]Parametros generales'!$C$5</f>
        <v>728342.66169102932</v>
      </c>
      <c r="G28" s="19">
        <f>D28*1000/'[1]Parametros generales'!$C$5</f>
        <v>20633.468793594959</v>
      </c>
      <c r="H28" s="19">
        <f t="shared" si="1"/>
        <v>707709.19289743435</v>
      </c>
      <c r="I28" s="12">
        <f t="shared" si="2"/>
        <v>6.9490720168209528</v>
      </c>
      <c r="J28" s="12">
        <f t="shared" si="3"/>
        <v>0.42779625131852211</v>
      </c>
      <c r="K28" s="13">
        <f>[1]Visitas!$C$19/2</f>
        <v>104811.5</v>
      </c>
      <c r="L28" s="21" t="s">
        <v>1</v>
      </c>
    </row>
    <row r="29" spans="1:12" x14ac:dyDescent="0.25">
      <c r="A29" s="15" t="s">
        <v>2</v>
      </c>
      <c r="B29" s="16">
        <v>11</v>
      </c>
      <c r="C29" s="17">
        <f>[1]B!R$187</f>
        <v>523060.1802965001</v>
      </c>
      <c r="D29" s="18">
        <f>[1]B!R$376</f>
        <v>17401.72</v>
      </c>
      <c r="E29" s="19">
        <f t="shared" si="0"/>
        <v>505658.46029650012</v>
      </c>
      <c r="F29" s="20">
        <f>C29*1000/'[1]Parametros generales'!$C$5</f>
        <v>634512.25850245659</v>
      </c>
      <c r="G29" s="19">
        <f>D29*1000/'[1]Parametros generales'!$C$5</f>
        <v>21109.625765754838</v>
      </c>
      <c r="H29" s="19">
        <f t="shared" si="1"/>
        <v>613402.63273670175</v>
      </c>
      <c r="I29" s="12">
        <f t="shared" si="2"/>
        <v>6.0538419782414774</v>
      </c>
      <c r="J29" s="12">
        <f t="shared" si="3"/>
        <v>0.43766847250279561</v>
      </c>
      <c r="K29" s="13">
        <f>[1]Visitas!$C$19/2</f>
        <v>104811.5</v>
      </c>
      <c r="L29" s="21" t="s">
        <v>1</v>
      </c>
    </row>
    <row r="30" spans="1:12" x14ac:dyDescent="0.25">
      <c r="A30" s="15" t="s">
        <v>2</v>
      </c>
      <c r="B30" s="16">
        <v>12</v>
      </c>
      <c r="C30" s="17">
        <f>[1]B!S$187</f>
        <v>539856.47038800013</v>
      </c>
      <c r="D30" s="18">
        <f>[1]B!S$376</f>
        <v>17794.240000000005</v>
      </c>
      <c r="E30" s="19">
        <f t="shared" si="0"/>
        <v>522062.23038800014</v>
      </c>
      <c r="F30" s="20">
        <f>C30*1000/'[1]Parametros generales'!$C$5</f>
        <v>654887.45118942217</v>
      </c>
      <c r="G30" s="19">
        <f>D30*1000/'[1]Parametros generales'!$C$5</f>
        <v>21585.782737914724</v>
      </c>
      <c r="H30" s="19">
        <f t="shared" si="1"/>
        <v>633301.66845150746</v>
      </c>
      <c r="I30" s="12">
        <f t="shared" si="2"/>
        <v>6.248240423898352</v>
      </c>
      <c r="J30" s="12">
        <f t="shared" si="3"/>
        <v>5.3643667711869826E-2</v>
      </c>
      <c r="K30" s="13">
        <f>[1]Visitas!$C$19/2</f>
        <v>104811.5</v>
      </c>
      <c r="L30" s="21" t="s">
        <v>1</v>
      </c>
    </row>
    <row r="31" spans="1:12" x14ac:dyDescent="0.25">
      <c r="A31" s="15" t="s">
        <v>2</v>
      </c>
      <c r="B31" s="16">
        <v>13</v>
      </c>
      <c r="C31" s="17">
        <f>[1]B!T$187</f>
        <v>650420.62479949999</v>
      </c>
      <c r="D31" s="18">
        <f>[1]B!T$376</f>
        <v>18186.760000000002</v>
      </c>
      <c r="E31" s="19">
        <f t="shared" si="0"/>
        <v>632233.86479949998</v>
      </c>
      <c r="F31" s="20">
        <f>C31*1000/'[1]Parametros generales'!$C$5</f>
        <v>789010.28058409656</v>
      </c>
      <c r="G31" s="19">
        <f>D31*1000/'[1]Parametros generales'!$C$5</f>
        <v>22061.939710074606</v>
      </c>
      <c r="H31" s="19">
        <f t="shared" si="1"/>
        <v>766948.34087402199</v>
      </c>
      <c r="I31" s="12">
        <f t="shared" si="2"/>
        <v>7.5278979938660981</v>
      </c>
      <c r="J31" s="12">
        <f t="shared" si="3"/>
        <v>5.4826983911396364E-2</v>
      </c>
      <c r="K31" s="13">
        <f>[1]Visitas!$C$19/2</f>
        <v>104811.5</v>
      </c>
      <c r="L31" s="21" t="s">
        <v>1</v>
      </c>
    </row>
    <row r="32" spans="1:12" x14ac:dyDescent="0.25">
      <c r="A32" s="15" t="s">
        <v>2</v>
      </c>
      <c r="B32" s="16">
        <v>14</v>
      </c>
      <c r="C32" s="17">
        <f>[1]B!U$187</f>
        <v>649548.48001100007</v>
      </c>
      <c r="D32" s="18">
        <f>[1]B!U$376</f>
        <v>18579.280000000006</v>
      </c>
      <c r="E32" s="19">
        <f t="shared" si="0"/>
        <v>630969.20001100004</v>
      </c>
      <c r="F32" s="20">
        <f>C32*1000/'[1]Parametros generales'!$C$5</f>
        <v>787952.30182689393</v>
      </c>
      <c r="G32" s="19">
        <f>D32*1000/'[1]Parametros generales'!$C$5</f>
        <v>22538.096682234496</v>
      </c>
      <c r="H32" s="19">
        <f t="shared" si="1"/>
        <v>765414.20514465938</v>
      </c>
      <c r="I32" s="12">
        <f t="shared" si="2"/>
        <v>7.5178038843723627</v>
      </c>
      <c r="J32" s="12">
        <f t="shared" si="3"/>
        <v>5.6010300110922923E-2</v>
      </c>
      <c r="K32" s="13">
        <f>[1]Visitas!$C$19/2</f>
        <v>104811.5</v>
      </c>
      <c r="L32" s="21" t="s">
        <v>1</v>
      </c>
    </row>
    <row r="33" spans="1:12" x14ac:dyDescent="0.25">
      <c r="A33" s="15" t="s">
        <v>2</v>
      </c>
      <c r="B33" s="16">
        <v>15</v>
      </c>
      <c r="C33" s="17">
        <f>[1]B!V$187</f>
        <v>611135.57312250009</v>
      </c>
      <c r="D33" s="18">
        <f>[1]B!V$376</f>
        <v>18971.800000000007</v>
      </c>
      <c r="E33" s="19">
        <f t="shared" si="0"/>
        <v>592163.77312250005</v>
      </c>
      <c r="F33" s="20">
        <f>C33*1000/'[1]Parametros generales'!$C$5</f>
        <v>741354.48913992848</v>
      </c>
      <c r="G33" s="19">
        <f>D33*1000/'[1]Parametros generales'!$C$5</f>
        <v>23014.253654394379</v>
      </c>
      <c r="H33" s="19">
        <f t="shared" si="1"/>
        <v>718340.23548553407</v>
      </c>
      <c r="I33" s="12">
        <f t="shared" si="2"/>
        <v>7.0732170528990475</v>
      </c>
      <c r="J33" s="12">
        <f t="shared" si="3"/>
        <v>5.719361631044946E-2</v>
      </c>
      <c r="K33" s="13">
        <f>[1]Visitas!$C$19/2</f>
        <v>104811.5</v>
      </c>
      <c r="L33" s="21" t="s">
        <v>1</v>
      </c>
    </row>
    <row r="34" spans="1:12" x14ac:dyDescent="0.25">
      <c r="A34" s="15" t="s">
        <v>3</v>
      </c>
      <c r="B34" s="16">
        <v>0</v>
      </c>
      <c r="C34" s="17">
        <f>[1]C!G$187</f>
        <v>71862</v>
      </c>
      <c r="D34" s="18">
        <f>[1]C!G$376</f>
        <v>71862</v>
      </c>
      <c r="E34" s="19">
        <f t="shared" si="0"/>
        <v>0</v>
      </c>
      <c r="F34" s="20">
        <f>C34*1000/'[1]Parametros generales'!$C$5</f>
        <v>87174.137199005272</v>
      </c>
      <c r="G34" s="19">
        <f>D34*1000/'[1]Parametros generales'!$C$5</f>
        <v>87174.137199005272</v>
      </c>
      <c r="H34" s="19">
        <f t="shared" si="1"/>
        <v>0</v>
      </c>
      <c r="I34" s="12">
        <f t="shared" si="2"/>
        <v>1.8073921296857951</v>
      </c>
      <c r="J34" s="12">
        <f t="shared" si="3"/>
        <v>0.21663983677360701</v>
      </c>
      <c r="K34" s="22">
        <v>48232</v>
      </c>
      <c r="L34" s="21" t="s">
        <v>1</v>
      </c>
    </row>
    <row r="35" spans="1:12" x14ac:dyDescent="0.25">
      <c r="A35" s="15" t="s">
        <v>3</v>
      </c>
      <c r="B35" s="16">
        <v>1</v>
      </c>
      <c r="C35" s="17">
        <f>[1]C!H$187</f>
        <v>373498.83518333331</v>
      </c>
      <c r="D35" s="18">
        <f>[1]C!H$376</f>
        <v>74017.859999999986</v>
      </c>
      <c r="E35" s="19">
        <f t="shared" si="0"/>
        <v>299480.97518333333</v>
      </c>
      <c r="F35" s="20">
        <f>C35*1000/'[1]Parametros generales'!$C$5</f>
        <v>453082.83518327569</v>
      </c>
      <c r="G35" s="19">
        <f>D35*1000/'[1]Parametros generales'!$C$5</f>
        <v>89789.361314975409</v>
      </c>
      <c r="H35" s="19">
        <f t="shared" si="1"/>
        <v>363293.47386830027</v>
      </c>
      <c r="I35" s="12">
        <f t="shared" si="2"/>
        <v>9.3938222587343603</v>
      </c>
      <c r="J35" s="12">
        <f t="shared" si="3"/>
        <v>0.22313903187681516</v>
      </c>
      <c r="K35" s="22">
        <v>48232</v>
      </c>
      <c r="L35" s="21" t="s">
        <v>1</v>
      </c>
    </row>
    <row r="36" spans="1:12" x14ac:dyDescent="0.25">
      <c r="A36" s="15" t="s">
        <v>3</v>
      </c>
      <c r="B36" s="16">
        <v>2</v>
      </c>
      <c r="C36" s="17">
        <f>[1]C!I$187</f>
        <v>184186.96881333337</v>
      </c>
      <c r="D36" s="18">
        <f>[1]C!I$376</f>
        <v>76173.72</v>
      </c>
      <c r="E36" s="19">
        <f t="shared" si="0"/>
        <v>108013.24881333337</v>
      </c>
      <c r="F36" s="20">
        <f>C36*1000/'[1]Parametros generales'!$C$5</f>
        <v>223432.96999251939</v>
      </c>
      <c r="G36" s="19">
        <f>D36*1000/'[1]Parametros generales'!$C$5</f>
        <v>92404.58543094559</v>
      </c>
      <c r="H36" s="19">
        <f t="shared" si="1"/>
        <v>131028.3845615738</v>
      </c>
      <c r="I36" s="12">
        <f t="shared" si="2"/>
        <v>4.6324633022167729</v>
      </c>
      <c r="J36" s="12">
        <f t="shared" si="3"/>
        <v>0.22963822698002342</v>
      </c>
      <c r="K36" s="22">
        <v>48232</v>
      </c>
      <c r="L36" s="21" t="s">
        <v>1</v>
      </c>
    </row>
    <row r="37" spans="1:12" x14ac:dyDescent="0.25">
      <c r="A37" s="15" t="s">
        <v>3</v>
      </c>
      <c r="B37" s="16">
        <v>3</v>
      </c>
      <c r="C37" s="17">
        <f>[1]C!J$187</f>
        <v>620652.5142033333</v>
      </c>
      <c r="D37" s="18">
        <f>[1]C!J$376</f>
        <v>78329.580000000016</v>
      </c>
      <c r="E37" s="19">
        <f t="shared" si="0"/>
        <v>542322.93420333322</v>
      </c>
      <c r="F37" s="20">
        <f>C37*1000/'[1]Parametros generales'!$C$5</f>
        <v>752899.2711874001</v>
      </c>
      <c r="G37" s="19">
        <f>D37*1000/'[1]Parametros generales'!$C$5</f>
        <v>95019.809546915771</v>
      </c>
      <c r="H37" s="19">
        <f t="shared" si="1"/>
        <v>657879.46164048428</v>
      </c>
      <c r="I37" s="12">
        <f t="shared" si="2"/>
        <v>15.609953375091228</v>
      </c>
      <c r="J37" s="12">
        <f t="shared" si="3"/>
        <v>0.23613742208323171</v>
      </c>
      <c r="K37" s="22">
        <v>48232</v>
      </c>
      <c r="L37" s="21" t="s">
        <v>1</v>
      </c>
    </row>
    <row r="38" spans="1:12" x14ac:dyDescent="0.25">
      <c r="A38" s="15" t="s">
        <v>3</v>
      </c>
      <c r="B38" s="16">
        <v>4</v>
      </c>
      <c r="C38" s="17">
        <f>[1]C!K$187</f>
        <v>638742.69349333341</v>
      </c>
      <c r="D38" s="18">
        <f>[1]C!K$376</f>
        <v>80485.440000000017</v>
      </c>
      <c r="E38" s="19">
        <f t="shared" si="0"/>
        <v>558257.25349333335</v>
      </c>
      <c r="F38" s="20">
        <f>C38*1000/'[1]Parametros generales'!$C$5</f>
        <v>774844.05106245342</v>
      </c>
      <c r="G38" s="19">
        <f>D38*1000/'[1]Parametros generales'!$C$5</f>
        <v>97635.033662885922</v>
      </c>
      <c r="H38" s="19">
        <f t="shared" si="1"/>
        <v>677209.01739956753</v>
      </c>
      <c r="I38" s="12">
        <f t="shared" si="2"/>
        <v>16.064937200664566</v>
      </c>
      <c r="J38" s="12">
        <f t="shared" si="3"/>
        <v>0.24263661718643989</v>
      </c>
      <c r="K38" s="22">
        <v>48232</v>
      </c>
      <c r="L38" s="21" t="s">
        <v>1</v>
      </c>
    </row>
    <row r="39" spans="1:12" x14ac:dyDescent="0.25">
      <c r="A39" s="15" t="s">
        <v>3</v>
      </c>
      <c r="B39" s="16">
        <v>5</v>
      </c>
      <c r="C39" s="17">
        <f>[1]C!L$187</f>
        <v>840991.58789633331</v>
      </c>
      <c r="D39" s="18">
        <f>[1]C!L$376</f>
        <v>82641.3</v>
      </c>
      <c r="E39" s="19">
        <f t="shared" si="0"/>
        <v>758350.28789633326</v>
      </c>
      <c r="F39" s="20">
        <f>C39*1000/'[1]Parametros generales'!$C$5</f>
        <v>1020187.5270168416</v>
      </c>
      <c r="G39" s="19">
        <f>D39*1000/'[1]Parametros generales'!$C$5</f>
        <v>100250.25777885606</v>
      </c>
      <c r="H39" s="19">
        <f t="shared" si="1"/>
        <v>919937.26923798549</v>
      </c>
      <c r="I39" s="12">
        <f t="shared" si="2"/>
        <v>21.151673723188786</v>
      </c>
      <c r="J39" s="12">
        <f t="shared" si="3"/>
        <v>0.24913581228964804</v>
      </c>
      <c r="K39" s="22">
        <v>48232</v>
      </c>
      <c r="L39" s="21" t="s">
        <v>1</v>
      </c>
    </row>
    <row r="40" spans="1:12" x14ac:dyDescent="0.25">
      <c r="A40" s="15" t="s">
        <v>3</v>
      </c>
      <c r="B40" s="16">
        <v>6</v>
      </c>
      <c r="C40" s="17">
        <f>[1]C!M$187</f>
        <v>783839.58878493344</v>
      </c>
      <c r="D40" s="18">
        <f>[1]C!M$376</f>
        <v>84797.16</v>
      </c>
      <c r="E40" s="19">
        <f t="shared" si="0"/>
        <v>699042.42878493341</v>
      </c>
      <c r="F40" s="20">
        <f>C40*1000/'[1]Parametros generales'!$C$5</f>
        <v>950857.75312055973</v>
      </c>
      <c r="G40" s="19">
        <f>D40*1000/'[1]Parametros generales'!$C$5</f>
        <v>102865.48189482623</v>
      </c>
      <c r="H40" s="19">
        <f t="shared" si="1"/>
        <v>847992.27122573345</v>
      </c>
      <c r="I40" s="12">
        <f t="shared" si="2"/>
        <v>19.714250976956372</v>
      </c>
      <c r="J40" s="12">
        <f t="shared" si="3"/>
        <v>0.25563500739285627</v>
      </c>
      <c r="K40" s="22">
        <v>48232</v>
      </c>
      <c r="L40" s="21" t="s">
        <v>1</v>
      </c>
    </row>
    <row r="41" spans="1:12" x14ac:dyDescent="0.25">
      <c r="A41" s="15" t="s">
        <v>3</v>
      </c>
      <c r="B41" s="16">
        <v>7</v>
      </c>
      <c r="C41" s="17">
        <f>[1]C!N$187</f>
        <v>760662.90987353353</v>
      </c>
      <c r="D41" s="18">
        <f>[1]C!N$376</f>
        <v>86953.02</v>
      </c>
      <c r="E41" s="19">
        <f t="shared" si="0"/>
        <v>673709.88987353351</v>
      </c>
      <c r="F41" s="20">
        <f>C41*1000/'[1]Parametros generales'!$C$5</f>
        <v>922742.65769822709</v>
      </c>
      <c r="G41" s="19">
        <f>D41*1000/'[1]Parametros generales'!$C$5</f>
        <v>105480.70601079638</v>
      </c>
      <c r="H41" s="19">
        <f t="shared" si="1"/>
        <v>817261.95168743073</v>
      </c>
      <c r="I41" s="12">
        <f t="shared" si="2"/>
        <v>19.131337238725891</v>
      </c>
      <c r="J41" s="12">
        <f t="shared" si="3"/>
        <v>0.26213420249606445</v>
      </c>
      <c r="K41" s="22">
        <v>48232</v>
      </c>
      <c r="L41" s="21" t="s">
        <v>1</v>
      </c>
    </row>
    <row r="42" spans="1:12" x14ac:dyDescent="0.25">
      <c r="A42" s="15" t="s">
        <v>3</v>
      </c>
      <c r="B42" s="16">
        <v>8</v>
      </c>
      <c r="C42" s="17">
        <f>[1]C!O$187</f>
        <v>983091.91186213354</v>
      </c>
      <c r="D42" s="18">
        <f>[1]C!O$376</f>
        <v>89108.880000000019</v>
      </c>
      <c r="E42" s="19">
        <f t="shared" si="0"/>
        <v>893983.03186213353</v>
      </c>
      <c r="F42" s="20">
        <f>C42*1000/'[1]Parametros generales'!$C$5</f>
        <v>1192566.1574114556</v>
      </c>
      <c r="G42" s="19">
        <f>D42*1000/'[1]Parametros generales'!$C$5</f>
        <v>108095.93012676656</v>
      </c>
      <c r="H42" s="19">
        <f t="shared" si="1"/>
        <v>1084470.227284689</v>
      </c>
      <c r="I42" s="12">
        <f t="shared" si="2"/>
        <v>24.725621110703592</v>
      </c>
      <c r="J42" s="12">
        <f t="shared" si="3"/>
        <v>0.26863339759927274</v>
      </c>
      <c r="K42" s="22">
        <v>48232</v>
      </c>
      <c r="L42" s="21" t="s">
        <v>1</v>
      </c>
    </row>
    <row r="43" spans="1:12" x14ac:dyDescent="0.25">
      <c r="A43" s="15" t="s">
        <v>3</v>
      </c>
      <c r="B43" s="16">
        <v>9</v>
      </c>
      <c r="C43" s="17">
        <f>[1]C!P$187</f>
        <v>950615.39360073349</v>
      </c>
      <c r="D43" s="18">
        <f>[1]C!P$376</f>
        <v>91264.74000000002</v>
      </c>
      <c r="E43" s="19">
        <f t="shared" si="0"/>
        <v>859350.65360073349</v>
      </c>
      <c r="F43" s="20">
        <f>C43*1000/'[1]Parametros generales'!$C$5</f>
        <v>1153169.6410514144</v>
      </c>
      <c r="G43" s="19">
        <f>D43*1000/'[1]Parametros generales'!$C$5</f>
        <v>110711.15424273671</v>
      </c>
      <c r="H43" s="19">
        <f t="shared" si="1"/>
        <v>1042458.4868086777</v>
      </c>
      <c r="I43" s="12">
        <f t="shared" si="2"/>
        <v>23.908808281875402</v>
      </c>
      <c r="J43" s="12">
        <f t="shared" si="3"/>
        <v>0.27513259270248092</v>
      </c>
      <c r="K43" s="22">
        <v>48232</v>
      </c>
      <c r="L43" s="21" t="s">
        <v>1</v>
      </c>
    </row>
    <row r="44" spans="1:12" x14ac:dyDescent="0.25">
      <c r="A44" s="15" t="s">
        <v>3</v>
      </c>
      <c r="B44" s="16">
        <v>10</v>
      </c>
      <c r="C44" s="17">
        <f>[1]C!Q$187</f>
        <v>886950.1529893335</v>
      </c>
      <c r="D44" s="18">
        <f>[1]C!Q$376</f>
        <v>93420.60000000002</v>
      </c>
      <c r="E44" s="19">
        <f t="shared" si="0"/>
        <v>793529.55298933352</v>
      </c>
      <c r="F44" s="20">
        <f>C44*1000/'[1]Parametros generales'!$C$5</f>
        <v>1075938.8038931685</v>
      </c>
      <c r="G44" s="19">
        <f>D44*1000/'[1]Parametros generales'!$C$5</f>
        <v>113326.37835870688</v>
      </c>
      <c r="H44" s="19">
        <f t="shared" si="1"/>
        <v>962612.42553446162</v>
      </c>
      <c r="I44" s="12">
        <f t="shared" si="2"/>
        <v>22.307571817323943</v>
      </c>
      <c r="J44" s="12">
        <f t="shared" si="3"/>
        <v>0.28163178780568915</v>
      </c>
      <c r="K44" s="22">
        <v>48232</v>
      </c>
      <c r="L44" s="21" t="s">
        <v>1</v>
      </c>
    </row>
    <row r="45" spans="1:12" x14ac:dyDescent="0.25">
      <c r="A45" s="15" t="s">
        <v>3</v>
      </c>
      <c r="B45" s="16">
        <v>11</v>
      </c>
      <c r="C45" s="17">
        <f>[1]C!R$187</f>
        <v>976204.30261293356</v>
      </c>
      <c r="D45" s="18">
        <f>[1]C!R$376</f>
        <v>95576.460000000021</v>
      </c>
      <c r="E45" s="19">
        <f t="shared" si="0"/>
        <v>880627.8426129336</v>
      </c>
      <c r="F45" s="20">
        <f>C45*1000/'[1]Parametros generales'!$C$5</f>
        <v>1184210.9572547262</v>
      </c>
      <c r="G45" s="19">
        <f>D45*1000/'[1]Parametros generales'!$C$5</f>
        <v>115941.60247467703</v>
      </c>
      <c r="H45" s="19">
        <f t="shared" si="1"/>
        <v>1068269.3547800491</v>
      </c>
      <c r="I45" s="12">
        <f t="shared" si="2"/>
        <v>24.552391716178601</v>
      </c>
      <c r="J45" s="12">
        <f t="shared" si="3"/>
        <v>0.28813098290889738</v>
      </c>
      <c r="K45" s="22">
        <v>48232</v>
      </c>
      <c r="L45" s="21" t="s">
        <v>1</v>
      </c>
    </row>
    <row r="46" spans="1:12" x14ac:dyDescent="0.25">
      <c r="A46" s="15" t="s">
        <v>3</v>
      </c>
      <c r="B46" s="16">
        <v>12</v>
      </c>
      <c r="C46" s="17">
        <f>[1]C!S$187</f>
        <v>914558.31389653345</v>
      </c>
      <c r="D46" s="18">
        <f>[1]C!S$376</f>
        <v>97732.320000000036</v>
      </c>
      <c r="E46" s="19">
        <f t="shared" si="0"/>
        <v>816825.99389653339</v>
      </c>
      <c r="F46" s="20">
        <f>C46*1000/'[1]Parametros generales'!$C$5</f>
        <v>1109429.6280663959</v>
      </c>
      <c r="G46" s="19">
        <f>D46*1000/'[1]Parametros generales'!$C$5</f>
        <v>118556.82659064721</v>
      </c>
      <c r="H46" s="19">
        <f t="shared" si="1"/>
        <v>990872.80147574865</v>
      </c>
      <c r="I46" s="12">
        <f t="shared" si="2"/>
        <v>23.001941202239092</v>
      </c>
      <c r="J46" s="12">
        <f t="shared" si="3"/>
        <v>0.12937115836231372</v>
      </c>
      <c r="K46" s="22">
        <v>48232</v>
      </c>
      <c r="L46" s="21" t="s">
        <v>1</v>
      </c>
    </row>
    <row r="47" spans="1:12" x14ac:dyDescent="0.25">
      <c r="A47" s="15" t="s">
        <v>3</v>
      </c>
      <c r="B47" s="16">
        <v>13</v>
      </c>
      <c r="C47" s="17">
        <f>[1]C!T$187</f>
        <v>1197017.3949001338</v>
      </c>
      <c r="D47" s="18">
        <f>[1]C!T$376</f>
        <v>99888.180000000022</v>
      </c>
      <c r="E47" s="19">
        <f t="shared" si="0"/>
        <v>1097129.2149001339</v>
      </c>
      <c r="F47" s="20">
        <f>C47*1000/'[1]Parametros generales'!$C$5</f>
        <v>1452074.2341240174</v>
      </c>
      <c r="G47" s="19">
        <f>D47*1000/'[1]Parametros generales'!$C$5</f>
        <v>121172.05070661734</v>
      </c>
      <c r="H47" s="19">
        <f t="shared" si="1"/>
        <v>1330902.1834174001</v>
      </c>
      <c r="I47" s="12">
        <f t="shared" si="2"/>
        <v>30.106034046359625</v>
      </c>
      <c r="J47" s="12">
        <f t="shared" si="3"/>
        <v>0.13222493391442355</v>
      </c>
      <c r="K47" s="22">
        <v>48232</v>
      </c>
      <c r="L47" s="21" t="s">
        <v>1</v>
      </c>
    </row>
    <row r="48" spans="1:12" x14ac:dyDescent="0.25">
      <c r="A48" s="15" t="s">
        <v>3</v>
      </c>
      <c r="B48" s="16">
        <v>14</v>
      </c>
      <c r="C48" s="17">
        <f>[1]C!U$187</f>
        <v>1199422.3027037338</v>
      </c>
      <c r="D48" s="18">
        <f>[1]C!U$376</f>
        <v>102044.04000000002</v>
      </c>
      <c r="E48" s="19">
        <f t="shared" si="0"/>
        <v>1097378.2627037338</v>
      </c>
      <c r="F48" s="20">
        <f>C48*1000/'[1]Parametros generales'!$C$5</f>
        <v>1454991.5723948975</v>
      </c>
      <c r="G48" s="19">
        <f>D48*1000/'[1]Parametros generales'!$C$5</f>
        <v>123787.27482258753</v>
      </c>
      <c r="H48" s="19">
        <f t="shared" si="1"/>
        <v>1331204.2975723098</v>
      </c>
      <c r="I48" s="12">
        <f t="shared" si="2"/>
        <v>30.166519580255795</v>
      </c>
      <c r="J48" s="12">
        <f t="shared" si="3"/>
        <v>0.13507870946653344</v>
      </c>
      <c r="K48" s="22">
        <v>48232</v>
      </c>
      <c r="L48" s="21" t="s">
        <v>1</v>
      </c>
    </row>
    <row r="49" spans="1:12" x14ac:dyDescent="0.25">
      <c r="A49" s="15" t="s">
        <v>3</v>
      </c>
      <c r="B49" s="16">
        <v>15</v>
      </c>
      <c r="C49" s="17">
        <f>[1]C!V$187</f>
        <v>1331432.3196323337</v>
      </c>
      <c r="D49" s="18">
        <f>[1]C!V$376</f>
        <v>104199.90000000002</v>
      </c>
      <c r="E49" s="19">
        <f t="shared" si="0"/>
        <v>1227232.4196323338</v>
      </c>
      <c r="F49" s="20">
        <f>C49*1000/'[1]Parametros generales'!$C$5</f>
        <v>1615129.883705142</v>
      </c>
      <c r="G49" s="19">
        <f>D49*1000/'[1]Parametros generales'!$C$5</f>
        <v>126402.49893855768</v>
      </c>
      <c r="H49" s="19">
        <f t="shared" si="1"/>
        <v>1488727.3847665843</v>
      </c>
      <c r="I49" s="12">
        <f t="shared" si="2"/>
        <v>33.486686923725784</v>
      </c>
      <c r="J49" s="12">
        <f t="shared" si="3"/>
        <v>0.1379324850186433</v>
      </c>
      <c r="K49" s="22">
        <v>48232</v>
      </c>
      <c r="L49" s="21" t="s">
        <v>1</v>
      </c>
    </row>
    <row r="50" spans="1:12" x14ac:dyDescent="0.25">
      <c r="A50" s="15" t="s">
        <v>4</v>
      </c>
      <c r="B50" s="16">
        <v>0</v>
      </c>
      <c r="C50" s="17">
        <f>[1]D!G$187</f>
        <v>554428</v>
      </c>
      <c r="D50" s="18">
        <f>[1]D!G$376</f>
        <v>554428</v>
      </c>
      <c r="E50" s="19">
        <f t="shared" si="0"/>
        <v>0</v>
      </c>
      <c r="F50" s="20">
        <f>C50*1000/'[1]Parametros generales'!$C$5</f>
        <v>672563.83817553218</v>
      </c>
      <c r="G50" s="19">
        <f>D50*1000/'[1]Parametros generales'!$C$5</f>
        <v>672563.83817553218</v>
      </c>
      <c r="H50" s="19">
        <f t="shared" si="1"/>
        <v>0</v>
      </c>
      <c r="I50" s="12">
        <f t="shared" si="2"/>
        <v>1.6714145365104978</v>
      </c>
      <c r="J50" s="12">
        <f t="shared" si="3"/>
        <v>0.73391271780410872</v>
      </c>
      <c r="K50" s="22">
        <v>402392</v>
      </c>
      <c r="L50" s="21" t="s">
        <v>1</v>
      </c>
    </row>
    <row r="51" spans="1:12" x14ac:dyDescent="0.25">
      <c r="A51" s="15" t="s">
        <v>4</v>
      </c>
      <c r="B51" s="16">
        <v>1</v>
      </c>
      <c r="C51" s="17">
        <f>[1]D!H$187</f>
        <v>2440941.3084974</v>
      </c>
      <c r="D51" s="18">
        <f>[1]D!H$376</f>
        <v>571060.84</v>
      </c>
      <c r="E51" s="19">
        <f t="shared" si="0"/>
        <v>1869880.4684974002</v>
      </c>
      <c r="F51" s="20">
        <f>C51*1000/'[1]Parametros generales'!$C$5</f>
        <v>2961049.6858099103</v>
      </c>
      <c r="G51" s="19">
        <f>D51*1000/'[1]Parametros generales'!$C$5</f>
        <v>692740.75332079816</v>
      </c>
      <c r="H51" s="19">
        <f t="shared" si="1"/>
        <v>2268308.932489112</v>
      </c>
      <c r="I51" s="12">
        <f t="shared" si="2"/>
        <v>7.3586196689047254</v>
      </c>
      <c r="J51" s="12">
        <f t="shared" si="3"/>
        <v>0.75593009933823196</v>
      </c>
      <c r="K51" s="22">
        <v>402392</v>
      </c>
      <c r="L51" s="21" t="s">
        <v>1</v>
      </c>
    </row>
    <row r="52" spans="1:12" x14ac:dyDescent="0.25">
      <c r="A52" s="15" t="s">
        <v>4</v>
      </c>
      <c r="B52" s="16">
        <v>2</v>
      </c>
      <c r="C52" s="17">
        <f>[1]D!I$187</f>
        <v>2409714.8864147998</v>
      </c>
      <c r="D52" s="18">
        <f>[1]D!I$376</f>
        <v>587693.68000000005</v>
      </c>
      <c r="E52" s="19">
        <f t="shared" si="0"/>
        <v>1822021.2064147997</v>
      </c>
      <c r="F52" s="20">
        <f>C52*1000/'[1]Parametros generales'!$C$5</f>
        <v>2923169.6323343236</v>
      </c>
      <c r="G52" s="19">
        <f>D52*1000/'[1]Parametros generales'!$C$5</f>
        <v>712917.66846606415</v>
      </c>
      <c r="H52" s="19">
        <f t="shared" si="1"/>
        <v>2210251.9638682595</v>
      </c>
      <c r="I52" s="12">
        <f t="shared" si="2"/>
        <v>7.2644824756315325</v>
      </c>
      <c r="J52" s="12">
        <f t="shared" si="3"/>
        <v>0.77794748087235521</v>
      </c>
      <c r="K52" s="22">
        <v>402392</v>
      </c>
      <c r="L52" s="21" t="s">
        <v>1</v>
      </c>
    </row>
    <row r="53" spans="1:12" x14ac:dyDescent="0.25">
      <c r="A53" s="15" t="s">
        <v>4</v>
      </c>
      <c r="B53" s="16">
        <v>3</v>
      </c>
      <c r="C53" s="17">
        <f>[1]D!J$187</f>
        <v>2483636.8643322</v>
      </c>
      <c r="D53" s="18">
        <f>[1]D!J$376</f>
        <v>604326.52000000014</v>
      </c>
      <c r="E53" s="19">
        <f t="shared" si="0"/>
        <v>1879310.3443322</v>
      </c>
      <c r="F53" s="20">
        <f>C53*1000/'[1]Parametros generales'!$C$5</f>
        <v>3012842.6813030872</v>
      </c>
      <c r="G53" s="19">
        <f>D53*1000/'[1]Parametros generales'!$C$5</f>
        <v>733094.58361133025</v>
      </c>
      <c r="H53" s="19">
        <f t="shared" si="1"/>
        <v>2279748.0976917567</v>
      </c>
      <c r="I53" s="12">
        <f t="shared" si="2"/>
        <v>7.4873324551757667</v>
      </c>
      <c r="J53" s="12">
        <f t="shared" si="3"/>
        <v>0.79996486240647868</v>
      </c>
      <c r="K53" s="22">
        <v>402392</v>
      </c>
      <c r="L53" s="21" t="s">
        <v>1</v>
      </c>
    </row>
    <row r="54" spans="1:12" x14ac:dyDescent="0.25">
      <c r="A54" s="15" t="s">
        <v>4</v>
      </c>
      <c r="B54" s="16">
        <v>4</v>
      </c>
      <c r="C54" s="17">
        <f>[1]D!K$187</f>
        <v>2550817.8422496002</v>
      </c>
      <c r="D54" s="18">
        <f>[1]D!K$376</f>
        <v>620959.3600000001</v>
      </c>
      <c r="E54" s="19">
        <f t="shared" si="0"/>
        <v>1929858.4822496001</v>
      </c>
      <c r="F54" s="20">
        <f>C54*1000/'[1]Parametros generales'!$C$5</f>
        <v>3094338.3784188759</v>
      </c>
      <c r="G54" s="19">
        <f>D54*1000/'[1]Parametros generales'!$C$5</f>
        <v>753271.49875659624</v>
      </c>
      <c r="H54" s="19">
        <f t="shared" si="1"/>
        <v>2341066.8796622795</v>
      </c>
      <c r="I54" s="12">
        <f t="shared" si="2"/>
        <v>7.6898605797801043</v>
      </c>
      <c r="J54" s="12">
        <f t="shared" si="3"/>
        <v>0.82198224394060193</v>
      </c>
      <c r="K54" s="22">
        <v>402392</v>
      </c>
      <c r="L54" s="21" t="s">
        <v>1</v>
      </c>
    </row>
    <row r="55" spans="1:12" x14ac:dyDescent="0.25">
      <c r="A55" s="15" t="s">
        <v>4</v>
      </c>
      <c r="B55" s="16">
        <v>5</v>
      </c>
      <c r="C55" s="17">
        <f>[1]D!L$187</f>
        <v>2957321.5201670006</v>
      </c>
      <c r="D55" s="18">
        <f>[1]D!L$376</f>
        <v>637592.19999999995</v>
      </c>
      <c r="E55" s="19">
        <f t="shared" si="0"/>
        <v>2319729.3201670004</v>
      </c>
      <c r="F55" s="20">
        <f>C55*1000/'[1]Parametros generales'!$C$5</f>
        <v>3587458.628212532</v>
      </c>
      <c r="G55" s="19">
        <f>D55*1000/'[1]Parametros generales'!$C$5</f>
        <v>773448.41390186211</v>
      </c>
      <c r="H55" s="19">
        <f t="shared" si="1"/>
        <v>2814010.2143106698</v>
      </c>
      <c r="I55" s="12">
        <f t="shared" si="2"/>
        <v>8.9153328799094709</v>
      </c>
      <c r="J55" s="12">
        <f t="shared" si="3"/>
        <v>0.84399962547472507</v>
      </c>
      <c r="K55" s="22">
        <v>402392</v>
      </c>
      <c r="L55" s="21" t="s">
        <v>1</v>
      </c>
    </row>
    <row r="56" spans="1:12" x14ac:dyDescent="0.25">
      <c r="A56" s="15" t="s">
        <v>4</v>
      </c>
      <c r="B56" s="16">
        <v>6</v>
      </c>
      <c r="C56" s="17">
        <f>[1]D!M$187</f>
        <v>2959727.8380844006</v>
      </c>
      <c r="D56" s="18">
        <f>[1]D!M$376</f>
        <v>654225.04</v>
      </c>
      <c r="E56" s="19">
        <f t="shared" si="0"/>
        <v>2305502.7980844006</v>
      </c>
      <c r="F56" s="20">
        <f>C56*1000/'[1]Parametros generales'!$C$5</f>
        <v>3590377.6770599876</v>
      </c>
      <c r="G56" s="19">
        <f>D56*1000/'[1]Parametros generales'!$C$5</f>
        <v>793625.32904712798</v>
      </c>
      <c r="H56" s="19">
        <f t="shared" si="1"/>
        <v>2796752.3480128595</v>
      </c>
      <c r="I56" s="12">
        <f t="shared" si="2"/>
        <v>8.9225871216624277</v>
      </c>
      <c r="J56" s="12">
        <f t="shared" si="3"/>
        <v>0.86601700700884832</v>
      </c>
      <c r="K56" s="22">
        <v>402392</v>
      </c>
      <c r="L56" s="21" t="s">
        <v>1</v>
      </c>
    </row>
    <row r="57" spans="1:12" x14ac:dyDescent="0.25">
      <c r="A57" s="15" t="s">
        <v>4</v>
      </c>
      <c r="B57" s="16">
        <v>7</v>
      </c>
      <c r="C57" s="17">
        <f>[1]D!N$187</f>
        <v>3025573.4560018005</v>
      </c>
      <c r="D57" s="18">
        <f>[1]D!N$376</f>
        <v>670857.88000000012</v>
      </c>
      <c r="E57" s="19">
        <f t="shared" si="0"/>
        <v>2354715.5760018006</v>
      </c>
      <c r="F57" s="20">
        <f>C57*1000/'[1]Parametros generales'!$C$5</f>
        <v>3670253.4797134716</v>
      </c>
      <c r="G57" s="19">
        <f>D57*1000/'[1]Parametros generales'!$C$5</f>
        <v>813802.24419239408</v>
      </c>
      <c r="H57" s="19">
        <f t="shared" si="1"/>
        <v>2856451.2355210776</v>
      </c>
      <c r="I57" s="12">
        <f t="shared" si="2"/>
        <v>9.121089583573907</v>
      </c>
      <c r="J57" s="12">
        <f t="shared" si="3"/>
        <v>0.88803438854297168</v>
      </c>
      <c r="K57" s="22">
        <v>402392</v>
      </c>
      <c r="L57" s="21" t="s">
        <v>1</v>
      </c>
    </row>
    <row r="58" spans="1:12" x14ac:dyDescent="0.25">
      <c r="A58" s="15" t="s">
        <v>4</v>
      </c>
      <c r="B58" s="16">
        <v>8</v>
      </c>
      <c r="C58" s="17">
        <f>[1]D!O$187</f>
        <v>3100649.6739192004</v>
      </c>
      <c r="D58" s="18">
        <f>[1]D!O$376</f>
        <v>687490.72000000009</v>
      </c>
      <c r="E58" s="19">
        <f t="shared" si="0"/>
        <v>2413158.9539192002</v>
      </c>
      <c r="F58" s="20">
        <f>C58*1000/'[1]Parametros generales'!$C$5</f>
        <v>3761326.7106437804</v>
      </c>
      <c r="G58" s="19">
        <f>D58*1000/'[1]Parametros generales'!$C$5</f>
        <v>833979.15933766006</v>
      </c>
      <c r="H58" s="19">
        <f t="shared" si="1"/>
        <v>2927347.5513061201</v>
      </c>
      <c r="I58" s="12">
        <f t="shared" si="2"/>
        <v>9.347419209735234</v>
      </c>
      <c r="J58" s="12">
        <f t="shared" si="3"/>
        <v>0.91005177007709492</v>
      </c>
      <c r="K58" s="22">
        <v>402392</v>
      </c>
      <c r="L58" s="21" t="s">
        <v>1</v>
      </c>
    </row>
    <row r="59" spans="1:12" x14ac:dyDescent="0.25">
      <c r="A59" s="15" t="s">
        <v>4</v>
      </c>
      <c r="B59" s="16">
        <v>9</v>
      </c>
      <c r="C59" s="17">
        <f>[1]D!P$187</f>
        <v>3173252.3918366004</v>
      </c>
      <c r="D59" s="18">
        <f>[1]D!P$376</f>
        <v>704123.56</v>
      </c>
      <c r="E59" s="19">
        <f t="shared" si="0"/>
        <v>2469128.8318366003</v>
      </c>
      <c r="F59" s="20">
        <f>C59*1000/'[1]Parametros generales'!$C$5</f>
        <v>3849399.3956894525</v>
      </c>
      <c r="G59" s="19">
        <f>D59*1000/'[1]Parametros generales'!$C$5</f>
        <v>854156.07448292593</v>
      </c>
      <c r="H59" s="19">
        <f t="shared" si="1"/>
        <v>2995243.3212065268</v>
      </c>
      <c r="I59" s="12">
        <f t="shared" si="2"/>
        <v>9.5662920626887527</v>
      </c>
      <c r="J59" s="12">
        <f t="shared" si="3"/>
        <v>0.93206915161121817</v>
      </c>
      <c r="K59" s="22">
        <v>402392</v>
      </c>
      <c r="L59" s="21" t="s">
        <v>1</v>
      </c>
    </row>
    <row r="60" spans="1:12" x14ac:dyDescent="0.25">
      <c r="A60" s="15" t="s">
        <v>4</v>
      </c>
      <c r="B60" s="16">
        <v>10</v>
      </c>
      <c r="C60" s="17">
        <f>[1]D!Q$187</f>
        <v>3264058.1097540003</v>
      </c>
      <c r="D60" s="18">
        <f>[1]D!Q$376</f>
        <v>720756.40000000014</v>
      </c>
      <c r="E60" s="19">
        <f t="shared" si="0"/>
        <v>2543301.7097540004</v>
      </c>
      <c r="F60" s="20">
        <f>C60*1000/'[1]Parametros generales'!$C$5</f>
        <v>3959553.7208151878</v>
      </c>
      <c r="G60" s="19">
        <f>D60*1000/'[1]Parametros generales'!$C$5</f>
        <v>874332.98962819204</v>
      </c>
      <c r="H60" s="19">
        <f t="shared" si="1"/>
        <v>3085220.7311869957</v>
      </c>
      <c r="I60" s="12">
        <f t="shared" si="2"/>
        <v>9.8400408577088712</v>
      </c>
      <c r="J60" s="12">
        <f t="shared" si="3"/>
        <v>0.95408653314534153</v>
      </c>
      <c r="K60" s="22">
        <v>402392</v>
      </c>
      <c r="L60" s="21" t="s">
        <v>1</v>
      </c>
    </row>
    <row r="61" spans="1:12" x14ac:dyDescent="0.25">
      <c r="A61" s="15" t="s">
        <v>4</v>
      </c>
      <c r="B61" s="16">
        <v>11</v>
      </c>
      <c r="C61" s="17">
        <f>[1]D!R$187</f>
        <v>3331814.8276714003</v>
      </c>
      <c r="D61" s="18">
        <f>[1]D!R$376</f>
        <v>737389.24000000022</v>
      </c>
      <c r="E61" s="19">
        <f t="shared" si="0"/>
        <v>2594425.5876714</v>
      </c>
      <c r="F61" s="20">
        <f>C61*1000/'[1]Parametros generales'!$C$5</f>
        <v>4041747.8348655305</v>
      </c>
      <c r="G61" s="19">
        <f>D61*1000/'[1]Parametros generales'!$C$5</f>
        <v>894509.90477345814</v>
      </c>
      <c r="H61" s="19">
        <f t="shared" si="1"/>
        <v>3147237.9300920721</v>
      </c>
      <c r="I61" s="12">
        <f t="shared" si="2"/>
        <v>10.044304645384427</v>
      </c>
      <c r="J61" s="12">
        <f t="shared" si="3"/>
        <v>0.976103914679465</v>
      </c>
      <c r="K61" s="22">
        <v>402392</v>
      </c>
      <c r="L61" s="21" t="s">
        <v>1</v>
      </c>
    </row>
    <row r="62" spans="1:12" x14ac:dyDescent="0.25">
      <c r="A62" s="15" t="s">
        <v>4</v>
      </c>
      <c r="B62" s="16">
        <v>12</v>
      </c>
      <c r="C62" s="17">
        <f>[1]D!S$187</f>
        <v>3572194.9455888006</v>
      </c>
      <c r="D62" s="18">
        <f>[1]D!S$376</f>
        <v>754022.08000000019</v>
      </c>
      <c r="E62" s="19">
        <f t="shared" si="0"/>
        <v>2818172.8655888005</v>
      </c>
      <c r="F62" s="20">
        <f>C62*1000/'[1]Parametros generales'!$C$5</f>
        <v>4333347.4198930068</v>
      </c>
      <c r="G62" s="19">
        <f>D62*1000/'[1]Parametros generales'!$C$5</f>
        <v>914686.81991872413</v>
      </c>
      <c r="H62" s="19">
        <f t="shared" si="1"/>
        <v>3418660.5999742826</v>
      </c>
      <c r="I62" s="12">
        <f t="shared" si="2"/>
        <v>10.768970108483783</v>
      </c>
      <c r="J62" s="12">
        <f t="shared" si="3"/>
        <v>6.6202977614915905</v>
      </c>
      <c r="K62" s="22">
        <v>402392</v>
      </c>
      <c r="L62" s="21" t="s">
        <v>1</v>
      </c>
    </row>
    <row r="63" spans="1:12" x14ac:dyDescent="0.25">
      <c r="A63" s="15" t="s">
        <v>4</v>
      </c>
      <c r="B63" s="16">
        <v>13</v>
      </c>
      <c r="C63" s="17">
        <f>[1]D!T$187</f>
        <v>3486000.3635062007</v>
      </c>
      <c r="D63" s="18">
        <f>[1]D!T$376</f>
        <v>770654.92</v>
      </c>
      <c r="E63" s="19">
        <f t="shared" si="0"/>
        <v>2715345.4435062008</v>
      </c>
      <c r="F63" s="20">
        <f>C63*1000/'[1]Parametros generales'!$C$5</f>
        <v>4228786.7574527822</v>
      </c>
      <c r="G63" s="19">
        <f>D63*1000/'[1]Parametros generales'!$C$5</f>
        <v>934863.73506398976</v>
      </c>
      <c r="H63" s="19">
        <f t="shared" si="1"/>
        <v>3293923.0223887926</v>
      </c>
      <c r="I63" s="12">
        <f t="shared" si="2"/>
        <v>10.509122342026636</v>
      </c>
      <c r="J63" s="12">
        <f t="shared" si="3"/>
        <v>6.7663337415244911</v>
      </c>
      <c r="K63" s="22">
        <v>402392</v>
      </c>
      <c r="L63" s="21" t="s">
        <v>1</v>
      </c>
    </row>
    <row r="64" spans="1:12" x14ac:dyDescent="0.25">
      <c r="A64" s="15" t="s">
        <v>4</v>
      </c>
      <c r="B64" s="16">
        <v>14</v>
      </c>
      <c r="C64" s="17">
        <f>[1]D!U$187</f>
        <v>3513241.7814236013</v>
      </c>
      <c r="D64" s="18">
        <f>[1]D!U$376</f>
        <v>787287.76000000024</v>
      </c>
      <c r="E64" s="19">
        <f t="shared" si="0"/>
        <v>2725954.0214236011</v>
      </c>
      <c r="F64" s="20">
        <f>C64*1000/'[1]Parametros generales'!$C$5</f>
        <v>4261832.6941512721</v>
      </c>
      <c r="G64" s="19">
        <f>D64*1000/'[1]Parametros generales'!$C$5</f>
        <v>955040.65020925598</v>
      </c>
      <c r="H64" s="19">
        <f t="shared" si="1"/>
        <v>3306792.0439420161</v>
      </c>
      <c r="I64" s="12">
        <f t="shared" si="2"/>
        <v>10.591246083797074</v>
      </c>
      <c r="J64" s="12">
        <f t="shared" si="3"/>
        <v>6.9123697215573952</v>
      </c>
      <c r="K64" s="22">
        <v>402392</v>
      </c>
      <c r="L64" s="21" t="s">
        <v>1</v>
      </c>
    </row>
    <row r="65" spans="1:12" x14ac:dyDescent="0.25">
      <c r="A65" s="15" t="s">
        <v>4</v>
      </c>
      <c r="B65" s="16">
        <v>15</v>
      </c>
      <c r="C65" s="17">
        <f>[1]D!V$187</f>
        <v>3639070.699341001</v>
      </c>
      <c r="D65" s="18">
        <f>[1]D!V$376</f>
        <v>803920.60000000021</v>
      </c>
      <c r="E65" s="19">
        <f t="shared" si="0"/>
        <v>2835150.0993410009</v>
      </c>
      <c r="F65" s="20">
        <f>C65*1000/'[1]Parametros generales'!$C$5</f>
        <v>4414472.8566033859</v>
      </c>
      <c r="G65" s="19">
        <f>D65*1000/'[1]Parametros generales'!$C$5</f>
        <v>975217.56535452197</v>
      </c>
      <c r="H65" s="19">
        <f t="shared" si="1"/>
        <v>3439255.291248864</v>
      </c>
      <c r="I65" s="12">
        <f t="shared" si="2"/>
        <v>10.97057808456278</v>
      </c>
      <c r="J65" s="12">
        <f t="shared" si="3"/>
        <v>7.0584057015902983</v>
      </c>
      <c r="K65" s="22">
        <v>402392</v>
      </c>
      <c r="L65" s="21" t="s">
        <v>1</v>
      </c>
    </row>
    <row r="66" spans="1:12" x14ac:dyDescent="0.25">
      <c r="A66" s="16" t="s">
        <v>5</v>
      </c>
      <c r="B66" s="16">
        <v>0</v>
      </c>
      <c r="C66" s="17">
        <f>[1]E!G$187</f>
        <v>85208</v>
      </c>
      <c r="D66" s="18">
        <f>[1]E!G$376</f>
        <v>85208</v>
      </c>
      <c r="E66" s="19">
        <f t="shared" si="0"/>
        <v>0</v>
      </c>
      <c r="F66" s="20">
        <f>C66*1000/'[1]Parametros generales'!$C$5</f>
        <v>103363.86243707163</v>
      </c>
      <c r="G66" s="19">
        <f>D66*1000/'[1]Parametros generales'!$C$5</f>
        <v>103363.86243707163</v>
      </c>
      <c r="H66" s="19">
        <f t="shared" si="1"/>
        <v>0</v>
      </c>
      <c r="I66" s="12">
        <f t="shared" si="2"/>
        <v>0.1127923460912012</v>
      </c>
      <c r="J66" s="12">
        <f t="shared" si="3"/>
        <v>0.74812442052250683</v>
      </c>
      <c r="K66" s="13">
        <f>[1]Visitas!$C$11*0.26</f>
        <v>916408.48</v>
      </c>
      <c r="L66" s="21" t="s">
        <v>6</v>
      </c>
    </row>
    <row r="67" spans="1:12" x14ac:dyDescent="0.25">
      <c r="A67" s="16" t="s">
        <v>5</v>
      </c>
      <c r="B67" s="16">
        <v>1</v>
      </c>
      <c r="C67" s="17">
        <f>[1]E!H$187</f>
        <v>277256.76681</v>
      </c>
      <c r="D67" s="18">
        <f>[1]E!H$376</f>
        <v>87764.239999999991</v>
      </c>
      <c r="E67" s="19">
        <f t="shared" ref="E67:E130" si="4">C67-D67</f>
        <v>189492.52681000001</v>
      </c>
      <c r="F67" s="20">
        <f>C67*1000/'[1]Parametros generales'!$C$5</f>
        <v>336333.79852004611</v>
      </c>
      <c r="G67" s="19">
        <f>D67*1000/'[1]Parametros generales'!$C$5</f>
        <v>106464.77831018376</v>
      </c>
      <c r="H67" s="19">
        <f t="shared" ref="H67:H130" si="5">F67-G67</f>
        <v>229869.02020986236</v>
      </c>
      <c r="I67" s="12">
        <f t="shared" ref="I67:I130" si="6">F67/K67</f>
        <v>0.36701297059150534</v>
      </c>
      <c r="J67" s="12">
        <f t="shared" ref="J67:J130" si="7">G67/K87</f>
        <v>0.77056815313818183</v>
      </c>
      <c r="K67" s="13">
        <f>[1]Visitas!$C$11*0.26</f>
        <v>916408.48</v>
      </c>
      <c r="L67" s="21" t="s">
        <v>6</v>
      </c>
    </row>
    <row r="68" spans="1:12" x14ac:dyDescent="0.25">
      <c r="A68" s="16" t="s">
        <v>5</v>
      </c>
      <c r="B68" s="16">
        <v>2</v>
      </c>
      <c r="C68" s="17">
        <f>[1]E!I$187</f>
        <v>171493.45998000004</v>
      </c>
      <c r="D68" s="18">
        <f>[1]E!I$376</f>
        <v>90320.48000000001</v>
      </c>
      <c r="E68" s="19">
        <f t="shared" si="4"/>
        <v>81172.979980000033</v>
      </c>
      <c r="F68" s="20">
        <f>C68*1000/'[1]Parametros generales'!$C$5</f>
        <v>208034.76676169108</v>
      </c>
      <c r="G68" s="19">
        <f>D68*1000/'[1]Parametros generales'!$C$5</f>
        <v>109565.69418329594</v>
      </c>
      <c r="H68" s="19">
        <f t="shared" si="5"/>
        <v>98469.072578395135</v>
      </c>
      <c r="I68" s="12">
        <f t="shared" si="6"/>
        <v>0.22701095777910205</v>
      </c>
      <c r="J68" s="12">
        <f t="shared" si="7"/>
        <v>0.79301188575385728</v>
      </c>
      <c r="K68" s="13">
        <f>[1]Visitas!$C$11*0.26</f>
        <v>916408.48</v>
      </c>
      <c r="L68" s="21" t="s">
        <v>6</v>
      </c>
    </row>
    <row r="69" spans="1:12" x14ac:dyDescent="0.25">
      <c r="A69" s="16" t="s">
        <v>5</v>
      </c>
      <c r="B69" s="16">
        <v>3</v>
      </c>
      <c r="C69" s="17">
        <f>[1]E!J$187</f>
        <v>277962.53827000002</v>
      </c>
      <c r="D69" s="18">
        <f>[1]E!J$376</f>
        <v>92876.720000000016</v>
      </c>
      <c r="E69" s="19">
        <f t="shared" si="4"/>
        <v>185085.81826999999</v>
      </c>
      <c r="F69" s="20">
        <f>C69*1000/'[1]Parametros generales'!$C$5</f>
        <v>337189.95362406748</v>
      </c>
      <c r="G69" s="19">
        <f>D69*1000/'[1]Parametros generales'!$C$5</f>
        <v>112666.6100564081</v>
      </c>
      <c r="H69" s="19">
        <f t="shared" si="5"/>
        <v>224523.34356765938</v>
      </c>
      <c r="I69" s="12">
        <f t="shared" si="6"/>
        <v>0.36794722111701483</v>
      </c>
      <c r="J69" s="12">
        <f t="shared" si="7"/>
        <v>0.81545561836953262</v>
      </c>
      <c r="K69" s="13">
        <f>[1]Visitas!$C$11*0.26</f>
        <v>916408.48</v>
      </c>
      <c r="L69" s="21" t="s">
        <v>6</v>
      </c>
    </row>
    <row r="70" spans="1:12" x14ac:dyDescent="0.25">
      <c r="A70" s="16" t="s">
        <v>5</v>
      </c>
      <c r="B70" s="16">
        <v>4</v>
      </c>
      <c r="C70" s="17">
        <f>[1]E!K$187</f>
        <v>300340.88336000004</v>
      </c>
      <c r="D70" s="18">
        <f>[1]E!K$376</f>
        <v>95432.960000000021</v>
      </c>
      <c r="E70" s="19">
        <f t="shared" si="4"/>
        <v>204907.92336000002</v>
      </c>
      <c r="F70" s="20">
        <f>C70*1000/'[1]Parametros generales'!$C$5</f>
        <v>364336.60867350036</v>
      </c>
      <c r="G70" s="19">
        <f>D70*1000/'[1]Parametros generales'!$C$5</f>
        <v>115767.52592952024</v>
      </c>
      <c r="H70" s="19">
        <f t="shared" si="5"/>
        <v>248569.08274398011</v>
      </c>
      <c r="I70" s="12">
        <f t="shared" si="6"/>
        <v>0.39757009742369515</v>
      </c>
      <c r="J70" s="12">
        <f t="shared" si="7"/>
        <v>0.83789935098520774</v>
      </c>
      <c r="K70" s="13">
        <f>[1]Visitas!$C$11*0.26</f>
        <v>916408.48</v>
      </c>
      <c r="L70" s="21" t="s">
        <v>6</v>
      </c>
    </row>
    <row r="71" spans="1:12" x14ac:dyDescent="0.25">
      <c r="A71" s="16" t="s">
        <v>5</v>
      </c>
      <c r="B71" s="16">
        <v>5</v>
      </c>
      <c r="C71" s="17">
        <f>[1]E!L$187</f>
        <v>716983.22625000007</v>
      </c>
      <c r="D71" s="18">
        <f>[1]E!L$376</f>
        <v>97989.200000000012</v>
      </c>
      <c r="E71" s="19">
        <f t="shared" si="4"/>
        <v>618994.02625000011</v>
      </c>
      <c r="F71" s="20">
        <f>C71*1000/'[1]Parametros generales'!$C$5</f>
        <v>869755.83944926318</v>
      </c>
      <c r="G71" s="19">
        <f>D71*1000/'[1]Parametros generales'!$C$5</f>
        <v>118868.4418026324</v>
      </c>
      <c r="H71" s="19">
        <f t="shared" si="5"/>
        <v>750887.39764663076</v>
      </c>
      <c r="I71" s="12">
        <f t="shared" si="6"/>
        <v>0.94909187161740716</v>
      </c>
      <c r="J71" s="12">
        <f t="shared" si="7"/>
        <v>0.86034308360088296</v>
      </c>
      <c r="K71" s="13">
        <f>[1]Visitas!$C$11*0.26</f>
        <v>916408.48</v>
      </c>
      <c r="L71" s="21" t="s">
        <v>6</v>
      </c>
    </row>
    <row r="72" spans="1:12" x14ac:dyDescent="0.25">
      <c r="A72" s="16" t="s">
        <v>5</v>
      </c>
      <c r="B72" s="16">
        <v>6</v>
      </c>
      <c r="C72" s="17">
        <f>[1]E!M$187</f>
        <v>625563.68842000014</v>
      </c>
      <c r="D72" s="18">
        <f>[1]E!M$376</f>
        <v>100545.44</v>
      </c>
      <c r="E72" s="19">
        <f t="shared" si="4"/>
        <v>525018.24842000008</v>
      </c>
      <c r="F72" s="20">
        <f>C72*1000/'[1]Parametros generales'!$C$5</f>
        <v>758856.90352398879</v>
      </c>
      <c r="G72" s="19">
        <f>D72*1000/'[1]Parametros generales'!$C$5</f>
        <v>121969.35767574453</v>
      </c>
      <c r="H72" s="19">
        <f t="shared" si="5"/>
        <v>636887.54584824422</v>
      </c>
      <c r="I72" s="12">
        <f t="shared" si="6"/>
        <v>0.82807712945212908</v>
      </c>
      <c r="J72" s="12">
        <f t="shared" si="7"/>
        <v>0.88278681621655808</v>
      </c>
      <c r="K72" s="13">
        <f>[1]Visitas!$C$11*0.26</f>
        <v>916408.48</v>
      </c>
      <c r="L72" s="21" t="s">
        <v>6</v>
      </c>
    </row>
    <row r="73" spans="1:12" x14ac:dyDescent="0.25">
      <c r="A73" s="16" t="s">
        <v>5</v>
      </c>
      <c r="B73" s="16">
        <v>7</v>
      </c>
      <c r="C73" s="17">
        <f>[1]E!N$187</f>
        <v>599632.04674999998</v>
      </c>
      <c r="D73" s="18">
        <f>[1]E!N$376</f>
        <v>103101.68</v>
      </c>
      <c r="E73" s="19">
        <f t="shared" si="4"/>
        <v>496530.36674999999</v>
      </c>
      <c r="F73" s="20">
        <f>C73*1000/'[1]Parametros generales'!$C$5</f>
        <v>727399.82622672408</v>
      </c>
      <c r="G73" s="19">
        <f>D73*1000/'[1]Parametros generales'!$C$5</f>
        <v>125070.27354885667</v>
      </c>
      <c r="H73" s="19">
        <f t="shared" si="5"/>
        <v>602329.55267786747</v>
      </c>
      <c r="I73" s="12">
        <f t="shared" si="6"/>
        <v>0.79375064952118746</v>
      </c>
      <c r="J73" s="12">
        <f t="shared" si="7"/>
        <v>0.9052305488322332</v>
      </c>
      <c r="K73" s="13">
        <f>[1]Visitas!$C$11*0.26</f>
        <v>916408.48</v>
      </c>
      <c r="L73" s="21" t="s">
        <v>6</v>
      </c>
    </row>
    <row r="74" spans="1:12" x14ac:dyDescent="0.25">
      <c r="A74" s="16" t="s">
        <v>5</v>
      </c>
      <c r="B74" s="16">
        <v>8</v>
      </c>
      <c r="C74" s="17">
        <f>[1]E!O$187</f>
        <v>742622.2298000002</v>
      </c>
      <c r="D74" s="18">
        <f>[1]E!O$376</f>
        <v>105657.92000000003</v>
      </c>
      <c r="E74" s="19">
        <f t="shared" si="4"/>
        <v>636964.30980000016</v>
      </c>
      <c r="F74" s="20">
        <f>C74*1000/'[1]Parametros generales'!$C$5</f>
        <v>900857.92418268963</v>
      </c>
      <c r="G74" s="19">
        <f>D74*1000/'[1]Parametros generales'!$C$5</f>
        <v>128171.18942196885</v>
      </c>
      <c r="H74" s="19">
        <f t="shared" si="5"/>
        <v>772686.73476072075</v>
      </c>
      <c r="I74" s="12">
        <f t="shared" si="6"/>
        <v>0.98303097782627424</v>
      </c>
      <c r="J74" s="12">
        <f t="shared" si="7"/>
        <v>0.92767428144790864</v>
      </c>
      <c r="K74" s="13">
        <f>[1]Visitas!$C$11*0.26</f>
        <v>916408.48</v>
      </c>
      <c r="L74" s="21" t="s">
        <v>6</v>
      </c>
    </row>
    <row r="75" spans="1:12" x14ac:dyDescent="0.25">
      <c r="A75" s="16" t="s">
        <v>5</v>
      </c>
      <c r="B75" s="16">
        <v>9</v>
      </c>
      <c r="C75" s="17">
        <f>[1]E!P$187</f>
        <v>738427.39665000013</v>
      </c>
      <c r="D75" s="18">
        <f>[1]E!P$376</f>
        <v>108214.16000000002</v>
      </c>
      <c r="E75" s="19">
        <f t="shared" si="4"/>
        <v>630213.23665000009</v>
      </c>
      <c r="F75" s="20">
        <f>C75*1000/'[1]Parametros generales'!$C$5</f>
        <v>895769.26869654888</v>
      </c>
      <c r="G75" s="19">
        <f>D75*1000/'[1]Parametros generales'!$C$5</f>
        <v>131272.10529508098</v>
      </c>
      <c r="H75" s="19">
        <f t="shared" si="5"/>
        <v>764497.16340146796</v>
      </c>
      <c r="I75" s="12">
        <f t="shared" si="6"/>
        <v>0.97747815329747811</v>
      </c>
      <c r="J75" s="12">
        <f t="shared" si="7"/>
        <v>0.95011801406358376</v>
      </c>
      <c r="K75" s="13">
        <f>[1]Visitas!$C$11*0.26</f>
        <v>916408.48</v>
      </c>
      <c r="L75" s="21" t="s">
        <v>6</v>
      </c>
    </row>
    <row r="76" spans="1:12" x14ac:dyDescent="0.25">
      <c r="A76" s="16" t="s">
        <v>5</v>
      </c>
      <c r="B76" s="16">
        <v>10</v>
      </c>
      <c r="C76" s="17">
        <f>[1]E!Q$187</f>
        <v>769581.12400000007</v>
      </c>
      <c r="D76" s="18">
        <f>[1]E!Q$376</f>
        <v>110770.40000000002</v>
      </c>
      <c r="E76" s="19">
        <f t="shared" si="4"/>
        <v>658810.72400000005</v>
      </c>
      <c r="F76" s="20">
        <f>C76*1000/'[1]Parametros generales'!$C$5</f>
        <v>933561.13786619774</v>
      </c>
      <c r="G76" s="19">
        <f>D76*1000/'[1]Parametros generales'!$C$5</f>
        <v>134373.02116819317</v>
      </c>
      <c r="H76" s="19">
        <f t="shared" si="5"/>
        <v>799188.11669800454</v>
      </c>
      <c r="I76" s="12">
        <f t="shared" si="6"/>
        <v>1.018717262269548</v>
      </c>
      <c r="J76" s="12">
        <f t="shared" si="7"/>
        <v>0.97256174667925921</v>
      </c>
      <c r="K76" s="13">
        <f>[1]Visitas!$C$11*0.26</f>
        <v>916408.48</v>
      </c>
      <c r="L76" s="21" t="s">
        <v>6</v>
      </c>
    </row>
    <row r="77" spans="1:12" x14ac:dyDescent="0.25">
      <c r="A77" s="16" t="s">
        <v>5</v>
      </c>
      <c r="B77" s="16">
        <v>11</v>
      </c>
      <c r="C77" s="17">
        <f>[1]E!R$187</f>
        <v>838519.08840000024</v>
      </c>
      <c r="D77" s="18">
        <f>[1]E!R$376</f>
        <v>113326.64000000001</v>
      </c>
      <c r="E77" s="19">
        <f t="shared" si="4"/>
        <v>725192.44840000023</v>
      </c>
      <c r="F77" s="20">
        <f>C77*1000/'[1]Parametros generales'!$C$5</f>
        <v>1017188.1948201616</v>
      </c>
      <c r="G77" s="19">
        <f>D77*1000/'[1]Parametros generales'!$C$5</f>
        <v>137473.9370413053</v>
      </c>
      <c r="H77" s="19">
        <f t="shared" si="5"/>
        <v>879714.2577788562</v>
      </c>
      <c r="I77" s="12">
        <f t="shared" si="6"/>
        <v>1.1099724817257928</v>
      </c>
      <c r="J77" s="12">
        <f t="shared" si="7"/>
        <v>0.99500547929493421</v>
      </c>
      <c r="K77" s="13">
        <f>[1]Visitas!$C$11*0.26</f>
        <v>916408.48</v>
      </c>
      <c r="L77" s="21" t="s">
        <v>6</v>
      </c>
    </row>
    <row r="78" spans="1:12" x14ac:dyDescent="0.25">
      <c r="A78" s="16" t="s">
        <v>5</v>
      </c>
      <c r="B78" s="16">
        <v>12</v>
      </c>
      <c r="C78" s="17">
        <f>[1]E!S$187</f>
        <v>792996.25280000025</v>
      </c>
      <c r="D78" s="18">
        <f>[1]E!S$376</f>
        <v>115882.88000000002</v>
      </c>
      <c r="E78" s="19">
        <f t="shared" si="4"/>
        <v>677113.37280000024</v>
      </c>
      <c r="F78" s="20">
        <f>C78*1000/'[1]Parametros generales'!$C$5</f>
        <v>961965.49135682685</v>
      </c>
      <c r="G78" s="19">
        <f>D78*1000/'[1]Parametros generales'!$C$5</f>
        <v>140574.85291441742</v>
      </c>
      <c r="H78" s="19">
        <f t="shared" si="5"/>
        <v>821390.63844240946</v>
      </c>
      <c r="I78" s="12">
        <f t="shared" si="6"/>
        <v>1.0497125597930159</v>
      </c>
      <c r="J78" s="12">
        <f t="shared" si="7"/>
        <v>1.3412159249168023</v>
      </c>
      <c r="K78" s="13">
        <f>[1]Visitas!$C$11*0.26</f>
        <v>916408.48</v>
      </c>
      <c r="L78" s="21" t="s">
        <v>6</v>
      </c>
    </row>
    <row r="79" spans="1:12" x14ac:dyDescent="0.25">
      <c r="A79" s="16" t="s">
        <v>5</v>
      </c>
      <c r="B79" s="16">
        <v>13</v>
      </c>
      <c r="C79" s="17">
        <f>[1]E!T$187</f>
        <v>822929.31720000017</v>
      </c>
      <c r="D79" s="18">
        <f>[1]E!T$376</f>
        <v>118439.12000000002</v>
      </c>
      <c r="E79" s="19">
        <f t="shared" si="4"/>
        <v>704490.19720000017</v>
      </c>
      <c r="F79" s="20">
        <f>C79*1000/'[1]Parametros generales'!$C$5</f>
        <v>998276.60241402336</v>
      </c>
      <c r="G79" s="19">
        <f>D79*1000/'[1]Parametros generales'!$C$5</f>
        <v>143675.76878752961</v>
      </c>
      <c r="H79" s="19">
        <f t="shared" si="5"/>
        <v>854600.83362649381</v>
      </c>
      <c r="I79" s="12">
        <f t="shared" si="6"/>
        <v>1.089335841167711</v>
      </c>
      <c r="J79" s="12">
        <f t="shared" si="7"/>
        <v>1.3708015703193792</v>
      </c>
      <c r="K79" s="13">
        <f>[1]Visitas!$C$11*0.26</f>
        <v>916408.48</v>
      </c>
      <c r="L79" s="21" t="s">
        <v>6</v>
      </c>
    </row>
    <row r="80" spans="1:12" x14ac:dyDescent="0.25">
      <c r="A80" s="16" t="s">
        <v>5</v>
      </c>
      <c r="B80" s="16">
        <v>14</v>
      </c>
      <c r="C80" s="17">
        <f>[1]E!U$187</f>
        <v>821591.38160000031</v>
      </c>
      <c r="D80" s="18">
        <f>[1]E!U$376</f>
        <v>120995.36000000003</v>
      </c>
      <c r="E80" s="19">
        <f t="shared" si="4"/>
        <v>700596.02160000033</v>
      </c>
      <c r="F80" s="20">
        <f>C80*1000/'[1]Parametros generales'!$C$5</f>
        <v>996653.58355067659</v>
      </c>
      <c r="G80" s="19">
        <f>D80*1000/'[1]Parametros generales'!$C$5</f>
        <v>146776.68466064174</v>
      </c>
      <c r="H80" s="19">
        <f t="shared" si="5"/>
        <v>849876.89889003488</v>
      </c>
      <c r="I80" s="12">
        <f t="shared" si="6"/>
        <v>1.0875647763000584</v>
      </c>
      <c r="J80" s="12">
        <f t="shared" si="7"/>
        <v>1.4003872157219555</v>
      </c>
      <c r="K80" s="13">
        <f>[1]Visitas!$C$11*0.26</f>
        <v>916408.48</v>
      </c>
      <c r="L80" s="21" t="s">
        <v>6</v>
      </c>
    </row>
    <row r="81" spans="1:12" x14ac:dyDescent="0.25">
      <c r="A81" s="16" t="s">
        <v>5</v>
      </c>
      <c r="B81" s="16">
        <v>15</v>
      </c>
      <c r="C81" s="17">
        <f>[1]E!V$187</f>
        <v>1345673.4483000003</v>
      </c>
      <c r="D81" s="18">
        <f>[1]E!V$376</f>
        <v>123551.60000000003</v>
      </c>
      <c r="E81" s="19">
        <f t="shared" si="4"/>
        <v>1222121.8483000002</v>
      </c>
      <c r="F81" s="20">
        <f>C81*1000/'[1]Parametros generales'!$C$5</f>
        <v>1632405.4689149028</v>
      </c>
      <c r="G81" s="19">
        <f>D81*1000/'[1]Parametros generales'!$C$5</f>
        <v>149877.6005337539</v>
      </c>
      <c r="H81" s="19">
        <f t="shared" si="5"/>
        <v>1482527.8683811489</v>
      </c>
      <c r="I81" s="12">
        <f t="shared" si="6"/>
        <v>1.7813076859730748</v>
      </c>
      <c r="J81" s="12">
        <f t="shared" si="7"/>
        <v>1.4299728611245321</v>
      </c>
      <c r="K81" s="13">
        <f>[1]Visitas!$C$11*0.26</f>
        <v>916408.48</v>
      </c>
      <c r="L81" s="21" t="s">
        <v>6</v>
      </c>
    </row>
    <row r="82" spans="1:12" x14ac:dyDescent="0.25">
      <c r="A82" s="15" t="s">
        <v>7</v>
      </c>
      <c r="B82" s="16">
        <v>0</v>
      </c>
      <c r="C82" s="17">
        <f>[1]F!G$187</f>
        <v>111192</v>
      </c>
      <c r="D82" s="18">
        <f>[1]F!G$376</f>
        <v>111192</v>
      </c>
      <c r="E82" s="19">
        <f t="shared" si="4"/>
        <v>0</v>
      </c>
      <c r="F82" s="20">
        <f>C82*1000/'[1]Parametros generales'!$C$5</f>
        <v>134884.45441863287</v>
      </c>
      <c r="G82" s="19">
        <f>D82*1000/'[1]Parametros generales'!$C$5</f>
        <v>134884.45441863287</v>
      </c>
      <c r="H82" s="19">
        <f t="shared" si="5"/>
        <v>0</v>
      </c>
      <c r="I82" s="12">
        <f t="shared" si="6"/>
        <v>0.97626338567668036</v>
      </c>
      <c r="J82" s="12">
        <f t="shared" si="7"/>
        <v>1.2869241869320911</v>
      </c>
      <c r="K82" s="22">
        <v>138164</v>
      </c>
      <c r="L82" s="21" t="s">
        <v>6</v>
      </c>
    </row>
    <row r="83" spans="1:12" x14ac:dyDescent="0.25">
      <c r="A83" s="15" t="s">
        <v>7</v>
      </c>
      <c r="B83" s="16">
        <v>1</v>
      </c>
      <c r="C83" s="17">
        <f>[1]F!H$187</f>
        <v>613483.88579299999</v>
      </c>
      <c r="D83" s="18">
        <f>[1]F!H$376</f>
        <v>114527.76000000001</v>
      </c>
      <c r="E83" s="19">
        <f t="shared" si="4"/>
        <v>498956.12579299998</v>
      </c>
      <c r="F83" s="20">
        <f>C83*1000/'[1]Parametros generales'!$C$5</f>
        <v>744203.17315824586</v>
      </c>
      <c r="G83" s="19">
        <f>D83*1000/'[1]Parametros generales'!$C$5</f>
        <v>138930.98805119187</v>
      </c>
      <c r="H83" s="19">
        <f t="shared" si="5"/>
        <v>605272.18510705396</v>
      </c>
      <c r="I83" s="12">
        <f t="shared" si="6"/>
        <v>5.3863754173174332</v>
      </c>
      <c r="J83" s="12">
        <f t="shared" si="7"/>
        <v>1.325531912540054</v>
      </c>
      <c r="K83" s="22">
        <v>138164</v>
      </c>
      <c r="L83" s="21" t="s">
        <v>6</v>
      </c>
    </row>
    <row r="84" spans="1:12" x14ac:dyDescent="0.25">
      <c r="A84" s="15" t="s">
        <v>7</v>
      </c>
      <c r="B84" s="16">
        <v>2</v>
      </c>
      <c r="C84" s="17">
        <f>[1]F!I$187</f>
        <v>366235.12300120003</v>
      </c>
      <c r="D84" s="18">
        <f>[1]F!I$376</f>
        <v>117863.52</v>
      </c>
      <c r="E84" s="19">
        <f t="shared" si="4"/>
        <v>248371.60300120001</v>
      </c>
      <c r="F84" s="20">
        <f>C84*1000/'[1]Parametros generales'!$C$5</f>
        <v>444271.39322035544</v>
      </c>
      <c r="G84" s="19">
        <f>D84*1000/'[1]Parametros generales'!$C$5</f>
        <v>142977.52168375082</v>
      </c>
      <c r="H84" s="19">
        <f t="shared" si="5"/>
        <v>301293.87153660459</v>
      </c>
      <c r="I84" s="12">
        <f t="shared" si="6"/>
        <v>3.2155365595984153</v>
      </c>
      <c r="J84" s="12">
        <f t="shared" si="7"/>
        <v>1.3641396381480164</v>
      </c>
      <c r="K84" s="22">
        <v>138164</v>
      </c>
      <c r="L84" s="21" t="s">
        <v>6</v>
      </c>
    </row>
    <row r="85" spans="1:12" x14ac:dyDescent="0.25">
      <c r="A85" s="15" t="s">
        <v>7</v>
      </c>
      <c r="B85" s="16">
        <v>3</v>
      </c>
      <c r="C85" s="17">
        <f>[1]F!J$187</f>
        <v>816581.98392780009</v>
      </c>
      <c r="D85" s="18">
        <f>[1]F!J$376</f>
        <v>121199.28000000001</v>
      </c>
      <c r="E85" s="19">
        <f t="shared" si="4"/>
        <v>695382.70392780006</v>
      </c>
      <c r="F85" s="20">
        <f>C85*1000/'[1]Parametros generales'!$C$5</f>
        <v>990576.79860229278</v>
      </c>
      <c r="G85" s="19">
        <f>D85*1000/'[1]Parametros generales'!$C$5</f>
        <v>147024.05531630982</v>
      </c>
      <c r="H85" s="19">
        <f t="shared" si="5"/>
        <v>843552.74328598299</v>
      </c>
      <c r="I85" s="12">
        <f t="shared" si="6"/>
        <v>7.1695723821132331</v>
      </c>
      <c r="J85" s="12">
        <f t="shared" si="7"/>
        <v>1.4027473637559793</v>
      </c>
      <c r="K85" s="22">
        <v>138164</v>
      </c>
      <c r="L85" s="21" t="s">
        <v>6</v>
      </c>
    </row>
    <row r="86" spans="1:12" x14ac:dyDescent="0.25">
      <c r="A86" s="15" t="s">
        <v>7</v>
      </c>
      <c r="B86" s="16">
        <v>4</v>
      </c>
      <c r="C86" s="17">
        <f>[1]F!K$187</f>
        <v>838384.71743039996</v>
      </c>
      <c r="D86" s="18">
        <f>[1]F!K$376</f>
        <v>124535.04000000002</v>
      </c>
      <c r="E86" s="19">
        <f t="shared" si="4"/>
        <v>713849.67743039993</v>
      </c>
      <c r="F86" s="20">
        <f>C86*1000/'[1]Parametros generales'!$C$5</f>
        <v>1017025.1924915388</v>
      </c>
      <c r="G86" s="19">
        <f>D86*1000/'[1]Parametros generales'!$C$5</f>
        <v>151070.58894886883</v>
      </c>
      <c r="H86" s="19">
        <f t="shared" si="5"/>
        <v>865954.60354267003</v>
      </c>
      <c r="I86" s="12">
        <f t="shared" si="6"/>
        <v>7.3609999167043432</v>
      </c>
      <c r="J86" s="12">
        <f t="shared" si="7"/>
        <v>1.4413550893639422</v>
      </c>
      <c r="K86" s="22">
        <v>138164</v>
      </c>
      <c r="L86" s="21" t="s">
        <v>6</v>
      </c>
    </row>
    <row r="87" spans="1:12" x14ac:dyDescent="0.25">
      <c r="A87" s="15" t="s">
        <v>7</v>
      </c>
      <c r="B87" s="16">
        <v>5</v>
      </c>
      <c r="C87" s="17">
        <f>[1]F!L$187</f>
        <v>713034.64726900007</v>
      </c>
      <c r="D87" s="18">
        <f>[1]F!L$376</f>
        <v>127870.80000000002</v>
      </c>
      <c r="E87" s="19">
        <f t="shared" si="4"/>
        <v>585163.84726900002</v>
      </c>
      <c r="F87" s="20">
        <f>C87*1000/'[1]Parametros generales'!$C$5</f>
        <v>864965.90922423732</v>
      </c>
      <c r="G87" s="19">
        <f>D87*1000/'[1]Parametros generales'!$C$5</f>
        <v>155117.1225814278</v>
      </c>
      <c r="H87" s="19">
        <f t="shared" si="5"/>
        <v>709848.78664280951</v>
      </c>
      <c r="I87" s="12">
        <f t="shared" si="6"/>
        <v>6.2604289773330049</v>
      </c>
      <c r="J87" s="12">
        <f t="shared" si="7"/>
        <v>1.4799628149719048</v>
      </c>
      <c r="K87" s="22">
        <v>138164</v>
      </c>
      <c r="L87" s="21" t="s">
        <v>6</v>
      </c>
    </row>
    <row r="88" spans="1:12" x14ac:dyDescent="0.25">
      <c r="A88" s="15" t="s">
        <v>7</v>
      </c>
      <c r="B88" s="16">
        <v>6</v>
      </c>
      <c r="C88" s="17">
        <f>[1]F!M$187</f>
        <v>900604.06901400024</v>
      </c>
      <c r="D88" s="18">
        <f>[1]F!M$376</f>
        <v>131206.56000000003</v>
      </c>
      <c r="E88" s="19">
        <f t="shared" si="4"/>
        <v>769397.50901400018</v>
      </c>
      <c r="F88" s="20">
        <f>C88*1000/'[1]Parametros generales'!$C$5</f>
        <v>1092502.0549693701</v>
      </c>
      <c r="G88" s="19">
        <f>D88*1000/'[1]Parametros generales'!$C$5</f>
        <v>159163.6562139868</v>
      </c>
      <c r="H88" s="19">
        <f t="shared" si="5"/>
        <v>933338.39875538333</v>
      </c>
      <c r="I88" s="12">
        <f t="shared" si="6"/>
        <v>7.9072844950158521</v>
      </c>
      <c r="J88" s="12">
        <f t="shared" si="7"/>
        <v>1.5185705405798677</v>
      </c>
      <c r="K88" s="22">
        <v>138164</v>
      </c>
      <c r="L88" s="21" t="s">
        <v>6</v>
      </c>
    </row>
    <row r="89" spans="1:12" x14ac:dyDescent="0.25">
      <c r="A89" s="15" t="s">
        <v>7</v>
      </c>
      <c r="B89" s="16">
        <v>7</v>
      </c>
      <c r="C89" s="17">
        <f>[1]F!N$187</f>
        <v>720591.45495260006</v>
      </c>
      <c r="D89" s="18">
        <f>[1]F!N$376</f>
        <v>134542.32000000004</v>
      </c>
      <c r="E89" s="19">
        <f t="shared" si="4"/>
        <v>586049.1349526</v>
      </c>
      <c r="F89" s="20">
        <f>C89*1000/'[1]Parametros generales'!$C$5</f>
        <v>874132.89858991944</v>
      </c>
      <c r="G89" s="19">
        <f>D89*1000/'[1]Parametros generales'!$C$5</f>
        <v>163210.18984654581</v>
      </c>
      <c r="H89" s="19">
        <f t="shared" si="5"/>
        <v>710922.70874337363</v>
      </c>
      <c r="I89" s="12">
        <f t="shared" si="6"/>
        <v>6.326777587431744</v>
      </c>
      <c r="J89" s="12">
        <f t="shared" si="7"/>
        <v>1.5571782661878306</v>
      </c>
      <c r="K89" s="22">
        <v>138164</v>
      </c>
      <c r="L89" s="21" t="s">
        <v>6</v>
      </c>
    </row>
    <row r="90" spans="1:12" x14ac:dyDescent="0.25">
      <c r="A90" s="15" t="s">
        <v>7</v>
      </c>
      <c r="B90" s="16">
        <v>8</v>
      </c>
      <c r="C90" s="17">
        <f>[1]F!O$187</f>
        <v>1876800.0460824005</v>
      </c>
      <c r="D90" s="18">
        <f>[1]F!O$376</f>
        <v>137878.08000000002</v>
      </c>
      <c r="E90" s="19">
        <f t="shared" si="4"/>
        <v>1738921.9660824004</v>
      </c>
      <c r="F90" s="20">
        <f>C90*1000/'[1]Parametros generales'!$C$5</f>
        <v>2276702.9126977627</v>
      </c>
      <c r="G90" s="19">
        <f>D90*1000/'[1]Parametros generales'!$C$5</f>
        <v>167256.72347910478</v>
      </c>
      <c r="H90" s="19">
        <f t="shared" si="5"/>
        <v>2109446.189218658</v>
      </c>
      <c r="I90" s="12">
        <f t="shared" si="6"/>
        <v>16.478264328607761</v>
      </c>
      <c r="J90" s="12">
        <f t="shared" si="7"/>
        <v>1.5957859917957933</v>
      </c>
      <c r="K90" s="22">
        <v>138164</v>
      </c>
      <c r="L90" s="21" t="s">
        <v>6</v>
      </c>
    </row>
    <row r="91" spans="1:12" x14ac:dyDescent="0.25">
      <c r="A91" s="15" t="s">
        <v>7</v>
      </c>
      <c r="B91" s="16">
        <v>9</v>
      </c>
      <c r="C91" s="17">
        <f>[1]F!P$187</f>
        <v>1829242.4988102005</v>
      </c>
      <c r="D91" s="18">
        <f>[1]F!P$376</f>
        <v>141213.84000000003</v>
      </c>
      <c r="E91" s="19">
        <f t="shared" si="4"/>
        <v>1688028.6588102004</v>
      </c>
      <c r="F91" s="20">
        <f>C91*1000/'[1]Parametros generales'!$C$5</f>
        <v>2219011.9473648332</v>
      </c>
      <c r="G91" s="19">
        <f>D91*1000/'[1]Parametros generales'!$C$5</f>
        <v>171303.25711166376</v>
      </c>
      <c r="H91" s="19">
        <f t="shared" si="5"/>
        <v>2047708.6902531695</v>
      </c>
      <c r="I91" s="12">
        <f t="shared" si="6"/>
        <v>16.060710079071487</v>
      </c>
      <c r="J91" s="12">
        <f t="shared" si="7"/>
        <v>1.6343937174037559</v>
      </c>
      <c r="K91" s="22">
        <v>138164</v>
      </c>
      <c r="L91" s="21" t="s">
        <v>6</v>
      </c>
    </row>
    <row r="92" spans="1:12" x14ac:dyDescent="0.25">
      <c r="A92" s="15" t="s">
        <v>7</v>
      </c>
      <c r="B92" s="16">
        <v>10</v>
      </c>
      <c r="C92" s="17">
        <f>[1]F!Q$187</f>
        <v>1113702.1449840001</v>
      </c>
      <c r="D92" s="18">
        <f>[1]F!Q$376</f>
        <v>144549.6</v>
      </c>
      <c r="E92" s="19">
        <f t="shared" si="4"/>
        <v>969152.54498400015</v>
      </c>
      <c r="F92" s="20">
        <f>C92*1000/'[1]Parametros generales'!$C$5</f>
        <v>1351006.4232231458</v>
      </c>
      <c r="G92" s="19">
        <f>D92*1000/'[1]Parametros generales'!$C$5</f>
        <v>175349.79074422273</v>
      </c>
      <c r="H92" s="19">
        <f t="shared" si="5"/>
        <v>1175656.6324789231</v>
      </c>
      <c r="I92" s="12">
        <f t="shared" si="6"/>
        <v>9.7782810516715344</v>
      </c>
      <c r="J92" s="12">
        <f t="shared" si="7"/>
        <v>1.6730014430117184</v>
      </c>
      <c r="K92" s="22">
        <v>138164</v>
      </c>
      <c r="L92" s="21" t="s">
        <v>6</v>
      </c>
    </row>
    <row r="93" spans="1:12" x14ac:dyDescent="0.25">
      <c r="A93" s="15" t="s">
        <v>7</v>
      </c>
      <c r="B93" s="16">
        <v>11</v>
      </c>
      <c r="C93" s="17">
        <f>[1]F!R$187</f>
        <v>1291264.5795476004</v>
      </c>
      <c r="D93" s="18">
        <f>[1]F!R$376</f>
        <v>147885.36000000004</v>
      </c>
      <c r="E93" s="19">
        <f t="shared" si="4"/>
        <v>1143379.2195476003</v>
      </c>
      <c r="F93" s="20">
        <f>C93*1000/'[1]Parametros generales'!$C$5</f>
        <v>1566403.3232821014</v>
      </c>
      <c r="G93" s="19">
        <f>D93*1000/'[1]Parametros generales'!$C$5</f>
        <v>179396.32437678173</v>
      </c>
      <c r="H93" s="19">
        <f t="shared" si="5"/>
        <v>1387006.9989053197</v>
      </c>
      <c r="I93" s="12">
        <f t="shared" si="6"/>
        <v>11.337275435584534</v>
      </c>
      <c r="J93" s="12">
        <f t="shared" si="7"/>
        <v>1.7116091686196813</v>
      </c>
      <c r="K93" s="22">
        <v>138164</v>
      </c>
      <c r="L93" s="21" t="s">
        <v>6</v>
      </c>
    </row>
    <row r="94" spans="1:12" x14ac:dyDescent="0.25">
      <c r="A94" s="15" t="s">
        <v>7</v>
      </c>
      <c r="B94" s="16">
        <v>12</v>
      </c>
      <c r="C94" s="17">
        <f>[1]F!S$187</f>
        <v>1094655.7824448003</v>
      </c>
      <c r="D94" s="18">
        <f>[1]F!S$376</f>
        <v>151221.12000000002</v>
      </c>
      <c r="E94" s="19">
        <f t="shared" si="4"/>
        <v>943434.66244480025</v>
      </c>
      <c r="F94" s="20">
        <f>C94*1000/'[1]Parametros generales'!$C$5</f>
        <v>1327901.719469643</v>
      </c>
      <c r="G94" s="19">
        <f>D94*1000/'[1]Parametros generales'!$C$5</f>
        <v>183442.85800934074</v>
      </c>
      <c r="H94" s="19">
        <f t="shared" si="5"/>
        <v>1144458.8614603023</v>
      </c>
      <c r="I94" s="12">
        <f t="shared" si="6"/>
        <v>9.6110543952812808</v>
      </c>
      <c r="J94" s="12">
        <f t="shared" si="7"/>
        <v>17.26521016558501</v>
      </c>
      <c r="K94" s="22">
        <v>138164</v>
      </c>
      <c r="L94" s="21" t="s">
        <v>6</v>
      </c>
    </row>
    <row r="95" spans="1:12" x14ac:dyDescent="0.25">
      <c r="A95" s="15" t="s">
        <v>7</v>
      </c>
      <c r="B95" s="16">
        <v>13</v>
      </c>
      <c r="C95" s="17">
        <f>[1]F!T$187</f>
        <v>1770029.1801532004</v>
      </c>
      <c r="D95" s="18">
        <f>[1]F!T$376</f>
        <v>154556.88000000003</v>
      </c>
      <c r="E95" s="19">
        <f t="shared" si="4"/>
        <v>1615472.3001532003</v>
      </c>
      <c r="F95" s="20">
        <f>C95*1000/'[1]Parametros generales'!$C$5</f>
        <v>2147181.6342005222</v>
      </c>
      <c r="G95" s="19">
        <f>D95*1000/'[1]Parametros generales'!$C$5</f>
        <v>187489.39164189971</v>
      </c>
      <c r="H95" s="19">
        <f t="shared" si="5"/>
        <v>1959692.2425586225</v>
      </c>
      <c r="I95" s="12">
        <f t="shared" si="6"/>
        <v>15.540818405666615</v>
      </c>
      <c r="J95" s="12">
        <f t="shared" si="7"/>
        <v>17.646060389825855</v>
      </c>
      <c r="K95" s="22">
        <v>138164</v>
      </c>
      <c r="L95" s="21" t="s">
        <v>6</v>
      </c>
    </row>
    <row r="96" spans="1:12" x14ac:dyDescent="0.25">
      <c r="A96" s="15" t="s">
        <v>7</v>
      </c>
      <c r="B96" s="16">
        <v>14</v>
      </c>
      <c r="C96" s="17">
        <f>[1]F!U$187</f>
        <v>1818171.2487896006</v>
      </c>
      <c r="D96" s="18">
        <f>[1]F!U$376</f>
        <v>157892.64000000007</v>
      </c>
      <c r="E96" s="19">
        <f t="shared" si="4"/>
        <v>1660278.6087896004</v>
      </c>
      <c r="F96" s="20">
        <f>C96*1000/'[1]Parametros generales'!$C$5</f>
        <v>2205581.6689386796</v>
      </c>
      <c r="G96" s="19">
        <f>D96*1000/'[1]Parametros generales'!$C$5</f>
        <v>191535.92527445874</v>
      </c>
      <c r="H96" s="19">
        <f t="shared" si="5"/>
        <v>2014045.7436642209</v>
      </c>
      <c r="I96" s="12">
        <f t="shared" si="6"/>
        <v>15.963504740299062</v>
      </c>
      <c r="J96" s="12">
        <f t="shared" si="7"/>
        <v>18.026910614066704</v>
      </c>
      <c r="K96" s="22">
        <v>138164</v>
      </c>
      <c r="L96" s="21" t="s">
        <v>6</v>
      </c>
    </row>
    <row r="97" spans="1:12" x14ac:dyDescent="0.25">
      <c r="A97" s="15" t="s">
        <v>7</v>
      </c>
      <c r="B97" s="16">
        <v>15</v>
      </c>
      <c r="C97" s="17">
        <f>[1]F!V$187</f>
        <v>1403653.3465150006</v>
      </c>
      <c r="D97" s="18">
        <f>[1]F!V$376</f>
        <v>161228.40000000005</v>
      </c>
      <c r="E97" s="19">
        <f t="shared" si="4"/>
        <v>1242424.9465150004</v>
      </c>
      <c r="F97" s="20">
        <f>C97*1000/'[1]Parametros generales'!$C$5</f>
        <v>1702739.5481470255</v>
      </c>
      <c r="G97" s="19">
        <f>D97*1000/'[1]Parametros generales'!$C$5</f>
        <v>195582.45890701772</v>
      </c>
      <c r="H97" s="19">
        <f t="shared" si="5"/>
        <v>1507157.0892400078</v>
      </c>
      <c r="I97" s="12">
        <f t="shared" si="6"/>
        <v>12.324046409679985</v>
      </c>
      <c r="J97" s="12">
        <f t="shared" si="7"/>
        <v>18.407760838307549</v>
      </c>
      <c r="K97" s="22">
        <v>138164</v>
      </c>
      <c r="L97" s="21" t="s">
        <v>6</v>
      </c>
    </row>
    <row r="98" spans="1:12" x14ac:dyDescent="0.25">
      <c r="A98" s="15" t="s">
        <v>8</v>
      </c>
      <c r="B98" s="16">
        <v>0</v>
      </c>
      <c r="C98" s="17">
        <f>[1]G!G$187</f>
        <v>0</v>
      </c>
      <c r="D98" s="18">
        <f>[1]G!G$376</f>
        <v>0</v>
      </c>
      <c r="E98" s="19">
        <f t="shared" si="4"/>
        <v>0</v>
      </c>
      <c r="F98" s="20">
        <f>C98*1000/'[1]Parametros generales'!$C$5</f>
        <v>0</v>
      </c>
      <c r="G98" s="19">
        <f>D98*1000/'[1]Parametros generales'!$C$5</f>
        <v>0</v>
      </c>
      <c r="H98" s="19">
        <f t="shared" si="5"/>
        <v>0</v>
      </c>
      <c r="I98" s="12">
        <f t="shared" si="6"/>
        <v>0</v>
      </c>
      <c r="J98" s="12">
        <f t="shared" si="7"/>
        <v>0</v>
      </c>
      <c r="K98" s="22">
        <f>[1]Visitas!$C$19/2</f>
        <v>104811.5</v>
      </c>
      <c r="L98" s="21" t="s">
        <v>6</v>
      </c>
    </row>
    <row r="99" spans="1:12" x14ac:dyDescent="0.25">
      <c r="A99" s="15" t="s">
        <v>8</v>
      </c>
      <c r="B99" s="16">
        <v>1</v>
      </c>
      <c r="C99" s="17">
        <f>[1]G!H$187</f>
        <v>15960.746100000004</v>
      </c>
      <c r="D99" s="18">
        <f>[1]G!H$376</f>
        <v>0</v>
      </c>
      <c r="E99" s="19">
        <f t="shared" si="4"/>
        <v>15960.746100000004</v>
      </c>
      <c r="F99" s="20">
        <f>C99*1000/'[1]Parametros generales'!$C$5</f>
        <v>19361.613513677446</v>
      </c>
      <c r="G99" s="19">
        <f>D99*1000/'[1]Parametros generales'!$C$5</f>
        <v>0</v>
      </c>
      <c r="H99" s="19">
        <f t="shared" si="5"/>
        <v>19361.613513677446</v>
      </c>
      <c r="I99" s="12">
        <f t="shared" si="6"/>
        <v>0.1847279498306717</v>
      </c>
      <c r="J99" s="12">
        <f t="shared" si="7"/>
        <v>0</v>
      </c>
      <c r="K99" s="22">
        <f>[1]Visitas!$C$19/2</f>
        <v>104811.5</v>
      </c>
      <c r="L99" s="21" t="s">
        <v>6</v>
      </c>
    </row>
    <row r="100" spans="1:12" x14ac:dyDescent="0.25">
      <c r="A100" s="15" t="s">
        <v>8</v>
      </c>
      <c r="B100" s="16">
        <v>2</v>
      </c>
      <c r="C100" s="17">
        <f>[1]G!I$187</f>
        <v>16425.622200000005</v>
      </c>
      <c r="D100" s="18">
        <f>[1]G!I$376</f>
        <v>0</v>
      </c>
      <c r="E100" s="19">
        <f t="shared" si="4"/>
        <v>16425.622200000005</v>
      </c>
      <c r="F100" s="20">
        <f>C100*1000/'[1]Parametros generales'!$C$5</f>
        <v>19925.544004367082</v>
      </c>
      <c r="G100" s="19">
        <f>D100*1000/'[1]Parametros generales'!$C$5</f>
        <v>0</v>
      </c>
      <c r="H100" s="19">
        <f t="shared" si="5"/>
        <v>19925.544004367082</v>
      </c>
      <c r="I100" s="12">
        <f t="shared" si="6"/>
        <v>0.19010837555389515</v>
      </c>
      <c r="J100" s="12">
        <f t="shared" si="7"/>
        <v>0</v>
      </c>
      <c r="K100" s="22">
        <f>[1]Visitas!$C$19/2</f>
        <v>104811.5</v>
      </c>
      <c r="L100" s="21" t="s">
        <v>6</v>
      </c>
    </row>
    <row r="101" spans="1:12" x14ac:dyDescent="0.25">
      <c r="A101" s="15" t="s">
        <v>8</v>
      </c>
      <c r="B101" s="16">
        <v>3</v>
      </c>
      <c r="C101" s="17">
        <f>[1]G!J$187</f>
        <v>16890.498300000003</v>
      </c>
      <c r="D101" s="18">
        <f>[1]G!J$376</f>
        <v>0</v>
      </c>
      <c r="E101" s="19">
        <f t="shared" si="4"/>
        <v>16890.498300000003</v>
      </c>
      <c r="F101" s="20">
        <f>C101*1000/'[1]Parametros generales'!$C$5</f>
        <v>20489.474495056715</v>
      </c>
      <c r="G101" s="19">
        <f>D101*1000/'[1]Parametros generales'!$C$5</f>
        <v>0</v>
      </c>
      <c r="H101" s="19">
        <f t="shared" si="5"/>
        <v>20489.474495056715</v>
      </c>
      <c r="I101" s="12">
        <f t="shared" si="6"/>
        <v>0.1954888012771186</v>
      </c>
      <c r="J101" s="12">
        <f t="shared" si="7"/>
        <v>0</v>
      </c>
      <c r="K101" s="22">
        <f>[1]Visitas!$C$19/2</f>
        <v>104811.5</v>
      </c>
      <c r="L101" s="21" t="s">
        <v>6</v>
      </c>
    </row>
    <row r="102" spans="1:12" x14ac:dyDescent="0.25">
      <c r="A102" s="15" t="s">
        <v>8</v>
      </c>
      <c r="B102" s="16">
        <v>4</v>
      </c>
      <c r="C102" s="17">
        <f>[1]G!K$187</f>
        <v>17355.374400000004</v>
      </c>
      <c r="D102" s="18">
        <f>[1]G!K$376</f>
        <v>0</v>
      </c>
      <c r="E102" s="19">
        <f t="shared" si="4"/>
        <v>17355.374400000004</v>
      </c>
      <c r="F102" s="20">
        <f>C102*1000/'[1]Parametros generales'!$C$5</f>
        <v>21053.404985746351</v>
      </c>
      <c r="G102" s="19">
        <f>D102*1000/'[1]Parametros generales'!$C$5</f>
        <v>0</v>
      </c>
      <c r="H102" s="19">
        <f t="shared" si="5"/>
        <v>21053.404985746351</v>
      </c>
      <c r="I102" s="12">
        <f t="shared" si="6"/>
        <v>0.20086922700034204</v>
      </c>
      <c r="J102" s="12">
        <f t="shared" si="7"/>
        <v>0</v>
      </c>
      <c r="K102" s="22">
        <f>[1]Visitas!$C$19/2</f>
        <v>104811.5</v>
      </c>
      <c r="L102" s="21" t="s">
        <v>6</v>
      </c>
    </row>
    <row r="103" spans="1:12" x14ac:dyDescent="0.25">
      <c r="A103" s="15" t="s">
        <v>8</v>
      </c>
      <c r="B103" s="16">
        <v>5</v>
      </c>
      <c r="C103" s="17">
        <f>[1]G!L$187</f>
        <v>146740.80040000004</v>
      </c>
      <c r="D103" s="18">
        <f>[1]G!L$376</f>
        <v>0</v>
      </c>
      <c r="E103" s="19">
        <f t="shared" si="4"/>
        <v>146740.80040000004</v>
      </c>
      <c r="F103" s="20">
        <f>C103*1000/'[1]Parametros generales'!$C$5</f>
        <v>178007.88548553409</v>
      </c>
      <c r="G103" s="19">
        <f>D103*1000/'[1]Parametros generales'!$C$5</f>
        <v>0</v>
      </c>
      <c r="H103" s="19">
        <f t="shared" si="5"/>
        <v>178007.88548553409</v>
      </c>
      <c r="I103" s="12">
        <f t="shared" si="6"/>
        <v>1.6983621595486573</v>
      </c>
      <c r="J103" s="12">
        <f t="shared" si="7"/>
        <v>0</v>
      </c>
      <c r="K103" s="22">
        <f>[1]Visitas!$C$19/2</f>
        <v>104811.5</v>
      </c>
      <c r="L103" s="21" t="s">
        <v>6</v>
      </c>
    </row>
    <row r="104" spans="1:12" x14ac:dyDescent="0.25">
      <c r="A104" s="15" t="s">
        <v>8</v>
      </c>
      <c r="B104" s="16">
        <v>6</v>
      </c>
      <c r="C104" s="17">
        <f>[1]G!M$187</f>
        <v>161568.47448</v>
      </c>
      <c r="D104" s="18">
        <f>[1]G!M$376</f>
        <v>0</v>
      </c>
      <c r="E104" s="19">
        <f t="shared" si="4"/>
        <v>161568.47448</v>
      </c>
      <c r="F104" s="20">
        <f>C104*1000/'[1]Parametros generales'!$C$5</f>
        <v>195994.99542669984</v>
      </c>
      <c r="G104" s="19">
        <f>D104*1000/'[1]Parametros generales'!$C$5</f>
        <v>0</v>
      </c>
      <c r="H104" s="19">
        <f t="shared" si="5"/>
        <v>195994.99542669984</v>
      </c>
      <c r="I104" s="12">
        <f t="shared" si="6"/>
        <v>1.8699760563172918</v>
      </c>
      <c r="J104" s="12">
        <f t="shared" si="7"/>
        <v>0</v>
      </c>
      <c r="K104" s="22">
        <f>[1]Visitas!$C$19/2</f>
        <v>104811.5</v>
      </c>
      <c r="L104" s="21" t="s">
        <v>6</v>
      </c>
    </row>
    <row r="105" spans="1:12" x14ac:dyDescent="0.25">
      <c r="A105" s="15" t="s">
        <v>8</v>
      </c>
      <c r="B105" s="16">
        <v>7</v>
      </c>
      <c r="C105" s="17">
        <f>[1]G!N$187</f>
        <v>121242.84216000003</v>
      </c>
      <c r="D105" s="18">
        <f>[1]G!N$376</f>
        <v>0</v>
      </c>
      <c r="E105" s="19">
        <f t="shared" si="4"/>
        <v>121242.84216000003</v>
      </c>
      <c r="F105" s="20">
        <f>C105*1000/'[1]Parametros generales'!$C$5</f>
        <v>147076.89956935772</v>
      </c>
      <c r="G105" s="19">
        <f>D105*1000/'[1]Parametros generales'!$C$5</f>
        <v>0</v>
      </c>
      <c r="H105" s="19">
        <f t="shared" si="5"/>
        <v>147076.89956935772</v>
      </c>
      <c r="I105" s="12">
        <f t="shared" si="6"/>
        <v>1.403251547486275</v>
      </c>
      <c r="J105" s="12">
        <f t="shared" si="7"/>
        <v>0</v>
      </c>
      <c r="K105" s="22">
        <f>[1]Visitas!$C$19/2</f>
        <v>104811.5</v>
      </c>
      <c r="L105" s="21" t="s">
        <v>6</v>
      </c>
    </row>
    <row r="106" spans="1:12" x14ac:dyDescent="0.25">
      <c r="A106" s="15" t="s">
        <v>8</v>
      </c>
      <c r="B106" s="16">
        <v>8</v>
      </c>
      <c r="C106" s="17">
        <f>[1]G!O$187</f>
        <v>313421.65104000003</v>
      </c>
      <c r="D106" s="18">
        <f>[1]G!O$376</f>
        <v>0</v>
      </c>
      <c r="E106" s="19">
        <f t="shared" si="4"/>
        <v>313421.65104000003</v>
      </c>
      <c r="F106" s="20">
        <f>C106*1000/'[1]Parametros generales'!$C$5</f>
        <v>380204.58669254568</v>
      </c>
      <c r="G106" s="19">
        <f>D106*1000/'[1]Parametros generales'!$C$5</f>
        <v>0</v>
      </c>
      <c r="H106" s="19">
        <f t="shared" si="5"/>
        <v>380204.58669254568</v>
      </c>
      <c r="I106" s="12">
        <f t="shared" si="6"/>
        <v>3.6275083048381682</v>
      </c>
      <c r="J106" s="12">
        <f t="shared" si="7"/>
        <v>0</v>
      </c>
      <c r="K106" s="22">
        <f>[1]Visitas!$C$19/2</f>
        <v>104811.5</v>
      </c>
      <c r="L106" s="21" t="s">
        <v>6</v>
      </c>
    </row>
    <row r="107" spans="1:12" x14ac:dyDescent="0.25">
      <c r="A107" s="15" t="s">
        <v>8</v>
      </c>
      <c r="B107" s="16">
        <v>9</v>
      </c>
      <c r="C107" s="17">
        <f>[1]G!P$187</f>
        <v>323290.43292000011</v>
      </c>
      <c r="D107" s="18">
        <f>[1]G!P$376</f>
        <v>0</v>
      </c>
      <c r="E107" s="19">
        <f t="shared" si="4"/>
        <v>323290.43292000011</v>
      </c>
      <c r="F107" s="20">
        <f>C107*1000/'[1]Parametros generales'!$C$5</f>
        <v>392176.17871049931</v>
      </c>
      <c r="G107" s="19">
        <f>D107*1000/'[1]Parametros generales'!$C$5</f>
        <v>0</v>
      </c>
      <c r="H107" s="19">
        <f t="shared" si="5"/>
        <v>392176.17871049931</v>
      </c>
      <c r="I107" s="12">
        <f t="shared" si="6"/>
        <v>3.7417285193943348</v>
      </c>
      <c r="J107" s="12">
        <f t="shared" si="7"/>
        <v>0</v>
      </c>
      <c r="K107" s="22">
        <f>[1]Visitas!$C$19/2</f>
        <v>104811.5</v>
      </c>
      <c r="L107" s="21" t="s">
        <v>6</v>
      </c>
    </row>
    <row r="108" spans="1:12" x14ac:dyDescent="0.25">
      <c r="A108" s="15" t="s">
        <v>8</v>
      </c>
      <c r="B108" s="16">
        <v>10</v>
      </c>
      <c r="C108" s="17">
        <f>[1]G!Q$187</f>
        <v>206162.53580000001</v>
      </c>
      <c r="D108" s="18">
        <f>[1]G!Q$376</f>
        <v>0</v>
      </c>
      <c r="E108" s="19">
        <f t="shared" si="4"/>
        <v>206162.53580000001</v>
      </c>
      <c r="F108" s="20">
        <f>C108*1000/'[1]Parametros generales'!$C$5</f>
        <v>250091.02420088556</v>
      </c>
      <c r="G108" s="19">
        <f>D108*1000/'[1]Parametros generales'!$C$5</f>
        <v>0</v>
      </c>
      <c r="H108" s="19">
        <f t="shared" si="5"/>
        <v>250091.02420088556</v>
      </c>
      <c r="I108" s="12">
        <f t="shared" si="6"/>
        <v>2.3861029009305805</v>
      </c>
      <c r="J108" s="12">
        <f t="shared" si="7"/>
        <v>0</v>
      </c>
      <c r="K108" s="22">
        <f>[1]Visitas!$C$19/2</f>
        <v>104811.5</v>
      </c>
      <c r="L108" s="21" t="s">
        <v>6</v>
      </c>
    </row>
    <row r="109" spans="1:12" x14ac:dyDescent="0.25">
      <c r="A109" s="15" t="s">
        <v>8</v>
      </c>
      <c r="B109" s="16">
        <v>11</v>
      </c>
      <c r="C109" s="17">
        <f>[1]G!R$187</f>
        <v>223125.13846000005</v>
      </c>
      <c r="D109" s="18">
        <f>[1]G!R$376</f>
        <v>0</v>
      </c>
      <c r="E109" s="19">
        <f t="shared" si="4"/>
        <v>223125.13846000005</v>
      </c>
      <c r="F109" s="20">
        <f>C109*1000/'[1]Parametros generales'!$C$5</f>
        <v>270667.96683447569</v>
      </c>
      <c r="G109" s="19">
        <f>D109*1000/'[1]Parametros generales'!$C$5</f>
        <v>0</v>
      </c>
      <c r="H109" s="19">
        <f t="shared" si="5"/>
        <v>270667.96683447569</v>
      </c>
      <c r="I109" s="12">
        <f t="shared" si="6"/>
        <v>2.5824262302750718</v>
      </c>
      <c r="J109" s="12">
        <f t="shared" si="7"/>
        <v>0</v>
      </c>
      <c r="K109" s="22">
        <f>[1]Visitas!$C$19/2</f>
        <v>104811.5</v>
      </c>
      <c r="L109" s="21" t="s">
        <v>6</v>
      </c>
    </row>
    <row r="110" spans="1:12" x14ac:dyDescent="0.25">
      <c r="A110" s="15" t="s">
        <v>8</v>
      </c>
      <c r="B110" s="16">
        <v>12</v>
      </c>
      <c r="C110" s="17">
        <f>[1]G!S$187</f>
        <v>249133.72976000007</v>
      </c>
      <c r="D110" s="18">
        <f>[1]G!S$376</f>
        <v>0</v>
      </c>
      <c r="E110" s="19">
        <f t="shared" si="4"/>
        <v>249133.72976000007</v>
      </c>
      <c r="F110" s="20">
        <f>C110*1000/'[1]Parametros generales'!$C$5</f>
        <v>302218.38995572279</v>
      </c>
      <c r="G110" s="19">
        <f>D110*1000/'[1]Parametros generales'!$C$5</f>
        <v>0</v>
      </c>
      <c r="H110" s="19">
        <f t="shared" si="5"/>
        <v>302218.38995572279</v>
      </c>
      <c r="I110" s="12">
        <f t="shared" si="6"/>
        <v>2.8834468541688918</v>
      </c>
      <c r="J110" s="12">
        <f t="shared" si="7"/>
        <v>0</v>
      </c>
      <c r="K110" s="22">
        <f>[1]Visitas!$C$19/2</f>
        <v>104811.5</v>
      </c>
      <c r="L110" s="21" t="s">
        <v>6</v>
      </c>
    </row>
    <row r="111" spans="1:12" x14ac:dyDescent="0.25">
      <c r="A111" s="15" t="s">
        <v>8</v>
      </c>
      <c r="B111" s="16">
        <v>13</v>
      </c>
      <c r="C111" s="17">
        <f>[1]G!T$187</f>
        <v>302005.36394000007</v>
      </c>
      <c r="D111" s="18">
        <f>[1]G!T$376</f>
        <v>0</v>
      </c>
      <c r="E111" s="19">
        <f t="shared" si="4"/>
        <v>302005.36394000007</v>
      </c>
      <c r="F111" s="20">
        <f>C111*1000/'[1]Parametros generales'!$C$5</f>
        <v>366355.75173166743</v>
      </c>
      <c r="G111" s="19">
        <f>D111*1000/'[1]Parametros generales'!$C$5</f>
        <v>0</v>
      </c>
      <c r="H111" s="19">
        <f t="shared" si="5"/>
        <v>366355.75173166743</v>
      </c>
      <c r="I111" s="12">
        <f t="shared" si="6"/>
        <v>3.4953774321679152</v>
      </c>
      <c r="J111" s="12">
        <f t="shared" si="7"/>
        <v>0</v>
      </c>
      <c r="K111" s="22">
        <f>[1]Visitas!$C$19/2</f>
        <v>104811.5</v>
      </c>
      <c r="L111" s="21" t="s">
        <v>6</v>
      </c>
    </row>
    <row r="112" spans="1:12" x14ac:dyDescent="0.25">
      <c r="A112" s="15" t="s">
        <v>8</v>
      </c>
      <c r="B112" s="16">
        <v>14</v>
      </c>
      <c r="C112" s="17">
        <f>[1]G!U$187</f>
        <v>301991.46532000008</v>
      </c>
      <c r="D112" s="18">
        <f>[1]G!U$376</f>
        <v>0</v>
      </c>
      <c r="E112" s="19">
        <f t="shared" si="4"/>
        <v>301991.46532000008</v>
      </c>
      <c r="F112" s="20">
        <f>C112*1000/'[1]Parametros generales'!$C$5</f>
        <v>366338.89163583436</v>
      </c>
      <c r="G112" s="19">
        <f>D112*1000/'[1]Parametros generales'!$C$5</f>
        <v>0</v>
      </c>
      <c r="H112" s="19">
        <f t="shared" si="5"/>
        <v>366338.89163583436</v>
      </c>
      <c r="I112" s="12">
        <f t="shared" si="6"/>
        <v>3.4952165710426275</v>
      </c>
      <c r="J112" s="12">
        <f t="shared" si="7"/>
        <v>0</v>
      </c>
      <c r="K112" s="22">
        <f>[1]Visitas!$C$19/2</f>
        <v>104811.5</v>
      </c>
      <c r="L112" s="21" t="s">
        <v>6</v>
      </c>
    </row>
    <row r="113" spans="1:12" x14ac:dyDescent="0.25">
      <c r="A113" s="15" t="s">
        <v>8</v>
      </c>
      <c r="B113" s="16">
        <v>15</v>
      </c>
      <c r="C113" s="17">
        <f>[1]G!V$187</f>
        <v>282510.62530000007</v>
      </c>
      <c r="D113" s="18">
        <f>[1]G!V$376</f>
        <v>0</v>
      </c>
      <c r="E113" s="19">
        <f t="shared" si="4"/>
        <v>282510.62530000007</v>
      </c>
      <c r="F113" s="20">
        <f>C113*1000/'[1]Parametros generales'!$C$5</f>
        <v>342707.13325650519</v>
      </c>
      <c r="G113" s="19">
        <f>D113*1000/'[1]Parametros generales'!$C$5</f>
        <v>0</v>
      </c>
      <c r="H113" s="19">
        <f t="shared" si="5"/>
        <v>342707.13325650519</v>
      </c>
      <c r="I113" s="12">
        <f t="shared" si="6"/>
        <v>3.2697474347424205</v>
      </c>
      <c r="J113" s="12">
        <f t="shared" si="7"/>
        <v>0</v>
      </c>
      <c r="K113" s="22">
        <f>[1]Visitas!$C$19/2</f>
        <v>104811.5</v>
      </c>
      <c r="L113" s="21" t="s">
        <v>6</v>
      </c>
    </row>
    <row r="114" spans="1:12" x14ac:dyDescent="0.25">
      <c r="A114" s="15" t="s">
        <v>9</v>
      </c>
      <c r="B114" s="16">
        <v>0</v>
      </c>
      <c r="C114" s="17">
        <f>[1]H!G$187</f>
        <v>0</v>
      </c>
      <c r="D114" s="18">
        <f>[1]H!G$376</f>
        <v>0</v>
      </c>
      <c r="E114" s="19">
        <f t="shared" si="4"/>
        <v>0</v>
      </c>
      <c r="F114" s="20">
        <f>C114*1000/'[1]Parametros generales'!$C$5</f>
        <v>0</v>
      </c>
      <c r="G114" s="19">
        <f>D114*1000/'[1]Parametros generales'!$C$5</f>
        <v>0</v>
      </c>
      <c r="H114" s="19">
        <f t="shared" si="5"/>
        <v>0</v>
      </c>
      <c r="I114" s="12">
        <f t="shared" si="6"/>
        <v>0</v>
      </c>
      <c r="J114" s="12">
        <f t="shared" si="7"/>
        <v>0</v>
      </c>
      <c r="K114" s="13">
        <v>10625</v>
      </c>
      <c r="L114" s="21" t="s">
        <v>6</v>
      </c>
    </row>
    <row r="115" spans="1:12" x14ac:dyDescent="0.25">
      <c r="A115" s="15" t="s">
        <v>9</v>
      </c>
      <c r="B115" s="16">
        <v>1</v>
      </c>
      <c r="C115" s="17">
        <f>[1]H!H$187</f>
        <v>0</v>
      </c>
      <c r="D115" s="18">
        <f>[1]H!H$376</f>
        <v>0</v>
      </c>
      <c r="E115" s="19">
        <f t="shared" si="4"/>
        <v>0</v>
      </c>
      <c r="F115" s="20">
        <f>C115*1000/'[1]Parametros generales'!$C$5</f>
        <v>0</v>
      </c>
      <c r="G115" s="19">
        <f>D115*1000/'[1]Parametros generales'!$C$5</f>
        <v>0</v>
      </c>
      <c r="H115" s="19">
        <f t="shared" si="5"/>
        <v>0</v>
      </c>
      <c r="I115" s="12">
        <f t="shared" si="6"/>
        <v>0</v>
      </c>
      <c r="J115" s="12">
        <f t="shared" si="7"/>
        <v>0</v>
      </c>
      <c r="K115" s="13">
        <v>10625</v>
      </c>
      <c r="L115" s="21" t="s">
        <v>6</v>
      </c>
    </row>
    <row r="116" spans="1:12" x14ac:dyDescent="0.25">
      <c r="A116" s="15" t="s">
        <v>9</v>
      </c>
      <c r="B116" s="16">
        <v>2</v>
      </c>
      <c r="C116" s="17">
        <f>[1]H!I$187</f>
        <v>0</v>
      </c>
      <c r="D116" s="18">
        <f>[1]H!I$376</f>
        <v>0</v>
      </c>
      <c r="E116" s="19">
        <f t="shared" si="4"/>
        <v>0</v>
      </c>
      <c r="F116" s="20">
        <f>C116*1000/'[1]Parametros generales'!$C$5</f>
        <v>0</v>
      </c>
      <c r="G116" s="19">
        <f>D116*1000/'[1]Parametros generales'!$C$5</f>
        <v>0</v>
      </c>
      <c r="H116" s="19">
        <f t="shared" si="5"/>
        <v>0</v>
      </c>
      <c r="I116" s="12">
        <f t="shared" si="6"/>
        <v>0</v>
      </c>
      <c r="J116" s="12">
        <f t="shared" si="7"/>
        <v>0</v>
      </c>
      <c r="K116" s="13">
        <v>10625</v>
      </c>
      <c r="L116" s="21" t="s">
        <v>6</v>
      </c>
    </row>
    <row r="117" spans="1:12" x14ac:dyDescent="0.25">
      <c r="A117" s="15" t="s">
        <v>9</v>
      </c>
      <c r="B117" s="16">
        <v>3</v>
      </c>
      <c r="C117" s="17">
        <f>[1]H!J$187</f>
        <v>0</v>
      </c>
      <c r="D117" s="18">
        <f>[1]H!J$376</f>
        <v>0</v>
      </c>
      <c r="E117" s="19">
        <f t="shared" si="4"/>
        <v>0</v>
      </c>
      <c r="F117" s="20">
        <f>C117*1000/'[1]Parametros generales'!$C$5</f>
        <v>0</v>
      </c>
      <c r="G117" s="19">
        <f>D117*1000/'[1]Parametros generales'!$C$5</f>
        <v>0</v>
      </c>
      <c r="H117" s="19">
        <f t="shared" si="5"/>
        <v>0</v>
      </c>
      <c r="I117" s="12">
        <f t="shared" si="6"/>
        <v>0</v>
      </c>
      <c r="J117" s="12">
        <f t="shared" si="7"/>
        <v>0</v>
      </c>
      <c r="K117" s="13">
        <v>10625</v>
      </c>
      <c r="L117" s="21" t="s">
        <v>6</v>
      </c>
    </row>
    <row r="118" spans="1:12" x14ac:dyDescent="0.25">
      <c r="A118" s="15" t="s">
        <v>9</v>
      </c>
      <c r="B118" s="16">
        <v>4</v>
      </c>
      <c r="C118" s="17">
        <f>[1]H!K$187</f>
        <v>0</v>
      </c>
      <c r="D118" s="18">
        <f>[1]H!K$376</f>
        <v>0</v>
      </c>
      <c r="E118" s="19">
        <f t="shared" si="4"/>
        <v>0</v>
      </c>
      <c r="F118" s="20">
        <f>C118*1000/'[1]Parametros generales'!$C$5</f>
        <v>0</v>
      </c>
      <c r="G118" s="19">
        <f>D118*1000/'[1]Parametros generales'!$C$5</f>
        <v>0</v>
      </c>
      <c r="H118" s="19">
        <f t="shared" si="5"/>
        <v>0</v>
      </c>
      <c r="I118" s="12">
        <f t="shared" si="6"/>
        <v>0</v>
      </c>
      <c r="J118" s="12">
        <f t="shared" si="7"/>
        <v>0</v>
      </c>
      <c r="K118" s="13">
        <v>10625</v>
      </c>
      <c r="L118" s="21" t="s">
        <v>6</v>
      </c>
    </row>
    <row r="119" spans="1:12" x14ac:dyDescent="0.25">
      <c r="A119" s="15" t="s">
        <v>9</v>
      </c>
      <c r="B119" s="16">
        <v>5</v>
      </c>
      <c r="C119" s="17">
        <f>[1]H!L$187</f>
        <v>90682.10000000002</v>
      </c>
      <c r="D119" s="18">
        <f>[1]H!L$376</f>
        <v>0</v>
      </c>
      <c r="E119" s="19">
        <f t="shared" si="4"/>
        <v>90682.10000000002</v>
      </c>
      <c r="F119" s="20">
        <f>C119*1000/'[1]Parametros generales'!$C$5</f>
        <v>110004.36707709105</v>
      </c>
      <c r="G119" s="19">
        <f>D119*1000/'[1]Parametros generales'!$C$5</f>
        <v>0</v>
      </c>
      <c r="H119" s="19">
        <f t="shared" si="5"/>
        <v>110004.36707709105</v>
      </c>
      <c r="I119" s="12">
        <f t="shared" si="6"/>
        <v>10.353352195490922</v>
      </c>
      <c r="J119" s="12">
        <f t="shared" si="7"/>
        <v>0</v>
      </c>
      <c r="K119" s="13">
        <v>10625</v>
      </c>
      <c r="L119" s="21" t="s">
        <v>6</v>
      </c>
    </row>
    <row r="120" spans="1:12" x14ac:dyDescent="0.25">
      <c r="A120" s="15" t="s">
        <v>9</v>
      </c>
      <c r="B120" s="16">
        <v>6</v>
      </c>
      <c r="C120" s="17">
        <f>[1]H!M$187</f>
        <v>68185.12000000001</v>
      </c>
      <c r="D120" s="18">
        <f>[1]H!M$376</f>
        <v>0</v>
      </c>
      <c r="E120" s="19">
        <f t="shared" si="4"/>
        <v>68185.12000000001</v>
      </c>
      <c r="F120" s="20">
        <f>C120*1000/'[1]Parametros generales'!$C$5</f>
        <v>82713.798750530739</v>
      </c>
      <c r="G120" s="19">
        <f>D120*1000/'[1]Parametros generales'!$C$5</f>
        <v>0</v>
      </c>
      <c r="H120" s="19">
        <f t="shared" si="5"/>
        <v>82713.798750530739</v>
      </c>
      <c r="I120" s="12">
        <f t="shared" si="6"/>
        <v>7.7848281176970104</v>
      </c>
      <c r="J120" s="12">
        <f t="shared" si="7"/>
        <v>0</v>
      </c>
      <c r="K120" s="13">
        <v>10625</v>
      </c>
      <c r="L120" s="21" t="s">
        <v>6</v>
      </c>
    </row>
    <row r="121" spans="1:12" x14ac:dyDescent="0.25">
      <c r="A121" s="15" t="s">
        <v>9</v>
      </c>
      <c r="B121" s="16">
        <v>7</v>
      </c>
      <c r="C121" s="17">
        <f>[1]H!N$187</f>
        <v>63045.840000000011</v>
      </c>
      <c r="D121" s="18">
        <f>[1]H!N$376</f>
        <v>0</v>
      </c>
      <c r="E121" s="19">
        <f t="shared" si="4"/>
        <v>63045.840000000011</v>
      </c>
      <c r="F121" s="20">
        <f>C121*1000/'[1]Parametros generales'!$C$5</f>
        <v>76479.45654151756</v>
      </c>
      <c r="G121" s="19">
        <f>D121*1000/'[1]Parametros generales'!$C$5</f>
        <v>0</v>
      </c>
      <c r="H121" s="19">
        <f t="shared" si="5"/>
        <v>76479.45654151756</v>
      </c>
      <c r="I121" s="12">
        <f t="shared" si="6"/>
        <v>7.1980664980251818</v>
      </c>
      <c r="J121" s="12">
        <f t="shared" si="7"/>
        <v>0</v>
      </c>
      <c r="K121" s="13">
        <v>10625</v>
      </c>
      <c r="L121" s="21" t="s">
        <v>6</v>
      </c>
    </row>
    <row r="122" spans="1:12" x14ac:dyDescent="0.25">
      <c r="A122" s="15" t="s">
        <v>9</v>
      </c>
      <c r="B122" s="16">
        <v>8</v>
      </c>
      <c r="C122" s="17">
        <f>[1]H!O$187</f>
        <v>61942.96</v>
      </c>
      <c r="D122" s="18">
        <f>[1]H!O$376</f>
        <v>0</v>
      </c>
      <c r="E122" s="19">
        <f t="shared" si="4"/>
        <v>61942.96</v>
      </c>
      <c r="F122" s="20">
        <f>C122*1000/'[1]Parametros generales'!$C$5</f>
        <v>75141.578213137618</v>
      </c>
      <c r="G122" s="19">
        <f>D122*1000/'[1]Parametros generales'!$C$5</f>
        <v>0</v>
      </c>
      <c r="H122" s="19">
        <f t="shared" si="5"/>
        <v>75141.578213137618</v>
      </c>
      <c r="I122" s="12">
        <f t="shared" si="6"/>
        <v>7.0721485377070703</v>
      </c>
      <c r="J122" s="12">
        <f t="shared" si="7"/>
        <v>0</v>
      </c>
      <c r="K122" s="13">
        <v>10625</v>
      </c>
      <c r="L122" s="21" t="s">
        <v>6</v>
      </c>
    </row>
    <row r="123" spans="1:12" x14ac:dyDescent="0.25">
      <c r="A123" s="15" t="s">
        <v>9</v>
      </c>
      <c r="B123" s="16">
        <v>9</v>
      </c>
      <c r="C123" s="17">
        <f>[1]H!P$187</f>
        <v>64584.580000000009</v>
      </c>
      <c r="D123" s="18">
        <f>[1]H!P$376</f>
        <v>0</v>
      </c>
      <c r="E123" s="19">
        <f t="shared" si="4"/>
        <v>64584.580000000009</v>
      </c>
      <c r="F123" s="20">
        <f>C123*1000/'[1]Parametros generales'!$C$5</f>
        <v>78346.066597925645</v>
      </c>
      <c r="G123" s="19">
        <f>D123*1000/'[1]Parametros generales'!$C$5</f>
        <v>0</v>
      </c>
      <c r="H123" s="19">
        <f t="shared" si="5"/>
        <v>78346.066597925645</v>
      </c>
      <c r="I123" s="12">
        <f t="shared" si="6"/>
        <v>7.3737474445106486</v>
      </c>
      <c r="J123" s="12">
        <f t="shared" si="7"/>
        <v>0</v>
      </c>
      <c r="K123" s="13">
        <v>10625</v>
      </c>
      <c r="L123" s="21" t="s">
        <v>6</v>
      </c>
    </row>
    <row r="124" spans="1:12" x14ac:dyDescent="0.25">
      <c r="A124" s="15" t="s">
        <v>9</v>
      </c>
      <c r="B124" s="16">
        <v>10</v>
      </c>
      <c r="C124" s="17">
        <f>[1]H!Q$187</f>
        <v>66760.200000000012</v>
      </c>
      <c r="D124" s="18">
        <f>[1]H!Q$376</f>
        <v>0</v>
      </c>
      <c r="E124" s="19">
        <f t="shared" si="4"/>
        <v>66760.200000000012</v>
      </c>
      <c r="F124" s="20">
        <f>C124*1000/'[1]Parametros generales'!$C$5</f>
        <v>80985.261114817753</v>
      </c>
      <c r="G124" s="19">
        <f>D124*1000/'[1]Parametros generales'!$C$5</f>
        <v>0</v>
      </c>
      <c r="H124" s="19">
        <f t="shared" si="5"/>
        <v>80985.261114817753</v>
      </c>
      <c r="I124" s="12">
        <f t="shared" si="6"/>
        <v>7.6221422225710826</v>
      </c>
      <c r="J124" s="12">
        <f t="shared" si="7"/>
        <v>0</v>
      </c>
      <c r="K124" s="13">
        <v>10625</v>
      </c>
      <c r="L124" s="21" t="s">
        <v>6</v>
      </c>
    </row>
    <row r="125" spans="1:12" x14ac:dyDescent="0.25">
      <c r="A125" s="15" t="s">
        <v>9</v>
      </c>
      <c r="B125" s="16">
        <v>11</v>
      </c>
      <c r="C125" s="17">
        <f>[1]H!R$187</f>
        <v>71200.220000000016</v>
      </c>
      <c r="D125" s="18">
        <f>[1]H!R$376</f>
        <v>0</v>
      </c>
      <c r="E125" s="19">
        <f t="shared" si="4"/>
        <v>71200.220000000016</v>
      </c>
      <c r="F125" s="20">
        <f>C125*1000/'[1]Parametros generales'!$C$5</f>
        <v>86371.347121974904</v>
      </c>
      <c r="G125" s="19">
        <f>D125*1000/'[1]Parametros generales'!$C$5</f>
        <v>0</v>
      </c>
      <c r="H125" s="19">
        <f t="shared" si="5"/>
        <v>86371.347121974904</v>
      </c>
      <c r="I125" s="12">
        <f t="shared" si="6"/>
        <v>8.1290679644211679</v>
      </c>
      <c r="J125" s="12">
        <f t="shared" si="7"/>
        <v>0</v>
      </c>
      <c r="K125" s="13">
        <v>10625</v>
      </c>
      <c r="L125" s="21" t="s">
        <v>6</v>
      </c>
    </row>
    <row r="126" spans="1:12" x14ac:dyDescent="0.25">
      <c r="A126" s="15" t="s">
        <v>9</v>
      </c>
      <c r="B126" s="16">
        <v>12</v>
      </c>
      <c r="C126" s="17">
        <f>[1]H!S$187</f>
        <v>112137.44000000002</v>
      </c>
      <c r="D126" s="18">
        <f>[1]H!S$376</f>
        <v>0</v>
      </c>
      <c r="E126" s="19">
        <f t="shared" si="4"/>
        <v>112137.44000000002</v>
      </c>
      <c r="F126" s="20">
        <f>C126*1000/'[1]Parametros generales'!$C$5</f>
        <v>136031.34590889793</v>
      </c>
      <c r="G126" s="19">
        <f>D126*1000/'[1]Parametros generales'!$C$5</f>
        <v>0</v>
      </c>
      <c r="H126" s="19">
        <f t="shared" si="5"/>
        <v>136031.34590889793</v>
      </c>
      <c r="I126" s="12">
        <f t="shared" si="6"/>
        <v>12.802950203190393</v>
      </c>
      <c r="J126" s="12">
        <f t="shared" si="7"/>
        <v>0</v>
      </c>
      <c r="K126" s="13">
        <v>10625</v>
      </c>
      <c r="L126" s="21" t="s">
        <v>6</v>
      </c>
    </row>
    <row r="127" spans="1:12" x14ac:dyDescent="0.25">
      <c r="A127" s="15" t="s">
        <v>9</v>
      </c>
      <c r="B127" s="16">
        <v>13</v>
      </c>
      <c r="C127" s="17">
        <f>[1]H!T$187</f>
        <v>73328.06</v>
      </c>
      <c r="D127" s="18">
        <f>[1]H!T$376</f>
        <v>0</v>
      </c>
      <c r="E127" s="19">
        <f t="shared" si="4"/>
        <v>73328.06</v>
      </c>
      <c r="F127" s="20">
        <f>C127*1000/'[1]Parametros generales'!$C$5</f>
        <v>88952.580821253112</v>
      </c>
      <c r="G127" s="19">
        <f>D127*1000/'[1]Parametros generales'!$C$5</f>
        <v>0</v>
      </c>
      <c r="H127" s="19">
        <f t="shared" si="5"/>
        <v>88952.580821253112</v>
      </c>
      <c r="I127" s="12">
        <f t="shared" si="6"/>
        <v>8.3720076067061751</v>
      </c>
      <c r="J127" s="12">
        <f t="shared" si="7"/>
        <v>0</v>
      </c>
      <c r="K127" s="13">
        <v>10625</v>
      </c>
      <c r="L127" s="21" t="s">
        <v>6</v>
      </c>
    </row>
    <row r="128" spans="1:12" x14ac:dyDescent="0.25">
      <c r="A128" s="15" t="s">
        <v>9</v>
      </c>
      <c r="B128" s="16">
        <v>14</v>
      </c>
      <c r="C128" s="17">
        <f>[1]H!U$187</f>
        <v>70934.680000000008</v>
      </c>
      <c r="D128" s="18">
        <f>[1]H!U$376</f>
        <v>0</v>
      </c>
      <c r="E128" s="19">
        <f t="shared" si="4"/>
        <v>70934.680000000008</v>
      </c>
      <c r="F128" s="20">
        <f>C128*1000/'[1]Parametros generales'!$C$5</f>
        <v>86049.226663431808</v>
      </c>
      <c r="G128" s="19">
        <f>D128*1000/'[1]Parametros generales'!$C$5</f>
        <v>0</v>
      </c>
      <c r="H128" s="19">
        <f t="shared" si="5"/>
        <v>86049.226663431808</v>
      </c>
      <c r="I128" s="12">
        <f t="shared" si="6"/>
        <v>8.0987507447935823</v>
      </c>
      <c r="J128" s="12">
        <f t="shared" si="7"/>
        <v>0</v>
      </c>
      <c r="K128" s="13">
        <v>10625</v>
      </c>
      <c r="L128" s="21" t="s">
        <v>6</v>
      </c>
    </row>
    <row r="129" spans="1:12" x14ac:dyDescent="0.25">
      <c r="A129" s="15" t="s">
        <v>9</v>
      </c>
      <c r="B129" s="16">
        <v>15</v>
      </c>
      <c r="C129" s="17">
        <f>[1]H!V$187</f>
        <v>72795.800000000017</v>
      </c>
      <c r="D129" s="18">
        <f>[1]H!V$376</f>
        <v>0</v>
      </c>
      <c r="E129" s="19">
        <f t="shared" si="4"/>
        <v>72795.800000000017</v>
      </c>
      <c r="F129" s="20">
        <f>C129*1000/'[1]Parametros generales'!$C$5</f>
        <v>88306.908473342643</v>
      </c>
      <c r="G129" s="19">
        <f>D129*1000/'[1]Parametros generales'!$C$5</f>
        <v>0</v>
      </c>
      <c r="H129" s="19">
        <f t="shared" si="5"/>
        <v>88306.908473342643</v>
      </c>
      <c r="I129" s="12">
        <f t="shared" si="6"/>
        <v>8.311238444549895</v>
      </c>
      <c r="J129" s="12">
        <f t="shared" si="7"/>
        <v>0</v>
      </c>
      <c r="K129" s="13">
        <v>10625</v>
      </c>
      <c r="L129" s="21" t="s">
        <v>6</v>
      </c>
    </row>
    <row r="130" spans="1:12" x14ac:dyDescent="0.25">
      <c r="A130" s="15" t="s">
        <v>10</v>
      </c>
      <c r="B130" s="16">
        <v>0</v>
      </c>
      <c r="C130" s="17">
        <f>[1]I!G$187</f>
        <v>0</v>
      </c>
      <c r="D130" s="18">
        <f>[1]I!G$376</f>
        <v>0</v>
      </c>
      <c r="E130" s="19">
        <f t="shared" si="4"/>
        <v>0</v>
      </c>
      <c r="F130" s="20">
        <f>C130*1000/'[1]Parametros generales'!$C$5</f>
        <v>0</v>
      </c>
      <c r="G130" s="19">
        <f>D130*1000/'[1]Parametros generales'!$C$5</f>
        <v>0</v>
      </c>
      <c r="H130" s="19">
        <f t="shared" si="5"/>
        <v>0</v>
      </c>
      <c r="I130" s="12">
        <f t="shared" si="6"/>
        <v>0</v>
      </c>
      <c r="J130" s="12">
        <f t="shared" si="7"/>
        <v>0</v>
      </c>
      <c r="K130" s="13">
        <v>157600</v>
      </c>
      <c r="L130" s="21" t="s">
        <v>6</v>
      </c>
    </row>
    <row r="131" spans="1:12" x14ac:dyDescent="0.25">
      <c r="A131" s="15" t="s">
        <v>10</v>
      </c>
      <c r="B131" s="16">
        <v>1</v>
      </c>
      <c r="C131" s="17">
        <f>[1]I!H$187</f>
        <v>0</v>
      </c>
      <c r="D131" s="18">
        <f>[1]I!H$376</f>
        <v>0</v>
      </c>
      <c r="E131" s="19">
        <f t="shared" ref="E131:E194" si="8">C131-D131</f>
        <v>0</v>
      </c>
      <c r="F131" s="20">
        <f>C131*1000/'[1]Parametros generales'!$C$5</f>
        <v>0</v>
      </c>
      <c r="G131" s="19">
        <f>D131*1000/'[1]Parametros generales'!$C$5</f>
        <v>0</v>
      </c>
      <c r="H131" s="19">
        <f t="shared" ref="H131:H194" si="9">F131-G131</f>
        <v>0</v>
      </c>
      <c r="I131" s="12">
        <f t="shared" ref="I131:I194" si="10">F131/K131</f>
        <v>0</v>
      </c>
      <c r="J131" s="12">
        <f t="shared" ref="J131:J194" si="11">G131/K151</f>
        <v>0</v>
      </c>
      <c r="K131" s="13">
        <v>157600</v>
      </c>
      <c r="L131" s="21" t="s">
        <v>6</v>
      </c>
    </row>
    <row r="132" spans="1:12" x14ac:dyDescent="0.25">
      <c r="A132" s="15" t="s">
        <v>10</v>
      </c>
      <c r="B132" s="16">
        <v>2</v>
      </c>
      <c r="C132" s="17">
        <f>[1]I!I$187</f>
        <v>0</v>
      </c>
      <c r="D132" s="18">
        <f>[1]I!I$376</f>
        <v>0</v>
      </c>
      <c r="E132" s="19">
        <f t="shared" si="8"/>
        <v>0</v>
      </c>
      <c r="F132" s="20">
        <f>C132*1000/'[1]Parametros generales'!$C$5</f>
        <v>0</v>
      </c>
      <c r="G132" s="19">
        <f>D132*1000/'[1]Parametros generales'!$C$5</f>
        <v>0</v>
      </c>
      <c r="H132" s="19">
        <f t="shared" si="9"/>
        <v>0</v>
      </c>
      <c r="I132" s="12">
        <f t="shared" si="10"/>
        <v>0</v>
      </c>
      <c r="J132" s="12">
        <f t="shared" si="11"/>
        <v>0</v>
      </c>
      <c r="K132" s="13">
        <v>157600</v>
      </c>
      <c r="L132" s="21" t="s">
        <v>6</v>
      </c>
    </row>
    <row r="133" spans="1:12" x14ac:dyDescent="0.25">
      <c r="A133" s="15" t="s">
        <v>10</v>
      </c>
      <c r="B133" s="16">
        <v>3</v>
      </c>
      <c r="C133" s="17">
        <f>[1]I!J$187</f>
        <v>0</v>
      </c>
      <c r="D133" s="18">
        <f>[1]I!J$376</f>
        <v>0</v>
      </c>
      <c r="E133" s="19">
        <f t="shared" si="8"/>
        <v>0</v>
      </c>
      <c r="F133" s="20">
        <f>C133*1000/'[1]Parametros generales'!$C$5</f>
        <v>0</v>
      </c>
      <c r="G133" s="19">
        <f>D133*1000/'[1]Parametros generales'!$C$5</f>
        <v>0</v>
      </c>
      <c r="H133" s="19">
        <f t="shared" si="9"/>
        <v>0</v>
      </c>
      <c r="I133" s="12">
        <f t="shared" si="10"/>
        <v>0</v>
      </c>
      <c r="J133" s="12">
        <f t="shared" si="11"/>
        <v>0</v>
      </c>
      <c r="K133" s="13">
        <v>157600</v>
      </c>
      <c r="L133" s="21" t="s">
        <v>6</v>
      </c>
    </row>
    <row r="134" spans="1:12" x14ac:dyDescent="0.25">
      <c r="A134" s="15" t="s">
        <v>10</v>
      </c>
      <c r="B134" s="16">
        <v>4</v>
      </c>
      <c r="C134" s="17">
        <f>[1]I!K$187</f>
        <v>0</v>
      </c>
      <c r="D134" s="18">
        <f>[1]I!K$376</f>
        <v>0</v>
      </c>
      <c r="E134" s="19">
        <f t="shared" si="8"/>
        <v>0</v>
      </c>
      <c r="F134" s="20">
        <f>C134*1000/'[1]Parametros generales'!$C$5</f>
        <v>0</v>
      </c>
      <c r="G134" s="19">
        <f>D134*1000/'[1]Parametros generales'!$C$5</f>
        <v>0</v>
      </c>
      <c r="H134" s="19">
        <f t="shared" si="9"/>
        <v>0</v>
      </c>
      <c r="I134" s="12">
        <f t="shared" si="10"/>
        <v>0</v>
      </c>
      <c r="J134" s="12">
        <f t="shared" si="11"/>
        <v>0</v>
      </c>
      <c r="K134" s="13">
        <v>157600</v>
      </c>
      <c r="L134" s="21" t="s">
        <v>6</v>
      </c>
    </row>
    <row r="135" spans="1:12" x14ac:dyDescent="0.25">
      <c r="A135" s="15" t="s">
        <v>10</v>
      </c>
      <c r="B135" s="16">
        <v>5</v>
      </c>
      <c r="C135" s="17">
        <f>[1]I!L$187</f>
        <v>133660.22545000003</v>
      </c>
      <c r="D135" s="18">
        <f>[1]I!L$376</f>
        <v>0</v>
      </c>
      <c r="E135" s="19">
        <f t="shared" si="8"/>
        <v>133660.22545000003</v>
      </c>
      <c r="F135" s="20">
        <f>C135*1000/'[1]Parametros generales'!$C$5</f>
        <v>162140.14126281315</v>
      </c>
      <c r="G135" s="19">
        <f>D135*1000/'[1]Parametros generales'!$C$5</f>
        <v>0</v>
      </c>
      <c r="H135" s="19">
        <f t="shared" si="9"/>
        <v>162140.14126281315</v>
      </c>
      <c r="I135" s="12">
        <f t="shared" si="10"/>
        <v>1.0288080029366318</v>
      </c>
      <c r="J135" s="12">
        <f t="shared" si="11"/>
        <v>0</v>
      </c>
      <c r="K135" s="13">
        <v>157600</v>
      </c>
      <c r="L135" s="21" t="s">
        <v>6</v>
      </c>
    </row>
    <row r="136" spans="1:12" x14ac:dyDescent="0.25">
      <c r="A136" s="15" t="s">
        <v>10</v>
      </c>
      <c r="B136" s="16">
        <v>6</v>
      </c>
      <c r="C136" s="17">
        <f>[1]I!M$187</f>
        <v>143908.41394000003</v>
      </c>
      <c r="D136" s="18">
        <f>[1]I!M$376</f>
        <v>0</v>
      </c>
      <c r="E136" s="19">
        <f t="shared" si="8"/>
        <v>143908.41394000003</v>
      </c>
      <c r="F136" s="20">
        <f>C136*1000/'[1]Parametros generales'!$C$5</f>
        <v>174571.98270152244</v>
      </c>
      <c r="G136" s="19">
        <f>D136*1000/'[1]Parametros generales'!$C$5</f>
        <v>0</v>
      </c>
      <c r="H136" s="19">
        <f t="shared" si="9"/>
        <v>174571.98270152244</v>
      </c>
      <c r="I136" s="12">
        <f t="shared" si="10"/>
        <v>1.1076902455680357</v>
      </c>
      <c r="J136" s="12">
        <f t="shared" si="11"/>
        <v>0</v>
      </c>
      <c r="K136" s="13">
        <v>157600</v>
      </c>
      <c r="L136" s="21" t="s">
        <v>6</v>
      </c>
    </row>
    <row r="137" spans="1:12" x14ac:dyDescent="0.25">
      <c r="A137" s="15" t="s">
        <v>10</v>
      </c>
      <c r="B137" s="16">
        <v>7</v>
      </c>
      <c r="C137" s="17">
        <f>[1]I!N$187</f>
        <v>140573.30243000001</v>
      </c>
      <c r="D137" s="18">
        <f>[1]I!N$376</f>
        <v>0</v>
      </c>
      <c r="E137" s="19">
        <f t="shared" si="8"/>
        <v>140573.30243000001</v>
      </c>
      <c r="F137" s="20">
        <f>C137*1000/'[1]Parametros generales'!$C$5</f>
        <v>170526.23573724754</v>
      </c>
      <c r="G137" s="19">
        <f>D137*1000/'[1]Parametros generales'!$C$5</f>
        <v>0</v>
      </c>
      <c r="H137" s="19">
        <f t="shared" si="9"/>
        <v>170526.23573724754</v>
      </c>
      <c r="I137" s="12">
        <f t="shared" si="10"/>
        <v>1.0820192622921798</v>
      </c>
      <c r="J137" s="12">
        <f t="shared" si="11"/>
        <v>0</v>
      </c>
      <c r="K137" s="13">
        <v>157600</v>
      </c>
      <c r="L137" s="21" t="s">
        <v>6</v>
      </c>
    </row>
    <row r="138" spans="1:12" x14ac:dyDescent="0.25">
      <c r="A138" s="15" t="s">
        <v>10</v>
      </c>
      <c r="B138" s="16">
        <v>8</v>
      </c>
      <c r="C138" s="17">
        <f>[1]I!O$187</f>
        <v>140772.59092000002</v>
      </c>
      <c r="D138" s="18">
        <f>[1]I!O$376</f>
        <v>0</v>
      </c>
      <c r="E138" s="19">
        <f t="shared" si="8"/>
        <v>140772.59092000002</v>
      </c>
      <c r="F138" s="20">
        <f>C138*1000/'[1]Parametros generales'!$C$5</f>
        <v>170767.98801479954</v>
      </c>
      <c r="G138" s="19">
        <f>D138*1000/'[1]Parametros generales'!$C$5</f>
        <v>0</v>
      </c>
      <c r="H138" s="19">
        <f t="shared" si="9"/>
        <v>170767.98801479954</v>
      </c>
      <c r="I138" s="12">
        <f t="shared" si="10"/>
        <v>1.0835532234441596</v>
      </c>
      <c r="J138" s="12">
        <f t="shared" si="11"/>
        <v>0</v>
      </c>
      <c r="K138" s="13">
        <v>157600</v>
      </c>
      <c r="L138" s="21" t="s">
        <v>6</v>
      </c>
    </row>
    <row r="139" spans="1:12" x14ac:dyDescent="0.25">
      <c r="A139" s="15" t="s">
        <v>10</v>
      </c>
      <c r="B139" s="16">
        <v>9</v>
      </c>
      <c r="C139" s="17">
        <f>[1]I!P$187</f>
        <v>147607.37941000002</v>
      </c>
      <c r="D139" s="18">
        <f>[1]I!P$376</f>
        <v>0</v>
      </c>
      <c r="E139" s="19">
        <f t="shared" si="8"/>
        <v>147607.37941000002</v>
      </c>
      <c r="F139" s="20">
        <f>C139*1000/'[1]Parametros generales'!$C$5</f>
        <v>179059.11252501974</v>
      </c>
      <c r="G139" s="19">
        <f>D139*1000/'[1]Parametros generales'!$C$5</f>
        <v>0</v>
      </c>
      <c r="H139" s="19">
        <f t="shared" si="9"/>
        <v>179059.11252501974</v>
      </c>
      <c r="I139" s="12">
        <f t="shared" si="10"/>
        <v>1.1361618815039323</v>
      </c>
      <c r="J139" s="12">
        <f t="shared" si="11"/>
        <v>0</v>
      </c>
      <c r="K139" s="13">
        <v>157600</v>
      </c>
      <c r="L139" s="21" t="s">
        <v>6</v>
      </c>
    </row>
    <row r="140" spans="1:12" x14ac:dyDescent="0.25">
      <c r="A140" s="15" t="s">
        <v>10</v>
      </c>
      <c r="B140" s="16">
        <v>10</v>
      </c>
      <c r="C140" s="17">
        <f>[1]I!Q$187</f>
        <v>331981.32565000007</v>
      </c>
      <c r="D140" s="18">
        <f>[1]I!Q$376</f>
        <v>0</v>
      </c>
      <c r="E140" s="19">
        <f t="shared" si="8"/>
        <v>331981.32565000007</v>
      </c>
      <c r="F140" s="20">
        <f>C140*1000/'[1]Parametros generales'!$C$5</f>
        <v>402718.90052768856</v>
      </c>
      <c r="G140" s="19">
        <f>D140*1000/'[1]Parametros generales'!$C$5</f>
        <v>0</v>
      </c>
      <c r="H140" s="19">
        <f t="shared" si="9"/>
        <v>402718.90052768856</v>
      </c>
      <c r="I140" s="12">
        <f t="shared" si="10"/>
        <v>2.5553229728914251</v>
      </c>
      <c r="J140" s="12">
        <f t="shared" si="11"/>
        <v>0</v>
      </c>
      <c r="K140" s="13">
        <v>157600</v>
      </c>
      <c r="L140" s="21" t="s">
        <v>6</v>
      </c>
    </row>
    <row r="141" spans="1:12" x14ac:dyDescent="0.25">
      <c r="A141" s="15" t="s">
        <v>10</v>
      </c>
      <c r="B141" s="16">
        <v>11</v>
      </c>
      <c r="C141" s="17">
        <f>[1]I!R$187</f>
        <v>272317.83316500008</v>
      </c>
      <c r="D141" s="18">
        <f>[1]I!R$376</f>
        <v>0</v>
      </c>
      <c r="E141" s="19">
        <f t="shared" si="8"/>
        <v>272317.83316500008</v>
      </c>
      <c r="F141" s="20">
        <f>C141*1000/'[1]Parametros generales'!$C$5</f>
        <v>330342.49186025362</v>
      </c>
      <c r="G141" s="19">
        <f>D141*1000/'[1]Parametros generales'!$C$5</f>
        <v>0</v>
      </c>
      <c r="H141" s="19">
        <f t="shared" si="9"/>
        <v>330342.49186025362</v>
      </c>
      <c r="I141" s="12">
        <f t="shared" si="10"/>
        <v>2.0960818011437414</v>
      </c>
      <c r="J141" s="12">
        <f t="shared" si="11"/>
        <v>0</v>
      </c>
      <c r="K141" s="13">
        <v>157600</v>
      </c>
      <c r="L141" s="21" t="s">
        <v>6</v>
      </c>
    </row>
    <row r="142" spans="1:12" x14ac:dyDescent="0.25">
      <c r="A142" s="15" t="s">
        <v>10</v>
      </c>
      <c r="B142" s="16">
        <v>12</v>
      </c>
      <c r="C142" s="17">
        <f>[1]I!S$187</f>
        <v>276719.54068000009</v>
      </c>
      <c r="D142" s="18">
        <f>[1]I!S$376</f>
        <v>0</v>
      </c>
      <c r="E142" s="19">
        <f t="shared" si="8"/>
        <v>276719.54068000009</v>
      </c>
      <c r="F142" s="20">
        <f>C142*1000/'[1]Parametros generales'!$C$5</f>
        <v>335682.101874204</v>
      </c>
      <c r="G142" s="19">
        <f>D142*1000/'[1]Parametros generales'!$C$5</f>
        <v>0</v>
      </c>
      <c r="H142" s="19">
        <f t="shared" si="9"/>
        <v>335682.101874204</v>
      </c>
      <c r="I142" s="12">
        <f t="shared" si="10"/>
        <v>2.1299625753439342</v>
      </c>
      <c r="J142" s="12">
        <f t="shared" si="11"/>
        <v>0</v>
      </c>
      <c r="K142" s="13">
        <v>157600</v>
      </c>
      <c r="L142" s="21" t="s">
        <v>6</v>
      </c>
    </row>
    <row r="143" spans="1:12" x14ac:dyDescent="0.25">
      <c r="A143" s="15" t="s">
        <v>10</v>
      </c>
      <c r="B143" s="16">
        <v>13</v>
      </c>
      <c r="C143" s="17">
        <f>[1]I!T$187</f>
        <v>285464.64819500007</v>
      </c>
      <c r="D143" s="18">
        <f>[1]I!T$376</f>
        <v>0</v>
      </c>
      <c r="E143" s="19">
        <f t="shared" si="8"/>
        <v>285464.64819500007</v>
      </c>
      <c r="F143" s="20">
        <f>C143*1000/'[1]Parametros generales'!$C$5</f>
        <v>346290.59039849584</v>
      </c>
      <c r="G143" s="19">
        <f>D143*1000/'[1]Parametros generales'!$C$5</f>
        <v>0</v>
      </c>
      <c r="H143" s="19">
        <f t="shared" si="9"/>
        <v>346290.59039849584</v>
      </c>
      <c r="I143" s="12">
        <f t="shared" si="10"/>
        <v>2.1972753197874102</v>
      </c>
      <c r="J143" s="12">
        <f t="shared" si="11"/>
        <v>0</v>
      </c>
      <c r="K143" s="13">
        <v>157600</v>
      </c>
      <c r="L143" s="21" t="s">
        <v>6</v>
      </c>
    </row>
    <row r="144" spans="1:12" x14ac:dyDescent="0.25">
      <c r="A144" s="15" t="s">
        <v>10</v>
      </c>
      <c r="B144" s="16">
        <v>14</v>
      </c>
      <c r="C144" s="17">
        <f>[1]I!U$187</f>
        <v>282537.75571000006</v>
      </c>
      <c r="D144" s="18">
        <f>[1]I!U$376</f>
        <v>0</v>
      </c>
      <c r="E144" s="19">
        <f t="shared" si="8"/>
        <v>282537.75571000006</v>
      </c>
      <c r="F144" s="20">
        <f>C144*1000/'[1]Parametros generales'!$C$5</f>
        <v>342740.04453205562</v>
      </c>
      <c r="G144" s="19">
        <f>D144*1000/'[1]Parametros generales'!$C$5</f>
        <v>0</v>
      </c>
      <c r="H144" s="19">
        <f t="shared" si="9"/>
        <v>342740.04453205562</v>
      </c>
      <c r="I144" s="12">
        <f t="shared" si="10"/>
        <v>2.1747464754572059</v>
      </c>
      <c r="J144" s="12">
        <f t="shared" si="11"/>
        <v>0</v>
      </c>
      <c r="K144" s="13">
        <v>157600</v>
      </c>
      <c r="L144" s="21" t="s">
        <v>6</v>
      </c>
    </row>
    <row r="145" spans="1:12" x14ac:dyDescent="0.25">
      <c r="A145" s="15" t="s">
        <v>10</v>
      </c>
      <c r="B145" s="16">
        <v>15</v>
      </c>
      <c r="C145" s="17">
        <f>[1]I!V$187</f>
        <v>313351.16322500008</v>
      </c>
      <c r="D145" s="18">
        <f>[1]I!V$376</f>
        <v>0</v>
      </c>
      <c r="E145" s="19">
        <f t="shared" si="8"/>
        <v>313351.16322500008</v>
      </c>
      <c r="F145" s="20">
        <f>C145*1000/'[1]Parametros generales'!$C$5</f>
        <v>380119.07954752236</v>
      </c>
      <c r="G145" s="19">
        <f>D145*1000/'[1]Parametros generales'!$C$5</f>
        <v>0</v>
      </c>
      <c r="H145" s="19">
        <f t="shared" si="9"/>
        <v>380119.07954752236</v>
      </c>
      <c r="I145" s="12">
        <f t="shared" si="10"/>
        <v>2.4119230935756493</v>
      </c>
      <c r="J145" s="12">
        <f t="shared" si="11"/>
        <v>0</v>
      </c>
      <c r="K145" s="13">
        <v>157600</v>
      </c>
      <c r="L145" s="21" t="s">
        <v>6</v>
      </c>
    </row>
    <row r="146" spans="1:12" x14ac:dyDescent="0.25">
      <c r="A146" s="15" t="s">
        <v>11</v>
      </c>
      <c r="B146" s="16">
        <v>0</v>
      </c>
      <c r="C146" s="17">
        <f>[1]J!G$187</f>
        <v>215098</v>
      </c>
      <c r="D146" s="18">
        <f>[1]J!G$376</f>
        <v>215098</v>
      </c>
      <c r="E146" s="19">
        <f t="shared" si="8"/>
        <v>0</v>
      </c>
      <c r="F146" s="20">
        <f>C146*1000/'[1]Parametros generales'!$C$5</f>
        <v>260930.43003578577</v>
      </c>
      <c r="G146" s="19">
        <f>D146*1000/'[1]Parametros generales'!$C$5</f>
        <v>260930.43003578577</v>
      </c>
      <c r="H146" s="19">
        <f t="shared" si="9"/>
        <v>0</v>
      </c>
      <c r="I146" s="12">
        <f t="shared" si="10"/>
        <v>0.1497878473224947</v>
      </c>
      <c r="J146" s="12">
        <f t="shared" si="11"/>
        <v>2.4969658086276976</v>
      </c>
      <c r="K146" s="13">
        <v>1742000</v>
      </c>
      <c r="L146" s="21" t="s">
        <v>6</v>
      </c>
    </row>
    <row r="147" spans="1:12" x14ac:dyDescent="0.25">
      <c r="A147" s="15" t="s">
        <v>11</v>
      </c>
      <c r="B147" s="16">
        <v>1</v>
      </c>
      <c r="C147" s="17">
        <f>[1]J!H$187</f>
        <v>833949.46325180004</v>
      </c>
      <c r="D147" s="18">
        <f>[1]J!H$376</f>
        <v>221550.94</v>
      </c>
      <c r="E147" s="19">
        <f t="shared" si="8"/>
        <v>612398.5232518001</v>
      </c>
      <c r="F147" s="20">
        <f>C147*1000/'[1]Parametros generales'!$C$5</f>
        <v>1011644.8877925639</v>
      </c>
      <c r="G147" s="19">
        <f>D147*1000/'[1]Parametros generales'!$C$5</f>
        <v>268758.34293685935</v>
      </c>
      <c r="H147" s="19">
        <f t="shared" si="9"/>
        <v>742886.54485570453</v>
      </c>
      <c r="I147" s="12">
        <f t="shared" si="10"/>
        <v>0.5807375934515292</v>
      </c>
      <c r="J147" s="12">
        <f t="shared" si="11"/>
        <v>2.5718747828865287</v>
      </c>
      <c r="K147" s="13">
        <v>1742000</v>
      </c>
      <c r="L147" s="21" t="s">
        <v>6</v>
      </c>
    </row>
    <row r="148" spans="1:12" x14ac:dyDescent="0.25">
      <c r="A148" s="15" t="s">
        <v>11</v>
      </c>
      <c r="B148" s="16">
        <v>2</v>
      </c>
      <c r="C148" s="17">
        <f>[1]J!I$187</f>
        <v>537687.53134360001</v>
      </c>
      <c r="D148" s="18">
        <f>[1]J!I$376</f>
        <v>228003.88</v>
      </c>
      <c r="E148" s="19">
        <f t="shared" si="8"/>
        <v>309683.65134360001</v>
      </c>
      <c r="F148" s="20">
        <f>C148*1000/'[1]Parametros generales'!$C$5</f>
        <v>652256.36118590413</v>
      </c>
      <c r="G148" s="19">
        <f>D148*1000/'[1]Parametros generales'!$C$5</f>
        <v>276586.25583793293</v>
      </c>
      <c r="H148" s="19">
        <f t="shared" si="9"/>
        <v>375670.1053479712</v>
      </c>
      <c r="I148" s="12">
        <f t="shared" si="10"/>
        <v>0.37442959884380261</v>
      </c>
      <c r="J148" s="12">
        <f t="shared" si="11"/>
        <v>2.6467837571453594</v>
      </c>
      <c r="K148" s="13">
        <v>1742000</v>
      </c>
      <c r="L148" s="21" t="s">
        <v>6</v>
      </c>
    </row>
    <row r="149" spans="1:12" x14ac:dyDescent="0.25">
      <c r="A149" s="15" t="s">
        <v>11</v>
      </c>
      <c r="B149" s="16">
        <v>3</v>
      </c>
      <c r="C149" s="17">
        <f>[1]J!J$187</f>
        <v>1023388.8062354003</v>
      </c>
      <c r="D149" s="18">
        <f>[1]J!J$376</f>
        <v>234456.82</v>
      </c>
      <c r="E149" s="19">
        <f t="shared" si="8"/>
        <v>788931.9862354002</v>
      </c>
      <c r="F149" s="20">
        <f>C149*1000/'[1]Parametros generales'!$C$5</f>
        <v>1241449.3919274583</v>
      </c>
      <c r="G149" s="19">
        <f>D149*1000/'[1]Parametros generales'!$C$5</f>
        <v>284414.16873900651</v>
      </c>
      <c r="H149" s="19">
        <f t="shared" si="9"/>
        <v>957035.22318845184</v>
      </c>
      <c r="I149" s="12">
        <f t="shared" si="10"/>
        <v>0.71265751545778322</v>
      </c>
      <c r="J149" s="12">
        <f t="shared" si="11"/>
        <v>2.7216927314041905</v>
      </c>
      <c r="K149" s="13">
        <v>1742000</v>
      </c>
      <c r="L149" s="21" t="s">
        <v>6</v>
      </c>
    </row>
    <row r="150" spans="1:12" x14ac:dyDescent="0.25">
      <c r="A150" s="15" t="s">
        <v>11</v>
      </c>
      <c r="B150" s="16">
        <v>4</v>
      </c>
      <c r="C150" s="17">
        <f>[1]J!K$187</f>
        <v>1056371.4706272001</v>
      </c>
      <c r="D150" s="18">
        <f>[1]J!K$376</f>
        <v>240909.76</v>
      </c>
      <c r="E150" s="19">
        <f t="shared" si="8"/>
        <v>815461.71062720008</v>
      </c>
      <c r="F150" s="20">
        <f>C150*1000/'[1]Parametros generales'!$C$5</f>
        <v>1281459.9025016075</v>
      </c>
      <c r="G150" s="19">
        <f>D150*1000/'[1]Parametros generales'!$C$5</f>
        <v>292242.08164008008</v>
      </c>
      <c r="H150" s="19">
        <f t="shared" si="9"/>
        <v>989217.82086152746</v>
      </c>
      <c r="I150" s="12">
        <f t="shared" si="10"/>
        <v>0.73562566159678966</v>
      </c>
      <c r="J150" s="12">
        <f t="shared" si="11"/>
        <v>2.7966017056630217</v>
      </c>
      <c r="K150" s="13">
        <v>1742000</v>
      </c>
      <c r="L150" s="21" t="s">
        <v>6</v>
      </c>
    </row>
    <row r="151" spans="1:12" x14ac:dyDescent="0.25">
      <c r="A151" s="15" t="s">
        <v>11</v>
      </c>
      <c r="B151" s="16">
        <v>5</v>
      </c>
      <c r="C151" s="17">
        <f>[1]J!L$187</f>
        <v>1335492.735144</v>
      </c>
      <c r="D151" s="18">
        <f>[1]J!L$376</f>
        <v>247362.7</v>
      </c>
      <c r="E151" s="19">
        <f t="shared" si="8"/>
        <v>1088130.0351440001</v>
      </c>
      <c r="F151" s="20">
        <f>C151*1000/'[1]Parametros generales'!$C$5</f>
        <v>1620055.4802498939</v>
      </c>
      <c r="G151" s="19">
        <f>D151*1000/'[1]Parametros generales'!$C$5</f>
        <v>300069.9945411536</v>
      </c>
      <c r="H151" s="19">
        <f t="shared" si="9"/>
        <v>1319985.4857087403</v>
      </c>
      <c r="I151" s="12">
        <f t="shared" si="10"/>
        <v>0.92999740542473819</v>
      </c>
      <c r="J151" s="12">
        <f t="shared" si="11"/>
        <v>2.8715106799218519</v>
      </c>
      <c r="K151" s="13">
        <v>1742000</v>
      </c>
      <c r="L151" s="21" t="s">
        <v>6</v>
      </c>
    </row>
    <row r="152" spans="1:12" x14ac:dyDescent="0.25">
      <c r="A152" s="15" t="s">
        <v>11</v>
      </c>
      <c r="B152" s="16">
        <v>6</v>
      </c>
      <c r="C152" s="17">
        <f>[1]J!M$187</f>
        <v>1408888.5395008</v>
      </c>
      <c r="D152" s="18">
        <f>[1]J!M$376</f>
        <v>253815.64</v>
      </c>
      <c r="E152" s="19">
        <f t="shared" si="8"/>
        <v>1155072.8995007998</v>
      </c>
      <c r="F152" s="20">
        <f>C152*1000/'[1]Parametros generales'!$C$5</f>
        <v>1709090.2401902103</v>
      </c>
      <c r="G152" s="19">
        <f>D152*1000/'[1]Parametros generales'!$C$5</f>
        <v>307897.90744222718</v>
      </c>
      <c r="H152" s="19">
        <f t="shared" si="9"/>
        <v>1401192.332747983</v>
      </c>
      <c r="I152" s="12">
        <f t="shared" si="10"/>
        <v>0.98110805981068328</v>
      </c>
      <c r="J152" s="12">
        <f t="shared" si="11"/>
        <v>2.9464196541806831</v>
      </c>
      <c r="K152" s="13">
        <v>1742000</v>
      </c>
      <c r="L152" s="21" t="s">
        <v>6</v>
      </c>
    </row>
    <row r="153" spans="1:12" x14ac:dyDescent="0.25">
      <c r="A153" s="15" t="s">
        <v>11</v>
      </c>
      <c r="B153" s="16">
        <v>7</v>
      </c>
      <c r="C153" s="17">
        <f>[1]J!N$187</f>
        <v>1276547.6169776001</v>
      </c>
      <c r="D153" s="18">
        <f>[1]J!N$376</f>
        <v>260268.58000000007</v>
      </c>
      <c r="E153" s="19">
        <f t="shared" si="8"/>
        <v>1016279.0369776001</v>
      </c>
      <c r="F153" s="20">
        <f>C153*1000/'[1]Parametros generales'!$C$5</f>
        <v>1548550.5149240007</v>
      </c>
      <c r="G153" s="19">
        <f>D153*1000/'[1]Parametros generales'!$C$5</f>
        <v>315725.82034330087</v>
      </c>
      <c r="H153" s="19">
        <f t="shared" si="9"/>
        <v>1232824.6945806998</v>
      </c>
      <c r="I153" s="12">
        <f t="shared" si="10"/>
        <v>0.88894977894603944</v>
      </c>
      <c r="J153" s="12">
        <f t="shared" si="11"/>
        <v>3.0213286284395151</v>
      </c>
      <c r="K153" s="13">
        <v>1742000</v>
      </c>
      <c r="L153" s="21" t="s">
        <v>6</v>
      </c>
    </row>
    <row r="154" spans="1:12" x14ac:dyDescent="0.25">
      <c r="A154" s="15" t="s">
        <v>11</v>
      </c>
      <c r="B154" s="16">
        <v>8</v>
      </c>
      <c r="C154" s="17">
        <f>[1]J!O$187</f>
        <v>2173502.4674944002</v>
      </c>
      <c r="D154" s="18">
        <f>[1]J!O$376</f>
        <v>266721.52</v>
      </c>
      <c r="E154" s="19">
        <f t="shared" si="8"/>
        <v>1906780.9474944002</v>
      </c>
      <c r="F154" s="20">
        <f>C154*1000/'[1]Parametros generales'!$C$5</f>
        <v>2636625.7869768906</v>
      </c>
      <c r="G154" s="19">
        <f>D154*1000/'[1]Parametros generales'!$C$5</f>
        <v>323553.73324437439</v>
      </c>
      <c r="H154" s="19">
        <f t="shared" si="9"/>
        <v>2313072.0537325162</v>
      </c>
      <c r="I154" s="12">
        <f t="shared" si="10"/>
        <v>1.5135624494700866</v>
      </c>
      <c r="J154" s="12">
        <f t="shared" si="11"/>
        <v>3.0962376026983454</v>
      </c>
      <c r="K154" s="13">
        <v>1742000</v>
      </c>
      <c r="L154" s="21" t="s">
        <v>6</v>
      </c>
    </row>
    <row r="155" spans="1:12" x14ac:dyDescent="0.25">
      <c r="A155" s="15" t="s">
        <v>11</v>
      </c>
      <c r="B155" s="16">
        <v>9</v>
      </c>
      <c r="C155" s="17">
        <f>[1]J!P$187</f>
        <v>2222658.2046112004</v>
      </c>
      <c r="D155" s="18">
        <f>[1]J!P$376</f>
        <v>273174.46000000008</v>
      </c>
      <c r="E155" s="19">
        <f t="shared" si="8"/>
        <v>1949483.7446112004</v>
      </c>
      <c r="F155" s="20">
        <f>C155*1000/'[1]Parametros generales'!$C$5</f>
        <v>2696255.4796035667</v>
      </c>
      <c r="G155" s="19">
        <f>D155*1000/'[1]Parametros generales'!$C$5</f>
        <v>331381.64614544797</v>
      </c>
      <c r="H155" s="19">
        <f t="shared" si="9"/>
        <v>2364873.8334581186</v>
      </c>
      <c r="I155" s="12">
        <f t="shared" si="10"/>
        <v>1.5477930422523345</v>
      </c>
      <c r="J155" s="12">
        <f t="shared" si="11"/>
        <v>3.1711465769571765</v>
      </c>
      <c r="K155" s="13">
        <v>1742000</v>
      </c>
      <c r="L155" s="21" t="s">
        <v>6</v>
      </c>
    </row>
    <row r="156" spans="1:12" x14ac:dyDescent="0.25">
      <c r="A156" s="15" t="s">
        <v>11</v>
      </c>
      <c r="B156" s="16">
        <v>10</v>
      </c>
      <c r="C156" s="17">
        <f>[1]J!Q$187</f>
        <v>1914783.8899280005</v>
      </c>
      <c r="D156" s="18">
        <f>[1]J!Q$376</f>
        <v>279627.40000000002</v>
      </c>
      <c r="E156" s="19">
        <f t="shared" si="8"/>
        <v>1635156.4899280006</v>
      </c>
      <c r="F156" s="20">
        <f>C156*1000/'[1]Parametros generales'!$C$5</f>
        <v>2322780.238888822</v>
      </c>
      <c r="G156" s="19">
        <f>D156*1000/'[1]Parametros generales'!$C$5</f>
        <v>339209.55904652149</v>
      </c>
      <c r="H156" s="19">
        <f t="shared" si="9"/>
        <v>1983570.6798423005</v>
      </c>
      <c r="I156" s="12">
        <f t="shared" si="10"/>
        <v>1.3333985297869242</v>
      </c>
      <c r="J156" s="12">
        <f t="shared" si="11"/>
        <v>3.2460555512160068</v>
      </c>
      <c r="K156" s="13">
        <v>1742000</v>
      </c>
      <c r="L156" s="21" t="s">
        <v>6</v>
      </c>
    </row>
    <row r="157" spans="1:12" x14ac:dyDescent="0.25">
      <c r="A157" s="15" t="s">
        <v>11</v>
      </c>
      <c r="B157" s="16">
        <v>11</v>
      </c>
      <c r="C157" s="17">
        <f>[1]J!R$187</f>
        <v>1794796.0104648003</v>
      </c>
      <c r="D157" s="18">
        <f>[1]J!R$376</f>
        <v>286080.34000000008</v>
      </c>
      <c r="E157" s="19">
        <f t="shared" si="8"/>
        <v>1508715.6704648002</v>
      </c>
      <c r="F157" s="20">
        <f>C157*1000/'[1]Parametros generales'!$C$5</f>
        <v>2177225.705664827</v>
      </c>
      <c r="G157" s="19">
        <f>D157*1000/'[1]Parametros generales'!$C$5</f>
        <v>347037.47194759513</v>
      </c>
      <c r="H157" s="19">
        <f t="shared" si="9"/>
        <v>1830188.233717232</v>
      </c>
      <c r="I157" s="12">
        <f t="shared" si="10"/>
        <v>1.2498425405653428</v>
      </c>
      <c r="J157" s="12">
        <f t="shared" si="11"/>
        <v>3.3209645254748383</v>
      </c>
      <c r="K157" s="13">
        <v>1742000</v>
      </c>
      <c r="L157" s="21" t="s">
        <v>6</v>
      </c>
    </row>
    <row r="158" spans="1:12" x14ac:dyDescent="0.25">
      <c r="A158" s="15" t="s">
        <v>11</v>
      </c>
      <c r="B158" s="16">
        <v>12</v>
      </c>
      <c r="C158" s="17">
        <f>[1]J!S$187</f>
        <v>1826358.5310016004</v>
      </c>
      <c r="D158" s="18">
        <f>[1]J!S$376</f>
        <v>292533.28000000009</v>
      </c>
      <c r="E158" s="19">
        <f t="shared" si="8"/>
        <v>1533825.2510016004</v>
      </c>
      <c r="F158" s="20">
        <f>C158*1000/'[1]Parametros generales'!$C$5</f>
        <v>2215513.4724347675</v>
      </c>
      <c r="G158" s="19">
        <f>D158*1000/'[1]Parametros generales'!$C$5</f>
        <v>354865.38484866871</v>
      </c>
      <c r="H158" s="19">
        <f t="shared" si="9"/>
        <v>1860648.0875860988</v>
      </c>
      <c r="I158" s="12">
        <f t="shared" si="10"/>
        <v>1.2718217407777082</v>
      </c>
      <c r="J158" s="12">
        <f t="shared" si="11"/>
        <v>1.1652973656708419</v>
      </c>
      <c r="K158" s="13">
        <v>1742000</v>
      </c>
      <c r="L158" s="21" t="s">
        <v>6</v>
      </c>
    </row>
    <row r="159" spans="1:12" x14ac:dyDescent="0.25">
      <c r="A159" s="15" t="s">
        <v>11</v>
      </c>
      <c r="B159" s="16">
        <v>13</v>
      </c>
      <c r="C159" s="17">
        <f>[1]J!T$187</f>
        <v>1895418.8515384006</v>
      </c>
      <c r="D159" s="18">
        <f>[1]J!T$376</f>
        <v>298986.22000000009</v>
      </c>
      <c r="E159" s="19">
        <f t="shared" si="8"/>
        <v>1596432.6315384004</v>
      </c>
      <c r="F159" s="20">
        <f>C159*1000/'[1]Parametros generales'!$C$5</f>
        <v>2299288.9568003891</v>
      </c>
      <c r="G159" s="19">
        <f>D159*1000/'[1]Parametros generales'!$C$5</f>
        <v>362693.29774974228</v>
      </c>
      <c r="H159" s="19">
        <f t="shared" si="9"/>
        <v>1936595.6590506467</v>
      </c>
      <c r="I159" s="12">
        <f t="shared" si="10"/>
        <v>1.3199132932264002</v>
      </c>
      <c r="J159" s="12">
        <f t="shared" si="11"/>
        <v>1.1910024546194633</v>
      </c>
      <c r="K159" s="13">
        <v>1742000</v>
      </c>
      <c r="L159" s="21" t="s">
        <v>6</v>
      </c>
    </row>
    <row r="160" spans="1:12" x14ac:dyDescent="0.25">
      <c r="A160" s="15" t="s">
        <v>11</v>
      </c>
      <c r="B160" s="16">
        <v>14</v>
      </c>
      <c r="C160" s="17">
        <f>[1]J!U$187</f>
        <v>1895573.1720752004</v>
      </c>
      <c r="D160" s="18">
        <f>[1]J!U$376</f>
        <v>305439.16000000015</v>
      </c>
      <c r="E160" s="19">
        <f t="shared" si="8"/>
        <v>1590134.0120752002</v>
      </c>
      <c r="F160" s="20">
        <f>C160*1000/'[1]Parametros generales'!$C$5</f>
        <v>2299476.1594895376</v>
      </c>
      <c r="G160" s="19">
        <f>D160*1000/'[1]Parametros generales'!$C$5</f>
        <v>370521.21065081592</v>
      </c>
      <c r="H160" s="19">
        <f t="shared" si="9"/>
        <v>1928954.9488387217</v>
      </c>
      <c r="I160" s="12">
        <f t="shared" si="10"/>
        <v>1.3200207574566807</v>
      </c>
      <c r="J160" s="12">
        <f t="shared" si="11"/>
        <v>1.216707543568085</v>
      </c>
      <c r="K160" s="13">
        <v>1742000</v>
      </c>
      <c r="L160" s="21" t="s">
        <v>6</v>
      </c>
    </row>
    <row r="161" spans="1:12" x14ac:dyDescent="0.25">
      <c r="A161" s="15" t="s">
        <v>11</v>
      </c>
      <c r="B161" s="16">
        <v>15</v>
      </c>
      <c r="C161" s="17">
        <f>[1]J!V$187</f>
        <v>2108170.4926120006</v>
      </c>
      <c r="D161" s="18">
        <f>[1]J!V$376</f>
        <v>311892.10000000009</v>
      </c>
      <c r="E161" s="19">
        <f t="shared" si="8"/>
        <v>1796278.3926120005</v>
      </c>
      <c r="F161" s="20">
        <f>C161*1000/'[1]Parametros generales'!$C$5</f>
        <v>2557373.0728598293</v>
      </c>
      <c r="G161" s="19">
        <f>D161*1000/'[1]Parametros generales'!$C$5</f>
        <v>378349.1235518895</v>
      </c>
      <c r="H161" s="19">
        <f t="shared" si="9"/>
        <v>2179023.94930794</v>
      </c>
      <c r="I161" s="12">
        <f t="shared" si="10"/>
        <v>1.4680672060044944</v>
      </c>
      <c r="J161" s="12">
        <f t="shared" si="11"/>
        <v>1.2424126325167066</v>
      </c>
      <c r="K161" s="13">
        <v>1742000</v>
      </c>
      <c r="L161" s="21" t="s">
        <v>6</v>
      </c>
    </row>
    <row r="162" spans="1:12" x14ac:dyDescent="0.25">
      <c r="A162" s="15" t="s">
        <v>12</v>
      </c>
      <c r="B162" s="16">
        <v>0</v>
      </c>
      <c r="C162" s="17">
        <f>[1]K!G$187</f>
        <v>0</v>
      </c>
      <c r="D162" s="18">
        <f>[1]K!G$376</f>
        <v>0</v>
      </c>
      <c r="E162" s="19">
        <f t="shared" si="8"/>
        <v>0</v>
      </c>
      <c r="F162" s="20">
        <f>C162*1000/'[1]Parametros generales'!$C$5</f>
        <v>0</v>
      </c>
      <c r="G162" s="19">
        <f>D162*1000/'[1]Parametros generales'!$C$5</f>
        <v>0</v>
      </c>
      <c r="H162" s="19">
        <f t="shared" si="9"/>
        <v>0</v>
      </c>
      <c r="I162" s="12">
        <f t="shared" si="10"/>
        <v>0</v>
      </c>
      <c r="J162" s="12">
        <f t="shared" si="11"/>
        <v>0</v>
      </c>
      <c r="K162" s="13">
        <v>104499</v>
      </c>
      <c r="L162" s="21" t="s">
        <v>6</v>
      </c>
    </row>
    <row r="163" spans="1:12" x14ac:dyDescent="0.25">
      <c r="A163" s="15" t="s">
        <v>12</v>
      </c>
      <c r="B163" s="16">
        <v>1</v>
      </c>
      <c r="C163" s="17">
        <f>[1]K!H$187</f>
        <v>0</v>
      </c>
      <c r="D163" s="18">
        <f>[1]K!H$376</f>
        <v>0</v>
      </c>
      <c r="E163" s="19">
        <f t="shared" si="8"/>
        <v>0</v>
      </c>
      <c r="F163" s="20">
        <f>C163*1000/'[1]Parametros generales'!$C$5</f>
        <v>0</v>
      </c>
      <c r="G163" s="19">
        <f>D163*1000/'[1]Parametros generales'!$C$5</f>
        <v>0</v>
      </c>
      <c r="H163" s="19">
        <f t="shared" si="9"/>
        <v>0</v>
      </c>
      <c r="I163" s="12">
        <f t="shared" si="10"/>
        <v>0</v>
      </c>
      <c r="J163" s="12">
        <f t="shared" si="11"/>
        <v>0</v>
      </c>
      <c r="K163" s="13">
        <v>104499</v>
      </c>
      <c r="L163" s="21" t="s">
        <v>6</v>
      </c>
    </row>
    <row r="164" spans="1:12" x14ac:dyDescent="0.25">
      <c r="A164" s="15" t="s">
        <v>12</v>
      </c>
      <c r="B164" s="16">
        <v>2</v>
      </c>
      <c r="C164" s="17">
        <f>[1]K!I$187</f>
        <v>0</v>
      </c>
      <c r="D164" s="18">
        <f>[1]K!I$376</f>
        <v>0</v>
      </c>
      <c r="E164" s="19">
        <f t="shared" si="8"/>
        <v>0</v>
      </c>
      <c r="F164" s="20">
        <f>C164*1000/'[1]Parametros generales'!$C$5</f>
        <v>0</v>
      </c>
      <c r="G164" s="19">
        <f>D164*1000/'[1]Parametros generales'!$C$5</f>
        <v>0</v>
      </c>
      <c r="H164" s="19">
        <f t="shared" si="9"/>
        <v>0</v>
      </c>
      <c r="I164" s="12">
        <f t="shared" si="10"/>
        <v>0</v>
      </c>
      <c r="J164" s="12">
        <f t="shared" si="11"/>
        <v>0</v>
      </c>
      <c r="K164" s="13">
        <v>104499</v>
      </c>
      <c r="L164" s="21" t="s">
        <v>6</v>
      </c>
    </row>
    <row r="165" spans="1:12" x14ac:dyDescent="0.25">
      <c r="A165" s="15" t="s">
        <v>12</v>
      </c>
      <c r="B165" s="16">
        <v>3</v>
      </c>
      <c r="C165" s="17">
        <f>[1]K!J$187</f>
        <v>0</v>
      </c>
      <c r="D165" s="18">
        <f>[1]K!J$376</f>
        <v>0</v>
      </c>
      <c r="E165" s="19">
        <f t="shared" si="8"/>
        <v>0</v>
      </c>
      <c r="F165" s="20">
        <f>C165*1000/'[1]Parametros generales'!$C$5</f>
        <v>0</v>
      </c>
      <c r="G165" s="19">
        <f>D165*1000/'[1]Parametros generales'!$C$5</f>
        <v>0</v>
      </c>
      <c r="H165" s="19">
        <f t="shared" si="9"/>
        <v>0</v>
      </c>
      <c r="I165" s="12">
        <f t="shared" si="10"/>
        <v>0</v>
      </c>
      <c r="J165" s="12">
        <f t="shared" si="11"/>
        <v>0</v>
      </c>
      <c r="K165" s="13">
        <v>104499</v>
      </c>
      <c r="L165" s="21" t="s">
        <v>6</v>
      </c>
    </row>
    <row r="166" spans="1:12" x14ac:dyDescent="0.25">
      <c r="A166" s="15" t="s">
        <v>12</v>
      </c>
      <c r="B166" s="16">
        <v>4</v>
      </c>
      <c r="C166" s="17">
        <f>[1]K!K$187</f>
        <v>0</v>
      </c>
      <c r="D166" s="18">
        <f>[1]K!K$376</f>
        <v>0</v>
      </c>
      <c r="E166" s="19">
        <f t="shared" si="8"/>
        <v>0</v>
      </c>
      <c r="F166" s="20">
        <f>C166*1000/'[1]Parametros generales'!$C$5</f>
        <v>0</v>
      </c>
      <c r="G166" s="19">
        <f>D166*1000/'[1]Parametros generales'!$C$5</f>
        <v>0</v>
      </c>
      <c r="H166" s="19">
        <f t="shared" si="9"/>
        <v>0</v>
      </c>
      <c r="I166" s="12">
        <f t="shared" si="10"/>
        <v>0</v>
      </c>
      <c r="J166" s="12">
        <f t="shared" si="11"/>
        <v>0</v>
      </c>
      <c r="K166" s="13">
        <v>104499</v>
      </c>
      <c r="L166" s="21" t="s">
        <v>6</v>
      </c>
    </row>
    <row r="167" spans="1:12" x14ac:dyDescent="0.25">
      <c r="A167" s="15" t="s">
        <v>12</v>
      </c>
      <c r="B167" s="16">
        <v>5</v>
      </c>
      <c r="C167" s="17">
        <f>[1]K!L$187</f>
        <v>0</v>
      </c>
      <c r="D167" s="18">
        <f>[1]K!L$376</f>
        <v>0</v>
      </c>
      <c r="E167" s="19">
        <f t="shared" si="8"/>
        <v>0</v>
      </c>
      <c r="F167" s="20">
        <f>C167*1000/'[1]Parametros generales'!$C$5</f>
        <v>0</v>
      </c>
      <c r="G167" s="19">
        <f>D167*1000/'[1]Parametros generales'!$C$5</f>
        <v>0</v>
      </c>
      <c r="H167" s="19">
        <f t="shared" si="9"/>
        <v>0</v>
      </c>
      <c r="I167" s="12">
        <f t="shared" si="10"/>
        <v>0</v>
      </c>
      <c r="J167" s="12">
        <f t="shared" si="11"/>
        <v>0</v>
      </c>
      <c r="K167" s="13">
        <v>104499</v>
      </c>
      <c r="L167" s="21" t="s">
        <v>6</v>
      </c>
    </row>
    <row r="168" spans="1:12" x14ac:dyDescent="0.25">
      <c r="A168" s="15" t="s">
        <v>12</v>
      </c>
      <c r="B168" s="16">
        <v>6</v>
      </c>
      <c r="C168" s="17">
        <f>[1]K!M$187</f>
        <v>82795.050696000006</v>
      </c>
      <c r="D168" s="18">
        <f>[1]K!M$376</f>
        <v>0</v>
      </c>
      <c r="E168" s="19">
        <f t="shared" si="8"/>
        <v>82795.050696000006</v>
      </c>
      <c r="F168" s="20">
        <f>C168*1000/'[1]Parametros generales'!$C$5</f>
        <v>100436.76920725421</v>
      </c>
      <c r="G168" s="19">
        <f>D168*1000/'[1]Parametros generales'!$C$5</f>
        <v>0</v>
      </c>
      <c r="H168" s="19">
        <f t="shared" si="9"/>
        <v>100436.76920725421</v>
      </c>
      <c r="I168" s="12">
        <f t="shared" si="10"/>
        <v>0.96112660606564859</v>
      </c>
      <c r="J168" s="12">
        <f t="shared" si="11"/>
        <v>0</v>
      </c>
      <c r="K168" s="13">
        <v>104499</v>
      </c>
      <c r="L168" s="21" t="s">
        <v>6</v>
      </c>
    </row>
    <row r="169" spans="1:12" x14ac:dyDescent="0.25">
      <c r="A169" s="15" t="s">
        <v>12</v>
      </c>
      <c r="B169" s="16">
        <v>7</v>
      </c>
      <c r="C169" s="17">
        <f>[1]K!N$187</f>
        <v>0</v>
      </c>
      <c r="D169" s="18">
        <f>[1]K!N$376</f>
        <v>0</v>
      </c>
      <c r="E169" s="19">
        <f t="shared" si="8"/>
        <v>0</v>
      </c>
      <c r="F169" s="20">
        <f>C169*1000/'[1]Parametros generales'!$C$5</f>
        <v>0</v>
      </c>
      <c r="G169" s="19">
        <f>D169*1000/'[1]Parametros generales'!$C$5</f>
        <v>0</v>
      </c>
      <c r="H169" s="19">
        <f t="shared" si="9"/>
        <v>0</v>
      </c>
      <c r="I169" s="12">
        <f t="shared" si="10"/>
        <v>0</v>
      </c>
      <c r="J169" s="12">
        <f t="shared" si="11"/>
        <v>0</v>
      </c>
      <c r="K169" s="13">
        <v>104499</v>
      </c>
      <c r="L169" s="21" t="s">
        <v>6</v>
      </c>
    </row>
    <row r="170" spans="1:12" x14ac:dyDescent="0.25">
      <c r="A170" s="15" t="s">
        <v>12</v>
      </c>
      <c r="B170" s="16">
        <v>8</v>
      </c>
      <c r="C170" s="17">
        <f>[1]K!O$187</f>
        <v>435024.84264000005</v>
      </c>
      <c r="D170" s="18">
        <f>[1]K!O$376</f>
        <v>0</v>
      </c>
      <c r="E170" s="19">
        <f t="shared" si="8"/>
        <v>435024.84264000005</v>
      </c>
      <c r="F170" s="20">
        <f>C170*1000/'[1]Parametros generales'!$C$5</f>
        <v>527718.61786862381</v>
      </c>
      <c r="G170" s="19">
        <f>D170*1000/'[1]Parametros generales'!$C$5</f>
        <v>0</v>
      </c>
      <c r="H170" s="19">
        <f t="shared" si="9"/>
        <v>527718.61786862381</v>
      </c>
      <c r="I170" s="12">
        <f t="shared" si="10"/>
        <v>5.0499872522093403</v>
      </c>
      <c r="J170" s="12">
        <f t="shared" si="11"/>
        <v>0</v>
      </c>
      <c r="K170" s="13">
        <v>104499</v>
      </c>
      <c r="L170" s="21" t="s">
        <v>6</v>
      </c>
    </row>
    <row r="171" spans="1:12" x14ac:dyDescent="0.25">
      <c r="A171" s="15" t="s">
        <v>12</v>
      </c>
      <c r="B171" s="16">
        <v>9</v>
      </c>
      <c r="C171" s="17">
        <f>[1]K!P$187</f>
        <v>445549.63722000009</v>
      </c>
      <c r="D171" s="18">
        <f>[1]K!P$376</f>
        <v>0</v>
      </c>
      <c r="E171" s="19">
        <f t="shared" si="8"/>
        <v>445549.63722000009</v>
      </c>
      <c r="F171" s="20">
        <f>C171*1000/'[1]Parametros generales'!$C$5</f>
        <v>540486.00378480018</v>
      </c>
      <c r="G171" s="19">
        <f>D171*1000/'[1]Parametros generales'!$C$5</f>
        <v>0</v>
      </c>
      <c r="H171" s="19">
        <f t="shared" si="9"/>
        <v>540486.00378480018</v>
      </c>
      <c r="I171" s="12">
        <f t="shared" si="10"/>
        <v>5.1721643631498884</v>
      </c>
      <c r="J171" s="12">
        <f t="shared" si="11"/>
        <v>0</v>
      </c>
      <c r="K171" s="13">
        <v>104499</v>
      </c>
      <c r="L171" s="21" t="s">
        <v>6</v>
      </c>
    </row>
    <row r="172" spans="1:12" x14ac:dyDescent="0.25">
      <c r="A172" s="15" t="s">
        <v>12</v>
      </c>
      <c r="B172" s="16">
        <v>10</v>
      </c>
      <c r="C172" s="17">
        <f>[1]K!Q$187</f>
        <v>189990.64318000007</v>
      </c>
      <c r="D172" s="18">
        <f>[1]K!Q$376</f>
        <v>0</v>
      </c>
      <c r="E172" s="19">
        <f t="shared" si="8"/>
        <v>189990.64318000007</v>
      </c>
      <c r="F172" s="20">
        <f>C172*1000/'[1]Parametros generales'!$C$5</f>
        <v>230473.27370655676</v>
      </c>
      <c r="G172" s="19">
        <f>D172*1000/'[1]Parametros generales'!$C$5</f>
        <v>0</v>
      </c>
      <c r="H172" s="19">
        <f t="shared" si="9"/>
        <v>230473.27370655676</v>
      </c>
      <c r="I172" s="12">
        <f t="shared" si="10"/>
        <v>2.205506978119951</v>
      </c>
      <c r="J172" s="12">
        <f t="shared" si="11"/>
        <v>0</v>
      </c>
      <c r="K172" s="13">
        <v>104499</v>
      </c>
      <c r="L172" s="21" t="s">
        <v>6</v>
      </c>
    </row>
    <row r="173" spans="1:12" x14ac:dyDescent="0.25">
      <c r="A173" s="15" t="s">
        <v>12</v>
      </c>
      <c r="B173" s="16">
        <v>11</v>
      </c>
      <c r="C173" s="17">
        <f>[1]K!R$187</f>
        <v>198737.44263800007</v>
      </c>
      <c r="D173" s="18">
        <f>[1]K!R$376</f>
        <v>0</v>
      </c>
      <c r="E173" s="19">
        <f t="shared" si="8"/>
        <v>198737.44263800007</v>
      </c>
      <c r="F173" s="20">
        <f>C173*1000/'[1]Parametros generales'!$C$5</f>
        <v>241083.81468793604</v>
      </c>
      <c r="G173" s="19">
        <f>D173*1000/'[1]Parametros generales'!$C$5</f>
        <v>0</v>
      </c>
      <c r="H173" s="19">
        <f t="shared" si="9"/>
        <v>241083.81468793604</v>
      </c>
      <c r="I173" s="12">
        <f t="shared" si="10"/>
        <v>2.3070442271020397</v>
      </c>
      <c r="J173" s="12">
        <f t="shared" si="11"/>
        <v>0</v>
      </c>
      <c r="K173" s="13">
        <v>104499</v>
      </c>
      <c r="L173" s="21" t="s">
        <v>6</v>
      </c>
    </row>
    <row r="174" spans="1:12" x14ac:dyDescent="0.25">
      <c r="A174" s="15" t="s">
        <v>12</v>
      </c>
      <c r="B174" s="16">
        <v>12</v>
      </c>
      <c r="C174" s="17">
        <f>[1]K!S$187</f>
        <v>202975.44209600004</v>
      </c>
      <c r="D174" s="18">
        <f>[1]K!S$376</f>
        <v>0</v>
      </c>
      <c r="E174" s="19">
        <f t="shared" si="8"/>
        <v>202975.44209600004</v>
      </c>
      <c r="F174" s="20">
        <f>C174*1000/'[1]Parametros generales'!$C$5</f>
        <v>246224.83422817983</v>
      </c>
      <c r="G174" s="19">
        <f>D174*1000/'[1]Parametros generales'!$C$5</f>
        <v>0</v>
      </c>
      <c r="H174" s="19">
        <f t="shared" si="9"/>
        <v>246224.83422817983</v>
      </c>
      <c r="I174" s="12">
        <f t="shared" si="10"/>
        <v>2.3562410571218848</v>
      </c>
      <c r="J174" s="12">
        <f t="shared" si="11"/>
        <v>0</v>
      </c>
      <c r="K174" s="13">
        <v>104499</v>
      </c>
      <c r="L174" s="21" t="s">
        <v>6</v>
      </c>
    </row>
    <row r="175" spans="1:12" x14ac:dyDescent="0.25">
      <c r="A175" s="15" t="s">
        <v>12</v>
      </c>
      <c r="B175" s="16">
        <v>13</v>
      </c>
      <c r="C175" s="17">
        <f>[1]K!T$187</f>
        <v>207591.84155400004</v>
      </c>
      <c r="D175" s="18">
        <f>[1]K!T$376</f>
        <v>0</v>
      </c>
      <c r="E175" s="19">
        <f t="shared" si="8"/>
        <v>207591.84155400004</v>
      </c>
      <c r="F175" s="20">
        <f>C175*1000/'[1]Parametros generales'!$C$5</f>
        <v>251824.8820937709</v>
      </c>
      <c r="G175" s="19">
        <f>D175*1000/'[1]Parametros generales'!$C$5</f>
        <v>0</v>
      </c>
      <c r="H175" s="19">
        <f t="shared" si="9"/>
        <v>251824.8820937709</v>
      </c>
      <c r="I175" s="12">
        <f t="shared" si="10"/>
        <v>2.4098305447302932</v>
      </c>
      <c r="J175" s="12">
        <f t="shared" si="11"/>
        <v>0</v>
      </c>
      <c r="K175" s="13">
        <v>104499</v>
      </c>
      <c r="L175" s="21" t="s">
        <v>6</v>
      </c>
    </row>
    <row r="176" spans="1:12" x14ac:dyDescent="0.25">
      <c r="A176" s="15" t="s">
        <v>12</v>
      </c>
      <c r="B176" s="16">
        <v>14</v>
      </c>
      <c r="C176" s="17">
        <f>[1]K!U$187</f>
        <v>205540.24101200007</v>
      </c>
      <c r="D176" s="18">
        <f>[1]K!U$376</f>
        <v>0</v>
      </c>
      <c r="E176" s="19">
        <f t="shared" si="8"/>
        <v>205540.24101200007</v>
      </c>
      <c r="F176" s="20">
        <f>C176*1000/'[1]Parametros generales'!$C$5</f>
        <v>249336.13272517751</v>
      </c>
      <c r="G176" s="19">
        <f>D176*1000/'[1]Parametros generales'!$C$5</f>
        <v>0</v>
      </c>
      <c r="H176" s="19">
        <f t="shared" si="9"/>
        <v>249336.13272517751</v>
      </c>
      <c r="I176" s="12">
        <f t="shared" si="10"/>
        <v>2.3860145333943628</v>
      </c>
      <c r="J176" s="12">
        <f t="shared" si="11"/>
        <v>0</v>
      </c>
      <c r="K176" s="13">
        <v>104499</v>
      </c>
      <c r="L176" s="21" t="s">
        <v>6</v>
      </c>
    </row>
    <row r="177" spans="1:12" x14ac:dyDescent="0.25">
      <c r="A177" s="15" t="s">
        <v>12</v>
      </c>
      <c r="B177" s="16">
        <v>15</v>
      </c>
      <c r="C177" s="17">
        <f>[1]K!V$187</f>
        <v>369185.44047000009</v>
      </c>
      <c r="D177" s="18">
        <f>[1]K!V$376</f>
        <v>0</v>
      </c>
      <c r="E177" s="19">
        <f t="shared" si="8"/>
        <v>369185.44047000009</v>
      </c>
      <c r="F177" s="20">
        <f>C177*1000/'[1]Parametros generales'!$C$5</f>
        <v>447850.35539515992</v>
      </c>
      <c r="G177" s="19">
        <f>D177*1000/'[1]Parametros generales'!$C$5</f>
        <v>0</v>
      </c>
      <c r="H177" s="19">
        <f t="shared" si="9"/>
        <v>447850.35539515992</v>
      </c>
      <c r="I177" s="12">
        <f t="shared" si="10"/>
        <v>4.2856903453158397</v>
      </c>
      <c r="J177" s="12">
        <f t="shared" si="11"/>
        <v>0</v>
      </c>
      <c r="K177" s="13">
        <v>104499</v>
      </c>
      <c r="L177" s="21" t="s">
        <v>6</v>
      </c>
    </row>
    <row r="178" spans="1:12" x14ac:dyDescent="0.25">
      <c r="A178" s="15" t="s">
        <v>13</v>
      </c>
      <c r="B178" s="16">
        <v>0</v>
      </c>
      <c r="C178" s="17">
        <f>[1]L!G$187</f>
        <v>388338</v>
      </c>
      <c r="D178" s="18">
        <f>[1]L!G$376</f>
        <v>388338</v>
      </c>
      <c r="E178" s="19">
        <f t="shared" si="8"/>
        <v>0</v>
      </c>
      <c r="F178" s="20">
        <f>C178*1000/'[1]Parametros generales'!$C$5</f>
        <v>471083.8842724571</v>
      </c>
      <c r="G178" s="19">
        <f>D178*1000/'[1]Parametros generales'!$C$5</f>
        <v>471083.8842724571</v>
      </c>
      <c r="H178" s="19">
        <f t="shared" si="9"/>
        <v>0</v>
      </c>
      <c r="I178" s="12">
        <f t="shared" si="10"/>
        <v>1.546932534957675</v>
      </c>
      <c r="J178" s="12">
        <f t="shared" si="11"/>
        <v>3.0570011957979046</v>
      </c>
      <c r="K178" s="13">
        <v>304527.75</v>
      </c>
      <c r="L178" s="21" t="s">
        <v>6</v>
      </c>
    </row>
    <row r="179" spans="1:12" x14ac:dyDescent="0.25">
      <c r="A179" s="15" t="s">
        <v>13</v>
      </c>
      <c r="B179" s="16">
        <v>1</v>
      </c>
      <c r="C179" s="17">
        <f>[1]L!H$187</f>
        <v>1666621.6405398</v>
      </c>
      <c r="D179" s="18">
        <f>[1]L!H$376</f>
        <v>399988.14</v>
      </c>
      <c r="E179" s="19">
        <f t="shared" si="8"/>
        <v>1266633.5005398002</v>
      </c>
      <c r="F179" s="20">
        <f>C179*1000/'[1]Parametros generales'!$C$5</f>
        <v>2021740.3293986779</v>
      </c>
      <c r="G179" s="19">
        <f>D179*1000/'[1]Parametros generales'!$C$5</f>
        <v>485216.4008006308</v>
      </c>
      <c r="H179" s="19">
        <f t="shared" si="9"/>
        <v>1536523.9285980472</v>
      </c>
      <c r="I179" s="12">
        <f t="shared" si="10"/>
        <v>6.6389362854409093</v>
      </c>
      <c r="J179" s="12">
        <f t="shared" si="11"/>
        <v>3.1487112316718417</v>
      </c>
      <c r="K179" s="13">
        <v>304527.75</v>
      </c>
      <c r="L179" s="21" t="s">
        <v>6</v>
      </c>
    </row>
    <row r="180" spans="1:12" x14ac:dyDescent="0.25">
      <c r="A180" s="15" t="s">
        <v>13</v>
      </c>
      <c r="B180" s="16">
        <v>2</v>
      </c>
      <c r="C180" s="17">
        <f>[1]L!I$187</f>
        <v>1217271.9208596</v>
      </c>
      <c r="D180" s="18">
        <f>[1]L!I$376</f>
        <v>411638.28</v>
      </c>
      <c r="E180" s="19">
        <f t="shared" si="8"/>
        <v>805633.64085959992</v>
      </c>
      <c r="F180" s="20">
        <f>C180*1000/'[1]Parametros generales'!$C$5</f>
        <v>1476644.53309832</v>
      </c>
      <c r="G180" s="19">
        <f>D180*1000/'[1]Parametros generales'!$C$5</f>
        <v>499348.9173288045</v>
      </c>
      <c r="H180" s="19">
        <f t="shared" si="9"/>
        <v>977295.61576951551</v>
      </c>
      <c r="I180" s="12">
        <f t="shared" si="10"/>
        <v>4.8489654328655432</v>
      </c>
      <c r="J180" s="12">
        <f t="shared" si="11"/>
        <v>3.2404212675457789</v>
      </c>
      <c r="K180" s="13">
        <v>304527.75</v>
      </c>
      <c r="L180" s="21" t="s">
        <v>6</v>
      </c>
    </row>
    <row r="181" spans="1:12" x14ac:dyDescent="0.25">
      <c r="A181" s="15" t="s">
        <v>13</v>
      </c>
      <c r="B181" s="16">
        <v>3</v>
      </c>
      <c r="C181" s="17">
        <f>[1]L!J$187</f>
        <v>2085897.4296594001</v>
      </c>
      <c r="D181" s="18">
        <f>[1]L!J$376</f>
        <v>423288.42000000004</v>
      </c>
      <c r="E181" s="19">
        <f t="shared" si="8"/>
        <v>1662609.0096594002</v>
      </c>
      <c r="F181" s="20">
        <f>C181*1000/'[1]Parametros generales'!$C$5</f>
        <v>2530354.1331466003</v>
      </c>
      <c r="G181" s="19">
        <f>D181*1000/'[1]Parametros generales'!$C$5</f>
        <v>513481.43385697826</v>
      </c>
      <c r="H181" s="19">
        <f t="shared" si="9"/>
        <v>2016872.699289622</v>
      </c>
      <c r="I181" s="12">
        <f t="shared" si="10"/>
        <v>8.3091085562698321</v>
      </c>
      <c r="J181" s="12">
        <f t="shared" si="11"/>
        <v>3.332131303419716</v>
      </c>
      <c r="K181" s="13">
        <v>304527.75</v>
      </c>
      <c r="L181" s="21" t="s">
        <v>6</v>
      </c>
    </row>
    <row r="182" spans="1:12" x14ac:dyDescent="0.25">
      <c r="A182" s="15" t="s">
        <v>13</v>
      </c>
      <c r="B182" s="16">
        <v>4</v>
      </c>
      <c r="C182" s="17">
        <f>[1]L!K$187</f>
        <v>2136587.4506592005</v>
      </c>
      <c r="D182" s="18">
        <f>[1]L!K$376</f>
        <v>434938.56</v>
      </c>
      <c r="E182" s="19">
        <f t="shared" si="8"/>
        <v>1701648.8906592005</v>
      </c>
      <c r="F182" s="20">
        <f>C182*1000/'[1]Parametros generales'!$C$5</f>
        <v>2591845.0302167777</v>
      </c>
      <c r="G182" s="19">
        <f>D182*1000/'[1]Parametros generales'!$C$5</f>
        <v>527613.9503851519</v>
      </c>
      <c r="H182" s="19">
        <f t="shared" si="9"/>
        <v>2064231.0798316258</v>
      </c>
      <c r="I182" s="12">
        <f t="shared" si="10"/>
        <v>8.5110307031683572</v>
      </c>
      <c r="J182" s="12">
        <f t="shared" si="11"/>
        <v>3.4238413392936526</v>
      </c>
      <c r="K182" s="13">
        <v>304527.75</v>
      </c>
      <c r="L182" s="21" t="s">
        <v>6</v>
      </c>
    </row>
    <row r="183" spans="1:12" x14ac:dyDescent="0.25">
      <c r="A183" s="15" t="s">
        <v>13</v>
      </c>
      <c r="B183" s="16">
        <v>5</v>
      </c>
      <c r="C183" s="17">
        <f>[1]L!L$187</f>
        <v>2066908.2246090004</v>
      </c>
      <c r="D183" s="18">
        <f>[1]L!L$376</f>
        <v>446588.70000000007</v>
      </c>
      <c r="E183" s="19">
        <f t="shared" si="8"/>
        <v>1620319.5246090004</v>
      </c>
      <c r="F183" s="20">
        <f>C183*1000/'[1]Parametros generales'!$C$5</f>
        <v>2507318.7658264092</v>
      </c>
      <c r="G183" s="19">
        <f>D183*1000/'[1]Parametros generales'!$C$5</f>
        <v>541746.46691332571</v>
      </c>
      <c r="H183" s="19">
        <f t="shared" si="9"/>
        <v>1965572.2989130835</v>
      </c>
      <c r="I183" s="12">
        <f t="shared" si="10"/>
        <v>8.233465639260821</v>
      </c>
      <c r="J183" s="12">
        <f t="shared" si="11"/>
        <v>3.5155513751675906</v>
      </c>
      <c r="K183" s="13">
        <v>304527.75</v>
      </c>
      <c r="L183" s="21" t="s">
        <v>6</v>
      </c>
    </row>
    <row r="184" spans="1:12" x14ac:dyDescent="0.25">
      <c r="A184" s="15" t="s">
        <v>13</v>
      </c>
      <c r="B184" s="16">
        <v>6</v>
      </c>
      <c r="C184" s="17">
        <f>[1]L!M$187</f>
        <v>2124125.8253588006</v>
      </c>
      <c r="D184" s="18">
        <f>[1]L!M$376</f>
        <v>458238.84000000008</v>
      </c>
      <c r="E184" s="19">
        <f t="shared" si="8"/>
        <v>1665886.9853588005</v>
      </c>
      <c r="F184" s="20">
        <f>C184*1000/'[1]Parametros generales'!$C$5</f>
        <v>2576728.119559411</v>
      </c>
      <c r="G184" s="19">
        <f>D184*1000/'[1]Parametros generales'!$C$5</f>
        <v>555878.98344149941</v>
      </c>
      <c r="H184" s="19">
        <f t="shared" si="9"/>
        <v>2020849.1361179114</v>
      </c>
      <c r="I184" s="12">
        <f t="shared" si="10"/>
        <v>8.4613902002671715</v>
      </c>
      <c r="J184" s="12">
        <f t="shared" si="11"/>
        <v>3.6072614110415278</v>
      </c>
      <c r="K184" s="13">
        <v>304527.75</v>
      </c>
      <c r="L184" s="21" t="s">
        <v>6</v>
      </c>
    </row>
    <row r="185" spans="1:12" x14ac:dyDescent="0.25">
      <c r="A185" s="15" t="s">
        <v>13</v>
      </c>
      <c r="B185" s="16">
        <v>7</v>
      </c>
      <c r="C185" s="17">
        <f>[1]L!N$187</f>
        <v>2122353.9145886004</v>
      </c>
      <c r="D185" s="18">
        <f>[1]L!N$376</f>
        <v>469888.9800000001</v>
      </c>
      <c r="E185" s="19">
        <f t="shared" si="8"/>
        <v>1652464.9345886004</v>
      </c>
      <c r="F185" s="20">
        <f>C185*1000/'[1]Parametros generales'!$C$5</f>
        <v>2574578.6554116579</v>
      </c>
      <c r="G185" s="19">
        <f>D185*1000/'[1]Parametros generales'!$C$5</f>
        <v>570011.49996967323</v>
      </c>
      <c r="H185" s="19">
        <f t="shared" si="9"/>
        <v>2004567.1554419845</v>
      </c>
      <c r="I185" s="12">
        <f t="shared" si="10"/>
        <v>8.4543318479569027</v>
      </c>
      <c r="J185" s="12">
        <f t="shared" si="11"/>
        <v>3.6989714469154653</v>
      </c>
      <c r="K185" s="13">
        <v>304527.75</v>
      </c>
      <c r="L185" s="21" t="s">
        <v>6</v>
      </c>
    </row>
    <row r="186" spans="1:12" x14ac:dyDescent="0.25">
      <c r="A186" s="15" t="s">
        <v>13</v>
      </c>
      <c r="B186" s="16">
        <v>8</v>
      </c>
      <c r="C186" s="17">
        <f>[1]L!O$187</f>
        <v>2510922.0779784005</v>
      </c>
      <c r="D186" s="18">
        <f>[1]L!O$376</f>
        <v>481539.12000000011</v>
      </c>
      <c r="E186" s="19">
        <f t="shared" si="8"/>
        <v>2029382.9579784004</v>
      </c>
      <c r="F186" s="20">
        <f>C186*1000/'[1]Parametros generales'!$C$5</f>
        <v>3045941.7455915576</v>
      </c>
      <c r="G186" s="19">
        <f>D186*1000/'[1]Parametros generales'!$C$5</f>
        <v>584144.01649784693</v>
      </c>
      <c r="H186" s="19">
        <f t="shared" si="9"/>
        <v>2461797.7290937109</v>
      </c>
      <c r="I186" s="12">
        <f t="shared" si="10"/>
        <v>10.002181231731944</v>
      </c>
      <c r="J186" s="12">
        <f t="shared" si="11"/>
        <v>3.7906814827894024</v>
      </c>
      <c r="K186" s="13">
        <v>304527.75</v>
      </c>
      <c r="L186" s="21" t="s">
        <v>6</v>
      </c>
    </row>
    <row r="187" spans="1:12" x14ac:dyDescent="0.25">
      <c r="A187" s="15" t="s">
        <v>13</v>
      </c>
      <c r="B187" s="16">
        <v>9</v>
      </c>
      <c r="C187" s="17">
        <f>[1]L!P$187</f>
        <v>2501566.1927682003</v>
      </c>
      <c r="D187" s="18">
        <f>[1]L!P$376</f>
        <v>493189.26000000013</v>
      </c>
      <c r="E187" s="19">
        <f t="shared" si="8"/>
        <v>2008376.9327682001</v>
      </c>
      <c r="F187" s="20">
        <f>C187*1000/'[1]Parametros generales'!$C$5</f>
        <v>3034592.3367115916</v>
      </c>
      <c r="G187" s="19">
        <f>D187*1000/'[1]Parametros generales'!$C$5</f>
        <v>598276.53302602062</v>
      </c>
      <c r="H187" s="19">
        <f t="shared" si="9"/>
        <v>2436315.8036855711</v>
      </c>
      <c r="I187" s="12">
        <f t="shared" si="10"/>
        <v>9.9649123494052407</v>
      </c>
      <c r="J187" s="12">
        <f t="shared" si="11"/>
        <v>3.8823915186633395</v>
      </c>
      <c r="K187" s="13">
        <v>304527.75</v>
      </c>
      <c r="L187" s="21" t="s">
        <v>6</v>
      </c>
    </row>
    <row r="188" spans="1:12" x14ac:dyDescent="0.25">
      <c r="A188" s="15" t="s">
        <v>13</v>
      </c>
      <c r="B188" s="16">
        <v>10</v>
      </c>
      <c r="C188" s="17">
        <f>[1]L!Q$187</f>
        <v>2380099.8853580002</v>
      </c>
      <c r="D188" s="18">
        <f>[1]L!Q$376</f>
        <v>504839.40000000014</v>
      </c>
      <c r="E188" s="19">
        <f t="shared" si="8"/>
        <v>1875260.485358</v>
      </c>
      <c r="F188" s="20">
        <f>C188*1000/'[1]Parametros generales'!$C$5</f>
        <v>2887244.3565936801</v>
      </c>
      <c r="G188" s="19">
        <f>D188*1000/'[1]Parametros generales'!$C$5</f>
        <v>612409.04955419432</v>
      </c>
      <c r="H188" s="19">
        <f t="shared" si="9"/>
        <v>2274835.3070394858</v>
      </c>
      <c r="I188" s="12">
        <f t="shared" si="10"/>
        <v>9.4810550322382117</v>
      </c>
      <c r="J188" s="12">
        <f t="shared" si="11"/>
        <v>3.9741015545372766</v>
      </c>
      <c r="K188" s="13">
        <v>304527.75</v>
      </c>
      <c r="L188" s="21" t="s">
        <v>6</v>
      </c>
    </row>
    <row r="189" spans="1:12" x14ac:dyDescent="0.25">
      <c r="A189" s="15" t="s">
        <v>13</v>
      </c>
      <c r="B189" s="16">
        <v>11</v>
      </c>
      <c r="C189" s="17">
        <f>[1]L!R$187</f>
        <v>2667428.3687478006</v>
      </c>
      <c r="D189" s="18">
        <f>[1]L!R$376</f>
        <v>516489.54000000015</v>
      </c>
      <c r="E189" s="19">
        <f t="shared" si="8"/>
        <v>2150938.8287478006</v>
      </c>
      <c r="F189" s="20">
        <f>C189*1000/'[1]Parametros generales'!$C$5</f>
        <v>3235795.9225423676</v>
      </c>
      <c r="G189" s="19">
        <f>D189*1000/'[1]Parametros generales'!$C$5</f>
        <v>626541.56608236814</v>
      </c>
      <c r="H189" s="19">
        <f t="shared" si="9"/>
        <v>2609254.3564599995</v>
      </c>
      <c r="I189" s="12">
        <f t="shared" si="10"/>
        <v>10.625619249944767</v>
      </c>
      <c r="J189" s="12">
        <f t="shared" si="11"/>
        <v>4.0658115904112142</v>
      </c>
      <c r="K189" s="13">
        <v>304527.75</v>
      </c>
      <c r="L189" s="21" t="s">
        <v>6</v>
      </c>
    </row>
    <row r="190" spans="1:12" x14ac:dyDescent="0.25">
      <c r="A190" s="15" t="s">
        <v>13</v>
      </c>
      <c r="B190" s="16">
        <v>12</v>
      </c>
      <c r="C190" s="17">
        <f>[1]L!S$187</f>
        <v>2670286.6492976006</v>
      </c>
      <c r="D190" s="18">
        <f>[1]L!S$376</f>
        <v>528139.68000000017</v>
      </c>
      <c r="E190" s="19">
        <f t="shared" si="8"/>
        <v>2142146.9692976004</v>
      </c>
      <c r="F190" s="20">
        <f>C190*1000/'[1]Parametros generales'!$C$5</f>
        <v>3239263.2368503679</v>
      </c>
      <c r="G190" s="19">
        <f>D190*1000/'[1]Parametros generales'!$C$5</f>
        <v>640674.08261054184</v>
      </c>
      <c r="H190" s="19">
        <f t="shared" si="9"/>
        <v>2598589.1542398259</v>
      </c>
      <c r="I190" s="12">
        <f t="shared" si="10"/>
        <v>10.637005123015449</v>
      </c>
      <c r="J190" s="12">
        <f t="shared" si="11"/>
        <v>0.42066584544355995</v>
      </c>
      <c r="K190" s="13">
        <v>304527.75</v>
      </c>
      <c r="L190" s="21" t="s">
        <v>6</v>
      </c>
    </row>
    <row r="191" spans="1:12" x14ac:dyDescent="0.25">
      <c r="A191" s="15" t="s">
        <v>13</v>
      </c>
      <c r="B191" s="16">
        <v>13</v>
      </c>
      <c r="C191" s="17">
        <f>[1]L!T$187</f>
        <v>2580871.2905674009</v>
      </c>
      <c r="D191" s="18">
        <f>[1]L!T$376</f>
        <v>539789.82000000007</v>
      </c>
      <c r="E191" s="19">
        <f t="shared" si="8"/>
        <v>2041081.4705674008</v>
      </c>
      <c r="F191" s="20">
        <f>C191*1000/'[1]Parametros generales'!$C$5</f>
        <v>3130795.5244342824</v>
      </c>
      <c r="G191" s="19">
        <f>D191*1000/'[1]Parametros generales'!$C$5</f>
        <v>654806.59913871542</v>
      </c>
      <c r="H191" s="19">
        <f t="shared" si="9"/>
        <v>2475988.9252955671</v>
      </c>
      <c r="I191" s="12">
        <f t="shared" si="10"/>
        <v>10.280821778751797</v>
      </c>
      <c r="J191" s="12">
        <f t="shared" si="11"/>
        <v>0.42994523909305016</v>
      </c>
      <c r="K191" s="13">
        <v>304527.75</v>
      </c>
      <c r="L191" s="21" t="s">
        <v>6</v>
      </c>
    </row>
    <row r="192" spans="1:12" x14ac:dyDescent="0.25">
      <c r="A192" s="15" t="s">
        <v>13</v>
      </c>
      <c r="B192" s="16">
        <v>14</v>
      </c>
      <c r="C192" s="17">
        <f>[1]L!U$187</f>
        <v>2707147.5486372006</v>
      </c>
      <c r="D192" s="18">
        <f>[1]L!U$376</f>
        <v>551439.9600000002</v>
      </c>
      <c r="E192" s="19">
        <f t="shared" si="8"/>
        <v>2155707.5886372002</v>
      </c>
      <c r="F192" s="20">
        <f>C192*1000/'[1]Parametros generales'!$C$5</f>
        <v>3283978.34492291</v>
      </c>
      <c r="G192" s="19">
        <f>D192*1000/'[1]Parametros generales'!$C$5</f>
        <v>668939.11566688935</v>
      </c>
      <c r="H192" s="19">
        <f t="shared" si="9"/>
        <v>2615039.2292560209</v>
      </c>
      <c r="I192" s="12">
        <f t="shared" si="10"/>
        <v>10.783839387126164</v>
      </c>
      <c r="J192" s="12">
        <f t="shared" si="11"/>
        <v>0.43922463274254059</v>
      </c>
      <c r="K192" s="13">
        <v>304527.75</v>
      </c>
      <c r="L192" s="21" t="s">
        <v>6</v>
      </c>
    </row>
    <row r="193" spans="1:12" x14ac:dyDescent="0.25">
      <c r="A193" s="15" t="s">
        <v>13</v>
      </c>
      <c r="B193" s="16">
        <v>15</v>
      </c>
      <c r="C193" s="17">
        <f>[1]L!V$187</f>
        <v>2757168.6963570006</v>
      </c>
      <c r="D193" s="18">
        <f>[1]L!V$376</f>
        <v>563090.10000000009</v>
      </c>
      <c r="E193" s="19">
        <f t="shared" si="8"/>
        <v>2194078.5963570005</v>
      </c>
      <c r="F193" s="20">
        <f>C193*1000/'[1]Parametros generales'!$C$5</f>
        <v>3344657.8472214481</v>
      </c>
      <c r="G193" s="19">
        <f>D193*1000/'[1]Parametros generales'!$C$5</f>
        <v>683071.63219506294</v>
      </c>
      <c r="H193" s="19">
        <f t="shared" si="9"/>
        <v>2661586.2150263852</v>
      </c>
      <c r="I193" s="12">
        <f t="shared" si="10"/>
        <v>10.983097097789768</v>
      </c>
      <c r="J193" s="12">
        <f t="shared" si="11"/>
        <v>0.4485040263920308</v>
      </c>
      <c r="K193" s="13">
        <v>304527.75</v>
      </c>
      <c r="L193" s="21" t="s">
        <v>6</v>
      </c>
    </row>
    <row r="194" spans="1:12" x14ac:dyDescent="0.25">
      <c r="A194" s="15" t="s">
        <v>14</v>
      </c>
      <c r="B194" s="16">
        <v>0</v>
      </c>
      <c r="C194" s="17">
        <f>[1]M!G$187</f>
        <v>202608</v>
      </c>
      <c r="D194" s="18">
        <f>[1]M!G$376</f>
        <v>202608</v>
      </c>
      <c r="E194" s="19">
        <f t="shared" si="8"/>
        <v>0</v>
      </c>
      <c r="F194" s="20">
        <f>C194*1000/'[1]Parametros generales'!$C$5</f>
        <v>245779.09868381149</v>
      </c>
      <c r="G194" s="19">
        <f>D194*1000/'[1]Parametros generales'!$C$5</f>
        <v>245779.09868381149</v>
      </c>
      <c r="H194" s="19">
        <f t="shared" si="9"/>
        <v>0</v>
      </c>
      <c r="I194" s="12">
        <f t="shared" si="10"/>
        <v>1.5949325028151298</v>
      </c>
      <c r="J194" s="12">
        <f t="shared" si="11"/>
        <v>0.16137826571491234</v>
      </c>
      <c r="K194" s="13">
        <v>154100</v>
      </c>
      <c r="L194" s="21" t="s">
        <v>6</v>
      </c>
    </row>
    <row r="195" spans="1:12" x14ac:dyDescent="0.25">
      <c r="A195" s="15" t="s">
        <v>14</v>
      </c>
      <c r="B195" s="16">
        <v>1</v>
      </c>
      <c r="C195" s="17">
        <f>[1]M!H$187</f>
        <v>828686.41153845005</v>
      </c>
      <c r="D195" s="18">
        <f>[1]M!H$376</f>
        <v>208686.24000000002</v>
      </c>
      <c r="E195" s="19">
        <f t="shared" ref="E195:E258" si="12">C195-D195</f>
        <v>620000.17153845006</v>
      </c>
      <c r="F195" s="20">
        <f>C195*1000/'[1]Parametros generales'!$C$5</f>
        <v>1005260.4009685813</v>
      </c>
      <c r="G195" s="19">
        <f>D195*1000/'[1]Parametros generales'!$C$5</f>
        <v>253152.47164432585</v>
      </c>
      <c r="H195" s="19">
        <f t="shared" ref="H195:H258" si="13">F195-G195</f>
        <v>752107.92932425544</v>
      </c>
      <c r="I195" s="12">
        <f t="shared" ref="I195:I258" si="14">F195/K195</f>
        <v>6.5234289485307029</v>
      </c>
      <c r="J195" s="12">
        <f t="shared" ref="J195:J258" si="15">G195/K215</f>
        <v>0.16621961368635971</v>
      </c>
      <c r="K195" s="13">
        <v>154100</v>
      </c>
      <c r="L195" s="21" t="s">
        <v>6</v>
      </c>
    </row>
    <row r="196" spans="1:12" x14ac:dyDescent="0.25">
      <c r="A196" s="15" t="s">
        <v>14</v>
      </c>
      <c r="B196" s="16">
        <v>2</v>
      </c>
      <c r="C196" s="17">
        <f>[1]M!I$187</f>
        <v>519568.86744990002</v>
      </c>
      <c r="D196" s="18">
        <f>[1]M!I$376</f>
        <v>214764.48</v>
      </c>
      <c r="E196" s="19">
        <f t="shared" si="12"/>
        <v>304804.38744990004</v>
      </c>
      <c r="F196" s="20">
        <f>C196*1000/'[1]Parametros generales'!$C$5</f>
        <v>630277.02729411051</v>
      </c>
      <c r="G196" s="19">
        <f>D196*1000/'[1]Parametros generales'!$C$5</f>
        <v>260525.84460484018</v>
      </c>
      <c r="H196" s="19">
        <f t="shared" si="13"/>
        <v>369751.18268927035</v>
      </c>
      <c r="I196" s="12">
        <f t="shared" si="14"/>
        <v>4.0900520914608078</v>
      </c>
      <c r="J196" s="12">
        <f t="shared" si="15"/>
        <v>0.17106096165780707</v>
      </c>
      <c r="K196" s="13">
        <v>154100</v>
      </c>
      <c r="L196" s="21" t="s">
        <v>6</v>
      </c>
    </row>
    <row r="197" spans="1:12" x14ac:dyDescent="0.25">
      <c r="A197" s="15" t="s">
        <v>14</v>
      </c>
      <c r="B197" s="16">
        <v>3</v>
      </c>
      <c r="C197" s="17">
        <f>[1]M!J$187</f>
        <v>1628527.9450573502</v>
      </c>
      <c r="D197" s="18">
        <f>[1]M!J$376</f>
        <v>220842.72000000003</v>
      </c>
      <c r="E197" s="19">
        <f t="shared" si="12"/>
        <v>1407685.2250573502</v>
      </c>
      <c r="F197" s="20">
        <f>C197*1000/'[1]Parametros generales'!$C$5</f>
        <v>1975529.744716868</v>
      </c>
      <c r="G197" s="19">
        <f>D197*1000/'[1]Parametros generales'!$C$5</f>
        <v>267899.21756535454</v>
      </c>
      <c r="H197" s="19">
        <f t="shared" si="13"/>
        <v>1707630.5271515134</v>
      </c>
      <c r="I197" s="12">
        <f t="shared" si="14"/>
        <v>12.819790686027696</v>
      </c>
      <c r="J197" s="12">
        <f t="shared" si="15"/>
        <v>0.17590230962925446</v>
      </c>
      <c r="K197" s="13">
        <v>154100</v>
      </c>
      <c r="L197" s="21" t="s">
        <v>6</v>
      </c>
    </row>
    <row r="198" spans="1:12" x14ac:dyDescent="0.25">
      <c r="A198" s="15" t="s">
        <v>14</v>
      </c>
      <c r="B198" s="16">
        <v>4</v>
      </c>
      <c r="C198" s="17">
        <f>[1]M!K$187</f>
        <v>1675533.8151047998</v>
      </c>
      <c r="D198" s="18">
        <f>[1]M!K$376</f>
        <v>226920.96000000002</v>
      </c>
      <c r="E198" s="19">
        <f t="shared" si="12"/>
        <v>1448612.8551047998</v>
      </c>
      <c r="F198" s="20">
        <f>C198*1000/'[1]Parametros generales'!$C$5</f>
        <v>2032551.4831137257</v>
      </c>
      <c r="G198" s="19">
        <f>D198*1000/'[1]Parametros generales'!$C$5</f>
        <v>275272.59052586887</v>
      </c>
      <c r="H198" s="19">
        <f t="shared" si="13"/>
        <v>1757278.8925878569</v>
      </c>
      <c r="I198" s="12">
        <f t="shared" si="14"/>
        <v>13.189821434871678</v>
      </c>
      <c r="J198" s="12">
        <f t="shared" si="15"/>
        <v>0.18074365760070182</v>
      </c>
      <c r="K198" s="13">
        <v>154100</v>
      </c>
      <c r="L198" s="21" t="s">
        <v>6</v>
      </c>
    </row>
    <row r="199" spans="1:12" x14ac:dyDescent="0.25">
      <c r="A199" s="15" t="s">
        <v>14</v>
      </c>
      <c r="B199" s="16">
        <v>5</v>
      </c>
      <c r="C199" s="17">
        <f>[1]M!L$187</f>
        <v>1098788.9032422502</v>
      </c>
      <c r="D199" s="18">
        <f>[1]M!L$376</f>
        <v>232999.2</v>
      </c>
      <c r="E199" s="19">
        <f t="shared" si="12"/>
        <v>865789.70324225025</v>
      </c>
      <c r="F199" s="20">
        <f>C199*1000/'[1]Parametros generales'!$C$5</f>
        <v>1332915.513122157</v>
      </c>
      <c r="G199" s="19">
        <f>D199*1000/'[1]Parametros generales'!$C$5</f>
        <v>282645.9634863832</v>
      </c>
      <c r="H199" s="19">
        <f t="shared" si="13"/>
        <v>1050269.5496357738</v>
      </c>
      <c r="I199" s="12">
        <f t="shared" si="14"/>
        <v>8.6496788651664946</v>
      </c>
      <c r="J199" s="12">
        <f t="shared" si="15"/>
        <v>0.18558500557214919</v>
      </c>
      <c r="K199" s="13">
        <v>154100</v>
      </c>
      <c r="L199" s="21" t="s">
        <v>6</v>
      </c>
    </row>
    <row r="200" spans="1:12" x14ac:dyDescent="0.25">
      <c r="A200" s="15" t="s">
        <v>14</v>
      </c>
      <c r="B200" s="16">
        <v>6</v>
      </c>
      <c r="C200" s="17">
        <f>[1]M!M$187</f>
        <v>1133716.9160677001</v>
      </c>
      <c r="D200" s="18">
        <f>[1]M!M$376</f>
        <v>239077.44000000003</v>
      </c>
      <c r="E200" s="19">
        <f t="shared" si="12"/>
        <v>894639.47606770007</v>
      </c>
      <c r="F200" s="20">
        <f>C200*1000/'[1]Parametros generales'!$C$5</f>
        <v>1375285.8810792747</v>
      </c>
      <c r="G200" s="19">
        <f>D200*1000/'[1]Parametros generales'!$C$5</f>
        <v>290019.33644689759</v>
      </c>
      <c r="H200" s="19">
        <f t="shared" si="13"/>
        <v>1085266.5446323771</v>
      </c>
      <c r="I200" s="12">
        <f t="shared" si="14"/>
        <v>8.9246325832529187</v>
      </c>
      <c r="J200" s="12">
        <f t="shared" si="15"/>
        <v>0.19042635354359658</v>
      </c>
      <c r="K200" s="13">
        <v>154100</v>
      </c>
      <c r="L200" s="21" t="s">
        <v>6</v>
      </c>
    </row>
    <row r="201" spans="1:12" x14ac:dyDescent="0.25">
      <c r="A201" s="15" t="s">
        <v>14</v>
      </c>
      <c r="B201" s="16">
        <v>7</v>
      </c>
      <c r="C201" s="17">
        <f>[1]M!N$187</f>
        <v>1112496.5199331501</v>
      </c>
      <c r="D201" s="18">
        <f>[1]M!N$376</f>
        <v>245155.68000000005</v>
      </c>
      <c r="E201" s="19">
        <f t="shared" si="12"/>
        <v>867340.8399331501</v>
      </c>
      <c r="F201" s="20">
        <f>C201*1000/'[1]Parametros generales'!$C$5</f>
        <v>1349543.9072398252</v>
      </c>
      <c r="G201" s="19">
        <f>D201*1000/'[1]Parametros generales'!$C$5</f>
        <v>297392.70940741198</v>
      </c>
      <c r="H201" s="19">
        <f t="shared" si="13"/>
        <v>1052151.1978324133</v>
      </c>
      <c r="I201" s="12">
        <f t="shared" si="14"/>
        <v>8.7575853811799167</v>
      </c>
      <c r="J201" s="12">
        <f t="shared" si="15"/>
        <v>0.19526770151504397</v>
      </c>
      <c r="K201" s="13">
        <v>154100</v>
      </c>
      <c r="L201" s="21" t="s">
        <v>6</v>
      </c>
    </row>
    <row r="202" spans="1:12" x14ac:dyDescent="0.25">
      <c r="A202" s="15" t="s">
        <v>14</v>
      </c>
      <c r="B202" s="16">
        <v>8</v>
      </c>
      <c r="C202" s="17">
        <f>[1]M!O$187</f>
        <v>1406917.3814786002</v>
      </c>
      <c r="D202" s="18">
        <f>[1]M!O$376</f>
        <v>251233.92000000007</v>
      </c>
      <c r="E202" s="19">
        <f t="shared" si="12"/>
        <v>1155683.4614786</v>
      </c>
      <c r="F202" s="20">
        <f>C202*1000/'[1]Parametros generales'!$C$5</f>
        <v>1706699.073789774</v>
      </c>
      <c r="G202" s="19">
        <f>D202*1000/'[1]Parametros generales'!$C$5</f>
        <v>304766.08236792631</v>
      </c>
      <c r="H202" s="19">
        <f t="shared" si="13"/>
        <v>1401932.9914218476</v>
      </c>
      <c r="I202" s="12">
        <f t="shared" si="14"/>
        <v>11.075269784489123</v>
      </c>
      <c r="J202" s="12">
        <f t="shared" si="15"/>
        <v>0.20010904948649133</v>
      </c>
      <c r="K202" s="13">
        <v>154100</v>
      </c>
      <c r="L202" s="21" t="s">
        <v>6</v>
      </c>
    </row>
    <row r="203" spans="1:12" x14ac:dyDescent="0.25">
      <c r="A203" s="15" t="s">
        <v>14</v>
      </c>
      <c r="B203" s="16">
        <v>9</v>
      </c>
      <c r="C203" s="17">
        <f>[1]M!P$187</f>
        <v>1409586.7052240502</v>
      </c>
      <c r="D203" s="18">
        <f>[1]M!P$376</f>
        <v>257312.16000000003</v>
      </c>
      <c r="E203" s="19">
        <f t="shared" si="12"/>
        <v>1152274.5452240501</v>
      </c>
      <c r="F203" s="20">
        <f>C203*1000/'[1]Parametros generales'!$C$5</f>
        <v>1709937.1689501428</v>
      </c>
      <c r="G203" s="19">
        <f>D203*1000/'[1]Parametros generales'!$C$5</f>
        <v>312139.45532844064</v>
      </c>
      <c r="H203" s="19">
        <f t="shared" si="13"/>
        <v>1397797.713621702</v>
      </c>
      <c r="I203" s="12">
        <f t="shared" si="14"/>
        <v>11.096282731668675</v>
      </c>
      <c r="J203" s="12">
        <f t="shared" si="15"/>
        <v>0.20495039745793869</v>
      </c>
      <c r="K203" s="13">
        <v>154100</v>
      </c>
      <c r="L203" s="21" t="s">
        <v>6</v>
      </c>
    </row>
    <row r="204" spans="1:12" x14ac:dyDescent="0.25">
      <c r="A204" s="15" t="s">
        <v>14</v>
      </c>
      <c r="B204" s="16">
        <v>10</v>
      </c>
      <c r="C204" s="17">
        <f>[1]M!Q$187</f>
        <v>1457823.6783695002</v>
      </c>
      <c r="D204" s="18">
        <f>[1]M!Q$376</f>
        <v>263390.40000000008</v>
      </c>
      <c r="E204" s="19">
        <f t="shared" si="12"/>
        <v>1194433.2783695001</v>
      </c>
      <c r="F204" s="20">
        <f>C204*1000/'[1]Parametros generales'!$C$5</f>
        <v>1768452.3301625524</v>
      </c>
      <c r="G204" s="19">
        <f>D204*1000/'[1]Parametros generales'!$C$5</f>
        <v>319512.82828895503</v>
      </c>
      <c r="H204" s="19">
        <f t="shared" si="13"/>
        <v>1448939.5018735975</v>
      </c>
      <c r="I204" s="12">
        <f t="shared" si="14"/>
        <v>11.476004738238498</v>
      </c>
      <c r="J204" s="12">
        <f t="shared" si="15"/>
        <v>0.20979174542938611</v>
      </c>
      <c r="K204" s="13">
        <v>154100</v>
      </c>
      <c r="L204" s="21" t="s">
        <v>6</v>
      </c>
    </row>
    <row r="205" spans="1:12" x14ac:dyDescent="0.25">
      <c r="A205" s="15" t="s">
        <v>14</v>
      </c>
      <c r="B205" s="16">
        <v>11</v>
      </c>
      <c r="C205" s="17">
        <f>[1]M!R$187</f>
        <v>1515139.7632549503</v>
      </c>
      <c r="D205" s="18">
        <f>[1]M!R$376</f>
        <v>269468.64000000007</v>
      </c>
      <c r="E205" s="19">
        <f t="shared" si="12"/>
        <v>1245671.1232549502</v>
      </c>
      <c r="F205" s="20">
        <f>C205*1000/'[1]Parametros generales'!$C$5</f>
        <v>1837981.1527323956</v>
      </c>
      <c r="G205" s="19">
        <f>D205*1000/'[1]Parametros generales'!$C$5</f>
        <v>326886.20124946936</v>
      </c>
      <c r="H205" s="19">
        <f t="shared" si="13"/>
        <v>1511094.9514829263</v>
      </c>
      <c r="I205" s="12">
        <f t="shared" si="14"/>
        <v>11.927197616693027</v>
      </c>
      <c r="J205" s="12">
        <f t="shared" si="15"/>
        <v>0.21463309340083347</v>
      </c>
      <c r="K205" s="13">
        <v>154100</v>
      </c>
      <c r="L205" s="21" t="s">
        <v>6</v>
      </c>
    </row>
    <row r="206" spans="1:12" x14ac:dyDescent="0.25">
      <c r="A206" s="15" t="s">
        <v>14</v>
      </c>
      <c r="B206" s="16">
        <v>12</v>
      </c>
      <c r="C206" s="17">
        <f>[1]M!S$187</f>
        <v>1503483.8481404001</v>
      </c>
      <c r="D206" s="18">
        <f>[1]M!S$376</f>
        <v>275546.88000000006</v>
      </c>
      <c r="E206" s="19">
        <f t="shared" si="12"/>
        <v>1227936.9681404</v>
      </c>
      <c r="F206" s="20">
        <f>C206*1000/'[1]Parametros generales'!$C$5</f>
        <v>1823841.6305457635</v>
      </c>
      <c r="G206" s="19">
        <f>D206*1000/'[1]Parametros generales'!$C$5</f>
        <v>334259.57420998369</v>
      </c>
      <c r="H206" s="19">
        <f t="shared" si="13"/>
        <v>1489582.0563357798</v>
      </c>
      <c r="I206" s="12">
        <f t="shared" si="14"/>
        <v>11.835442119051029</v>
      </c>
      <c r="J206" s="12">
        <f t="shared" si="15"/>
        <v>0.12815524481048568</v>
      </c>
      <c r="K206" s="13">
        <v>154100</v>
      </c>
      <c r="L206" s="21" t="s">
        <v>6</v>
      </c>
    </row>
    <row r="207" spans="1:12" x14ac:dyDescent="0.25">
      <c r="A207" s="15" t="s">
        <v>14</v>
      </c>
      <c r="B207" s="16">
        <v>13</v>
      </c>
      <c r="C207" s="17">
        <f>[1]M!T$187</f>
        <v>1502315.9330258502</v>
      </c>
      <c r="D207" s="18">
        <f>[1]M!T$376</f>
        <v>281625.12000000005</v>
      </c>
      <c r="E207" s="19">
        <f t="shared" si="12"/>
        <v>1220690.8130258501</v>
      </c>
      <c r="F207" s="20">
        <f>C207*1000/'[1]Parametros generales'!$C$5</f>
        <v>1822424.8596176992</v>
      </c>
      <c r="G207" s="19">
        <f>D207*1000/'[1]Parametros generales'!$C$5</f>
        <v>341632.94717049802</v>
      </c>
      <c r="H207" s="19">
        <f t="shared" si="13"/>
        <v>1480791.9124472011</v>
      </c>
      <c r="I207" s="12">
        <f t="shared" si="14"/>
        <v>11.826248277856582</v>
      </c>
      <c r="J207" s="12">
        <f t="shared" si="15"/>
        <v>0.13098222485381825</v>
      </c>
      <c r="K207" s="13">
        <v>154100</v>
      </c>
      <c r="L207" s="21" t="s">
        <v>6</v>
      </c>
    </row>
    <row r="208" spans="1:12" x14ac:dyDescent="0.25">
      <c r="A208" s="15" t="s">
        <v>14</v>
      </c>
      <c r="B208" s="16">
        <v>14</v>
      </c>
      <c r="C208" s="17">
        <f>[1]M!U$187</f>
        <v>1548514.0179113003</v>
      </c>
      <c r="D208" s="18">
        <f>[1]M!U$376</f>
        <v>287703.3600000001</v>
      </c>
      <c r="E208" s="19">
        <f t="shared" si="12"/>
        <v>1260810.6579113002</v>
      </c>
      <c r="F208" s="20">
        <f>C208*1000/'[1]Parametros generales'!$C$5</f>
        <v>1878466.6924380423</v>
      </c>
      <c r="G208" s="19">
        <f>D208*1000/'[1]Parametros generales'!$C$5</f>
        <v>349006.32013101247</v>
      </c>
      <c r="H208" s="19">
        <f t="shared" si="13"/>
        <v>1529460.3723070298</v>
      </c>
      <c r="I208" s="12">
        <f t="shared" si="14"/>
        <v>12.189920132628437</v>
      </c>
      <c r="J208" s="12">
        <f t="shared" si="15"/>
        <v>0.13380917934706615</v>
      </c>
      <c r="K208" s="13">
        <v>154100</v>
      </c>
      <c r="L208" s="21" t="s">
        <v>6</v>
      </c>
    </row>
    <row r="209" spans="1:12" x14ac:dyDescent="0.25">
      <c r="A209" s="15" t="s">
        <v>14</v>
      </c>
      <c r="B209" s="16">
        <v>15</v>
      </c>
      <c r="C209" s="17">
        <f>[1]M!V$187</f>
        <v>1914642.1027967504</v>
      </c>
      <c r="D209" s="18">
        <f>[1]M!V$376</f>
        <v>293781.60000000009</v>
      </c>
      <c r="E209" s="19">
        <f t="shared" si="12"/>
        <v>1620860.5027967503</v>
      </c>
      <c r="F209" s="20">
        <f>C209*1000/'[1]Parametros generales'!$C$5</f>
        <v>2322608.240185298</v>
      </c>
      <c r="G209" s="19">
        <f>D209*1000/'[1]Parametros generales'!$C$5</f>
        <v>356379.6930915268</v>
      </c>
      <c r="H209" s="19">
        <f t="shared" si="13"/>
        <v>1966228.5470937712</v>
      </c>
      <c r="I209" s="12">
        <f t="shared" si="14"/>
        <v>15.072084621578831</v>
      </c>
      <c r="J209" s="12">
        <f t="shared" si="15"/>
        <v>0.13663613384031403</v>
      </c>
      <c r="K209" s="13">
        <v>154100</v>
      </c>
      <c r="L209" s="21" t="s">
        <v>6</v>
      </c>
    </row>
    <row r="210" spans="1:12" x14ac:dyDescent="0.25">
      <c r="A210" s="15" t="s">
        <v>15</v>
      </c>
      <c r="B210" s="16">
        <v>0</v>
      </c>
      <c r="C210" s="17">
        <f>[1]N!G$187</f>
        <v>0</v>
      </c>
      <c r="D210" s="18">
        <f>[1]N!G$376</f>
        <v>0</v>
      </c>
      <c r="E210" s="19">
        <f t="shared" si="12"/>
        <v>0</v>
      </c>
      <c r="F210" s="20">
        <f>C210*1000/'[1]Parametros generales'!$C$5</f>
        <v>0</v>
      </c>
      <c r="G210" s="19">
        <f>D210*1000/'[1]Parametros generales'!$C$5</f>
        <v>0</v>
      </c>
      <c r="H210" s="19">
        <f t="shared" si="13"/>
        <v>0</v>
      </c>
      <c r="I210" s="12">
        <f t="shared" si="14"/>
        <v>0</v>
      </c>
      <c r="J210" s="12">
        <f t="shared" si="15"/>
        <v>0</v>
      </c>
      <c r="K210" s="13">
        <f>1460000+63000</f>
        <v>1523000</v>
      </c>
      <c r="L210" s="21" t="s">
        <v>16</v>
      </c>
    </row>
    <row r="211" spans="1:12" x14ac:dyDescent="0.25">
      <c r="A211" s="15" t="s">
        <v>15</v>
      </c>
      <c r="B211" s="23">
        <v>1</v>
      </c>
      <c r="C211" s="17">
        <f>[1]N!H$187</f>
        <v>174717.62283090001</v>
      </c>
      <c r="D211" s="18">
        <f>[1]N!H$376</f>
        <v>0</v>
      </c>
      <c r="E211" s="19">
        <f t="shared" si="12"/>
        <v>174717.62283090001</v>
      </c>
      <c r="F211" s="20">
        <f>C211*1000/'[1]Parametros generales'!$C$5</f>
        <v>211945.92446278888</v>
      </c>
      <c r="G211" s="19">
        <f>D211*1000/'[1]Parametros generales'!$C$5</f>
        <v>0</v>
      </c>
      <c r="H211" s="19">
        <f t="shared" si="13"/>
        <v>211945.92446278888</v>
      </c>
      <c r="I211" s="12">
        <f t="shared" si="14"/>
        <v>0.13916344350806886</v>
      </c>
      <c r="J211" s="12">
        <f t="shared" si="15"/>
        <v>0</v>
      </c>
      <c r="K211" s="13">
        <f t="shared" ref="K211:K225" si="16">1460000+63000</f>
        <v>1523000</v>
      </c>
      <c r="L211" s="21" t="s">
        <v>16</v>
      </c>
    </row>
    <row r="212" spans="1:12" x14ac:dyDescent="0.25">
      <c r="A212" s="15" t="s">
        <v>15</v>
      </c>
      <c r="B212" s="23">
        <v>2</v>
      </c>
      <c r="C212" s="17">
        <f>[1]N!I$187</f>
        <v>213265.64</v>
      </c>
      <c r="D212" s="18">
        <f>[1]N!I$376</f>
        <v>0</v>
      </c>
      <c r="E212" s="19">
        <f t="shared" si="12"/>
        <v>213265.64</v>
      </c>
      <c r="F212" s="20">
        <f>C212*1000/'[1]Parametros generales'!$C$5</f>
        <v>258707.63631952446</v>
      </c>
      <c r="G212" s="19">
        <f>D212*1000/'[1]Parametros generales'!$C$5</f>
        <v>0</v>
      </c>
      <c r="H212" s="19">
        <f t="shared" si="13"/>
        <v>258707.63631952446</v>
      </c>
      <c r="I212" s="12">
        <f t="shared" si="14"/>
        <v>0.16986712824656891</v>
      </c>
      <c r="J212" s="12">
        <f t="shared" si="15"/>
        <v>0</v>
      </c>
      <c r="K212" s="13">
        <f t="shared" si="16"/>
        <v>1523000</v>
      </c>
      <c r="L212" s="21" t="s">
        <v>16</v>
      </c>
    </row>
    <row r="213" spans="1:12" x14ac:dyDescent="0.25">
      <c r="A213" s="15" t="s">
        <v>15</v>
      </c>
      <c r="B213" s="23">
        <v>3</v>
      </c>
      <c r="C213" s="17">
        <f>[1]N!J$187</f>
        <v>455584.90216350002</v>
      </c>
      <c r="D213" s="18">
        <f>[1]N!J$376</f>
        <v>0</v>
      </c>
      <c r="E213" s="19">
        <f t="shared" si="12"/>
        <v>455584.90216350002</v>
      </c>
      <c r="F213" s="20">
        <f>C213*1000/'[1]Parametros generales'!$C$5</f>
        <v>552659.55257293629</v>
      </c>
      <c r="G213" s="19">
        <f>D213*1000/'[1]Parametros generales'!$C$5</f>
        <v>0</v>
      </c>
      <c r="H213" s="19">
        <f t="shared" si="13"/>
        <v>552659.55257293629</v>
      </c>
      <c r="I213" s="12">
        <f t="shared" si="14"/>
        <v>0.36287560904329369</v>
      </c>
      <c r="J213" s="12">
        <f t="shared" si="15"/>
        <v>0</v>
      </c>
      <c r="K213" s="13">
        <f t="shared" si="16"/>
        <v>1523000</v>
      </c>
      <c r="L213" s="21" t="s">
        <v>16</v>
      </c>
    </row>
    <row r="214" spans="1:12" x14ac:dyDescent="0.25">
      <c r="A214" s="15" t="s">
        <v>15</v>
      </c>
      <c r="B214" s="23">
        <v>4</v>
      </c>
      <c r="C214" s="17">
        <f>[1]N!K$187</f>
        <v>469411.9361680001</v>
      </c>
      <c r="D214" s="18">
        <f>[1]N!K$376</f>
        <v>0</v>
      </c>
      <c r="E214" s="19">
        <f t="shared" si="12"/>
        <v>469411.9361680001</v>
      </c>
      <c r="F214" s="20">
        <f>C214*1000/'[1]Parametros generales'!$C$5</f>
        <v>569432.80908352043</v>
      </c>
      <c r="G214" s="19">
        <f>D214*1000/'[1]Parametros generales'!$C$5</f>
        <v>0</v>
      </c>
      <c r="H214" s="19">
        <f t="shared" si="13"/>
        <v>569432.80908352043</v>
      </c>
      <c r="I214" s="12">
        <f t="shared" si="14"/>
        <v>0.3738889094442025</v>
      </c>
      <c r="J214" s="12">
        <f t="shared" si="15"/>
        <v>0</v>
      </c>
      <c r="K214" s="13">
        <f t="shared" si="16"/>
        <v>1523000</v>
      </c>
      <c r="L214" s="21" t="s">
        <v>16</v>
      </c>
    </row>
    <row r="215" spans="1:12" x14ac:dyDescent="0.25">
      <c r="A215" s="15" t="s">
        <v>15</v>
      </c>
      <c r="B215" s="23">
        <v>5</v>
      </c>
      <c r="C215" s="17">
        <f>[1]N!L$187</f>
        <v>231021.63701725</v>
      </c>
      <c r="D215" s="18">
        <f>[1]N!L$376</f>
        <v>0</v>
      </c>
      <c r="E215" s="19">
        <f t="shared" si="12"/>
        <v>231021.63701725</v>
      </c>
      <c r="F215" s="20">
        <f>C215*1000/'[1]Parametros generales'!$C$5</f>
        <v>280247.02737581125</v>
      </c>
      <c r="G215" s="19">
        <f>D215*1000/'[1]Parametros generales'!$C$5</f>
        <v>0</v>
      </c>
      <c r="H215" s="19">
        <f t="shared" si="13"/>
        <v>280247.02737581125</v>
      </c>
      <c r="I215" s="12">
        <f t="shared" si="14"/>
        <v>0.18400986695719715</v>
      </c>
      <c r="J215" s="12">
        <f t="shared" si="15"/>
        <v>0</v>
      </c>
      <c r="K215" s="13">
        <f t="shared" si="16"/>
        <v>1523000</v>
      </c>
      <c r="L215" s="21" t="s">
        <v>16</v>
      </c>
    </row>
    <row r="216" spans="1:12" x14ac:dyDescent="0.25">
      <c r="A216" s="15" t="s">
        <v>15</v>
      </c>
      <c r="B216" s="23">
        <v>6</v>
      </c>
      <c r="C216" s="17">
        <f>[1]N!M$187</f>
        <v>261386.81501770002</v>
      </c>
      <c r="D216" s="18">
        <f>[1]N!M$376</f>
        <v>0</v>
      </c>
      <c r="E216" s="19">
        <f t="shared" si="12"/>
        <v>261386.81501770002</v>
      </c>
      <c r="F216" s="20">
        <f>C216*1000/'[1]Parametros generales'!$C$5</f>
        <v>317082.32549002243</v>
      </c>
      <c r="G216" s="19">
        <f>D216*1000/'[1]Parametros generales'!$C$5</f>
        <v>0</v>
      </c>
      <c r="H216" s="19">
        <f t="shared" si="13"/>
        <v>317082.32549002243</v>
      </c>
      <c r="I216" s="12">
        <f t="shared" si="14"/>
        <v>0.20819588016416443</v>
      </c>
      <c r="J216" s="12">
        <f t="shared" si="15"/>
        <v>0</v>
      </c>
      <c r="K216" s="13">
        <f t="shared" si="16"/>
        <v>1523000</v>
      </c>
      <c r="L216" s="21" t="s">
        <v>16</v>
      </c>
    </row>
    <row r="217" spans="1:12" x14ac:dyDescent="0.25">
      <c r="A217" s="15" t="s">
        <v>15</v>
      </c>
      <c r="B217" s="23">
        <v>7</v>
      </c>
      <c r="C217" s="17">
        <f>[1]N!N$187</f>
        <v>242227.93981815004</v>
      </c>
      <c r="D217" s="18">
        <f>[1]N!N$376</f>
        <v>0</v>
      </c>
      <c r="E217" s="19">
        <f t="shared" si="12"/>
        <v>242227.93981815004</v>
      </c>
      <c r="F217" s="20">
        <f>C217*1000/'[1]Parametros generales'!$C$5</f>
        <v>293841.13521944568</v>
      </c>
      <c r="G217" s="19">
        <f>D217*1000/'[1]Parametros generales'!$C$5</f>
        <v>0</v>
      </c>
      <c r="H217" s="19">
        <f t="shared" si="13"/>
        <v>293841.13521944568</v>
      </c>
      <c r="I217" s="12">
        <f t="shared" si="14"/>
        <v>0.19293574210075226</v>
      </c>
      <c r="J217" s="12">
        <f t="shared" si="15"/>
        <v>0</v>
      </c>
      <c r="K217" s="13">
        <f t="shared" si="16"/>
        <v>1523000</v>
      </c>
      <c r="L217" s="21" t="s">
        <v>16</v>
      </c>
    </row>
    <row r="218" spans="1:12" x14ac:dyDescent="0.25">
      <c r="A218" s="15" t="s">
        <v>15</v>
      </c>
      <c r="B218" s="23">
        <v>8</v>
      </c>
      <c r="C218" s="17">
        <f>[1]N!O$187</f>
        <v>375431.98521860008</v>
      </c>
      <c r="D218" s="18">
        <f>[1]N!O$376</f>
        <v>0</v>
      </c>
      <c r="E218" s="19">
        <f t="shared" si="12"/>
        <v>375431.98521860008</v>
      </c>
      <c r="F218" s="20">
        <f>C218*1000/'[1]Parametros generales'!$C$5</f>
        <v>455427.89497009775</v>
      </c>
      <c r="G218" s="19">
        <f>D218*1000/'[1]Parametros generales'!$C$5</f>
        <v>0</v>
      </c>
      <c r="H218" s="19">
        <f t="shared" si="13"/>
        <v>455427.89497009775</v>
      </c>
      <c r="I218" s="12">
        <f t="shared" si="14"/>
        <v>0.29903341757721452</v>
      </c>
      <c r="J218" s="12">
        <f t="shared" si="15"/>
        <v>0</v>
      </c>
      <c r="K218" s="13">
        <f t="shared" si="16"/>
        <v>1523000</v>
      </c>
      <c r="L218" s="21" t="s">
        <v>16</v>
      </c>
    </row>
    <row r="219" spans="1:12" x14ac:dyDescent="0.25">
      <c r="A219" s="15" t="s">
        <v>15</v>
      </c>
      <c r="B219" s="23">
        <v>9</v>
      </c>
      <c r="C219" s="17">
        <f>[1]N!P$187</f>
        <v>353527.01711905008</v>
      </c>
      <c r="D219" s="18">
        <f>[1]N!P$376</f>
        <v>0</v>
      </c>
      <c r="E219" s="19">
        <f t="shared" si="12"/>
        <v>353527.01711905008</v>
      </c>
      <c r="F219" s="20">
        <f>C219*1000/'[1]Parametros generales'!$C$5</f>
        <v>428855.48264578159</v>
      </c>
      <c r="G219" s="19">
        <f>D219*1000/'[1]Parametros generales'!$C$5</f>
        <v>0</v>
      </c>
      <c r="H219" s="19">
        <f t="shared" si="13"/>
        <v>428855.48264578159</v>
      </c>
      <c r="I219" s="12">
        <f t="shared" si="14"/>
        <v>0.2815860030504147</v>
      </c>
      <c r="J219" s="12">
        <f t="shared" si="15"/>
        <v>0</v>
      </c>
      <c r="K219" s="13">
        <f t="shared" si="16"/>
        <v>1523000</v>
      </c>
      <c r="L219" s="21" t="s">
        <v>16</v>
      </c>
    </row>
    <row r="220" spans="1:12" x14ac:dyDescent="0.25">
      <c r="A220" s="15" t="s">
        <v>15</v>
      </c>
      <c r="B220" s="23">
        <v>10</v>
      </c>
      <c r="C220" s="17">
        <f>[1]N!Q$187</f>
        <v>337748.20951950009</v>
      </c>
      <c r="D220" s="18">
        <f>[1]N!Q$376</f>
        <v>0</v>
      </c>
      <c r="E220" s="19">
        <f t="shared" si="12"/>
        <v>337748.20951950009</v>
      </c>
      <c r="F220" s="20">
        <f>C220*1000/'[1]Parametros generales'!$C$5</f>
        <v>409714.57453690795</v>
      </c>
      <c r="G220" s="19">
        <f>D220*1000/'[1]Parametros generales'!$C$5</f>
        <v>0</v>
      </c>
      <c r="H220" s="19">
        <f t="shared" si="13"/>
        <v>409714.57453690795</v>
      </c>
      <c r="I220" s="12">
        <f t="shared" si="14"/>
        <v>0.26901810540834403</v>
      </c>
      <c r="J220" s="12">
        <f t="shared" si="15"/>
        <v>0</v>
      </c>
      <c r="K220" s="13">
        <f t="shared" si="16"/>
        <v>1523000</v>
      </c>
      <c r="L220" s="21" t="s">
        <v>16</v>
      </c>
    </row>
    <row r="221" spans="1:12" x14ac:dyDescent="0.25">
      <c r="A221" s="15" t="s">
        <v>15</v>
      </c>
      <c r="B221" s="23">
        <v>11</v>
      </c>
      <c r="C221" s="17">
        <f>[1]N!R$187</f>
        <v>404024.81316995015</v>
      </c>
      <c r="D221" s="18">
        <f>[1]N!R$376</f>
        <v>0</v>
      </c>
      <c r="E221" s="19">
        <f t="shared" si="12"/>
        <v>404024.81316995015</v>
      </c>
      <c r="F221" s="20">
        <f>C221*1000/'[1]Parametros generales'!$C$5</f>
        <v>490113.19605743932</v>
      </c>
      <c r="G221" s="19">
        <f>D221*1000/'[1]Parametros generales'!$C$5</f>
        <v>0</v>
      </c>
      <c r="H221" s="19">
        <f t="shared" si="13"/>
        <v>490113.19605743932</v>
      </c>
      <c r="I221" s="12">
        <f t="shared" si="14"/>
        <v>0.32180774527737316</v>
      </c>
      <c r="J221" s="12">
        <f t="shared" si="15"/>
        <v>0</v>
      </c>
      <c r="K221" s="13">
        <f t="shared" si="16"/>
        <v>1523000</v>
      </c>
      <c r="L221" s="21" t="s">
        <v>16</v>
      </c>
    </row>
    <row r="222" spans="1:12" x14ac:dyDescent="0.25">
      <c r="A222" s="15" t="s">
        <v>15</v>
      </c>
      <c r="B222" s="23">
        <v>12</v>
      </c>
      <c r="C222" s="17">
        <f>[1]N!S$187</f>
        <v>361768.5884204001</v>
      </c>
      <c r="D222" s="18">
        <f>[1]N!S$376</f>
        <v>0</v>
      </c>
      <c r="E222" s="19">
        <f t="shared" si="12"/>
        <v>361768.5884204001</v>
      </c>
      <c r="F222" s="20">
        <f>C222*1000/'[1]Parametros generales'!$C$5</f>
        <v>438853.14298586774</v>
      </c>
      <c r="G222" s="19">
        <f>D222*1000/'[1]Parametros generales'!$C$5</f>
        <v>0</v>
      </c>
      <c r="H222" s="19">
        <f t="shared" si="13"/>
        <v>438853.14298586774</v>
      </c>
      <c r="I222" s="12">
        <f t="shared" si="14"/>
        <v>0.28815045501370173</v>
      </c>
      <c r="J222" s="12">
        <f t="shared" si="15"/>
        <v>0</v>
      </c>
      <c r="K222" s="13">
        <f t="shared" si="16"/>
        <v>1523000</v>
      </c>
      <c r="L222" s="21" t="s">
        <v>16</v>
      </c>
    </row>
    <row r="223" spans="1:12" x14ac:dyDescent="0.25">
      <c r="A223" s="15" t="s">
        <v>15</v>
      </c>
      <c r="B223" s="23">
        <v>13</v>
      </c>
      <c r="C223" s="17">
        <f>[1]N!T$187</f>
        <v>584168.37087085017</v>
      </c>
      <c r="D223" s="18">
        <f>[1]N!T$376</f>
        <v>0</v>
      </c>
      <c r="E223" s="19">
        <f t="shared" si="12"/>
        <v>584168.37087085017</v>
      </c>
      <c r="F223" s="20">
        <f>C223*1000/'[1]Parametros generales'!$C$5</f>
        <v>708641.19715030049</v>
      </c>
      <c r="G223" s="19">
        <f>D223*1000/'[1]Parametros generales'!$C$5</f>
        <v>0</v>
      </c>
      <c r="H223" s="19">
        <f t="shared" si="13"/>
        <v>708641.19715030049</v>
      </c>
      <c r="I223" s="12">
        <f t="shared" si="14"/>
        <v>0.46529297252153679</v>
      </c>
      <c r="J223" s="12">
        <f t="shared" si="15"/>
        <v>0</v>
      </c>
      <c r="K223" s="13">
        <f t="shared" si="16"/>
        <v>1523000</v>
      </c>
      <c r="L223" s="21" t="s">
        <v>16</v>
      </c>
    </row>
    <row r="224" spans="1:12" x14ac:dyDescent="0.25">
      <c r="A224" s="15" t="s">
        <v>15</v>
      </c>
      <c r="B224" s="23">
        <v>14</v>
      </c>
      <c r="C224" s="17">
        <f>[1]N!U$187</f>
        <v>584990.32132130023</v>
      </c>
      <c r="D224" s="18">
        <f>[1]N!U$376</f>
        <v>0</v>
      </c>
      <c r="E224" s="19">
        <f t="shared" si="12"/>
        <v>584990.32132130023</v>
      </c>
      <c r="F224" s="20">
        <f>C224*1000/'[1]Parametros generales'!$C$5</f>
        <v>709638.28631200374</v>
      </c>
      <c r="G224" s="19">
        <f>D224*1000/'[1]Parametros generales'!$C$5</f>
        <v>0</v>
      </c>
      <c r="H224" s="19">
        <f t="shared" si="13"/>
        <v>709638.28631200374</v>
      </c>
      <c r="I224" s="12">
        <f t="shared" si="14"/>
        <v>0.46594766008667349</v>
      </c>
      <c r="J224" s="12">
        <f t="shared" si="15"/>
        <v>0</v>
      </c>
      <c r="K224" s="13">
        <f t="shared" si="16"/>
        <v>1523000</v>
      </c>
      <c r="L224" s="21" t="s">
        <v>16</v>
      </c>
    </row>
    <row r="225" spans="1:12" x14ac:dyDescent="0.25">
      <c r="A225" s="15" t="s">
        <v>15</v>
      </c>
      <c r="B225" s="23">
        <v>15</v>
      </c>
      <c r="C225" s="17">
        <f>[1]N!V$187</f>
        <v>437540.6682717501</v>
      </c>
      <c r="D225" s="18">
        <f>[1]N!V$376</f>
        <v>0</v>
      </c>
      <c r="E225" s="19">
        <f t="shared" si="12"/>
        <v>437540.6682717501</v>
      </c>
      <c r="F225" s="20">
        <f>C225*1000/'[1]Parametros generales'!$C$5</f>
        <v>530770.50800236559</v>
      </c>
      <c r="G225" s="19">
        <f>D225*1000/'[1]Parametros generales'!$C$5</f>
        <v>0</v>
      </c>
      <c r="H225" s="19">
        <f t="shared" si="13"/>
        <v>530770.50800236559</v>
      </c>
      <c r="I225" s="12">
        <f t="shared" si="14"/>
        <v>0.34850328824843441</v>
      </c>
      <c r="J225" s="12">
        <f t="shared" si="15"/>
        <v>0</v>
      </c>
      <c r="K225" s="13">
        <f t="shared" si="16"/>
        <v>1523000</v>
      </c>
      <c r="L225" s="21" t="s">
        <v>16</v>
      </c>
    </row>
    <row r="226" spans="1:12" x14ac:dyDescent="0.25">
      <c r="A226" s="24" t="s">
        <v>17</v>
      </c>
      <c r="B226" s="23">
        <v>0</v>
      </c>
      <c r="C226" s="17">
        <f>[1]O!G$187</f>
        <v>198856</v>
      </c>
      <c r="D226" s="18">
        <f>[1]O!G$376</f>
        <v>198856</v>
      </c>
      <c r="E226" s="19">
        <f t="shared" si="12"/>
        <v>0</v>
      </c>
      <c r="F226" s="20">
        <f>C226*1000/'[1]Parametros generales'!$C$5</f>
        <v>241227.63389337054</v>
      </c>
      <c r="G226" s="19">
        <f>D226*1000/'[1]Parametros generales'!$C$5</f>
        <v>241227.63389337054</v>
      </c>
      <c r="H226" s="19">
        <f t="shared" si="13"/>
        <v>0</v>
      </c>
      <c r="I226" s="12">
        <f t="shared" si="14"/>
        <v>9.2486764364865748E-2</v>
      </c>
      <c r="J226" s="12">
        <f t="shared" si="15"/>
        <v>8.4872395985478535E-2</v>
      </c>
      <c r="K226" s="13">
        <f>[1]Visitas!C11*74%</f>
        <v>2608239.52</v>
      </c>
      <c r="L226" s="21" t="s">
        <v>16</v>
      </c>
    </row>
    <row r="227" spans="1:12" x14ac:dyDescent="0.25">
      <c r="A227" s="24" t="s">
        <v>17</v>
      </c>
      <c r="B227" s="16">
        <v>1</v>
      </c>
      <c r="C227" s="17">
        <f>[1]O!H$187</f>
        <v>925909.40327381005</v>
      </c>
      <c r="D227" s="18">
        <f>[1]O!H$376</f>
        <v>204821.68</v>
      </c>
      <c r="E227" s="19">
        <f t="shared" si="12"/>
        <v>721087.72327381</v>
      </c>
      <c r="F227" s="20">
        <f>C227*1000/'[1]Parametros generales'!$C$5</f>
        <v>1123199.3731713593</v>
      </c>
      <c r="G227" s="19">
        <f>D227*1000/'[1]Parametros generales'!$C$5</f>
        <v>248464.46291017166</v>
      </c>
      <c r="H227" s="19">
        <f t="shared" si="13"/>
        <v>874734.9102611877</v>
      </c>
      <c r="I227" s="12">
        <f t="shared" si="14"/>
        <v>0.43063514239736439</v>
      </c>
      <c r="J227" s="12">
        <f t="shared" si="15"/>
        <v>8.7418567865042901E-2</v>
      </c>
      <c r="K227" s="13">
        <v>2608239</v>
      </c>
      <c r="L227" s="21" t="s">
        <v>16</v>
      </c>
    </row>
    <row r="228" spans="1:12" x14ac:dyDescent="0.25">
      <c r="A228" s="24" t="s">
        <v>17</v>
      </c>
      <c r="B228" s="16">
        <v>2</v>
      </c>
      <c r="C228" s="17">
        <f>[1]O!I$187</f>
        <v>621551.37359961995</v>
      </c>
      <c r="D228" s="18">
        <f>[1]O!I$376</f>
        <v>210787.36000000004</v>
      </c>
      <c r="E228" s="19">
        <f t="shared" si="12"/>
        <v>410764.01359961991</v>
      </c>
      <c r="F228" s="20">
        <f>C228*1000/'[1]Parametros generales'!$C$5</f>
        <v>753989.65682006429</v>
      </c>
      <c r="G228" s="19">
        <f>D228*1000/'[1]Parametros generales'!$C$5</f>
        <v>255701.2919269728</v>
      </c>
      <c r="H228" s="19">
        <f t="shared" si="13"/>
        <v>498288.36489309149</v>
      </c>
      <c r="I228" s="12">
        <f t="shared" si="14"/>
        <v>0.28907997189677187</v>
      </c>
      <c r="J228" s="12">
        <f t="shared" si="15"/>
        <v>8.9964739744607267E-2</v>
      </c>
      <c r="K228" s="13">
        <v>2608239</v>
      </c>
      <c r="L228" s="21" t="s">
        <v>16</v>
      </c>
    </row>
    <row r="229" spans="1:12" x14ac:dyDescent="0.25">
      <c r="A229" s="24" t="s">
        <v>17</v>
      </c>
      <c r="B229" s="16">
        <v>3</v>
      </c>
      <c r="C229" s="17">
        <f>[1]O!J$187</f>
        <v>1023868.56599343</v>
      </c>
      <c r="D229" s="18">
        <f>[1]O!J$376</f>
        <v>216753.03999999998</v>
      </c>
      <c r="E229" s="19">
        <f t="shared" si="12"/>
        <v>807115.52599343006</v>
      </c>
      <c r="F229" s="20">
        <f>C229*1000/'[1]Parametros generales'!$C$5</f>
        <v>1242031.3774409292</v>
      </c>
      <c r="G229" s="19">
        <f>D229*1000/'[1]Parametros generales'!$C$5</f>
        <v>262938.12094377383</v>
      </c>
      <c r="H229" s="19">
        <f t="shared" si="13"/>
        <v>979093.25649715541</v>
      </c>
      <c r="I229" s="12">
        <f t="shared" si="14"/>
        <v>0.47619538602134587</v>
      </c>
      <c r="J229" s="12">
        <f t="shared" si="15"/>
        <v>9.2510911624171591E-2</v>
      </c>
      <c r="K229" s="13">
        <v>2608239</v>
      </c>
      <c r="L229" s="21" t="s">
        <v>16</v>
      </c>
    </row>
    <row r="230" spans="1:12" x14ac:dyDescent="0.25">
      <c r="A230" s="24" t="s">
        <v>17</v>
      </c>
      <c r="B230" s="16">
        <v>4</v>
      </c>
      <c r="C230" s="17">
        <f>[1]O!K$187</f>
        <v>1051152.4347822401</v>
      </c>
      <c r="D230" s="18">
        <f>[1]O!K$376</f>
        <v>222718.72000000003</v>
      </c>
      <c r="E230" s="19">
        <f t="shared" si="12"/>
        <v>828433.7147822401</v>
      </c>
      <c r="F230" s="20">
        <f>C230*1000/'[1]Parametros generales'!$C$5</f>
        <v>1275128.8103138716</v>
      </c>
      <c r="G230" s="19">
        <f>D230*1000/'[1]Parametros generales'!$C$5</f>
        <v>270174.94996057503</v>
      </c>
      <c r="H230" s="19">
        <f t="shared" si="13"/>
        <v>1004953.8603532966</v>
      </c>
      <c r="I230" s="12">
        <f t="shared" si="14"/>
        <v>0.48888495659863668</v>
      </c>
      <c r="J230" s="12">
        <f t="shared" si="15"/>
        <v>9.505708350373597E-2</v>
      </c>
      <c r="K230" s="13">
        <v>2608239</v>
      </c>
      <c r="L230" s="21" t="s">
        <v>16</v>
      </c>
    </row>
    <row r="231" spans="1:12" x14ac:dyDescent="0.25">
      <c r="A231" s="24" t="s">
        <v>17</v>
      </c>
      <c r="B231" s="16">
        <v>5</v>
      </c>
      <c r="C231" s="17">
        <f>[1]O!L$187</f>
        <v>1282214.5734473001</v>
      </c>
      <c r="D231" s="18">
        <f>[1]O!L$376</f>
        <v>228684.4</v>
      </c>
      <c r="E231" s="19">
        <f t="shared" si="12"/>
        <v>1053530.1734473002</v>
      </c>
      <c r="F231" s="20">
        <f>C231*1000/'[1]Parametros generales'!$C$5</f>
        <v>1555424.9693058776</v>
      </c>
      <c r="G231" s="19">
        <f>D231*1000/'[1]Parametros generales'!$C$5</f>
        <v>277411.77897737612</v>
      </c>
      <c r="H231" s="19">
        <f t="shared" si="13"/>
        <v>1278013.1903285014</v>
      </c>
      <c r="I231" s="12">
        <f t="shared" si="14"/>
        <v>0.59635062941159822</v>
      </c>
      <c r="J231" s="12">
        <f t="shared" si="15"/>
        <v>9.7603255383300322E-2</v>
      </c>
      <c r="K231" s="13">
        <v>2608239</v>
      </c>
      <c r="L231" s="21" t="s">
        <v>16</v>
      </c>
    </row>
    <row r="232" spans="1:12" x14ac:dyDescent="0.25">
      <c r="A232" s="24" t="s">
        <v>17</v>
      </c>
      <c r="B232" s="16">
        <v>6</v>
      </c>
      <c r="C232" s="17">
        <f>[1]O!M$187</f>
        <v>1212436.37843636</v>
      </c>
      <c r="D232" s="18">
        <f>[1]O!M$376</f>
        <v>234650.08000000002</v>
      </c>
      <c r="E232" s="19">
        <f t="shared" si="12"/>
        <v>977786.29843635997</v>
      </c>
      <c r="F232" s="20">
        <f>C232*1000/'[1]Parametros generales'!$C$5</f>
        <v>1470778.6479485172</v>
      </c>
      <c r="G232" s="19">
        <f>D232*1000/'[1]Parametros generales'!$C$5</f>
        <v>284648.60799417726</v>
      </c>
      <c r="H232" s="19">
        <f t="shared" si="13"/>
        <v>1186130.0399543401</v>
      </c>
      <c r="I232" s="12">
        <f t="shared" si="14"/>
        <v>0.56389719191704335</v>
      </c>
      <c r="J232" s="12">
        <f t="shared" si="15"/>
        <v>0.10014942726286469</v>
      </c>
      <c r="K232" s="13">
        <v>2608239</v>
      </c>
      <c r="L232" s="21" t="s">
        <v>16</v>
      </c>
    </row>
    <row r="233" spans="1:12" x14ac:dyDescent="0.25">
      <c r="A233" s="24" t="s">
        <v>17</v>
      </c>
      <c r="B233" s="16">
        <v>7</v>
      </c>
      <c r="C233" s="17">
        <f>[1]O!N$187</f>
        <v>1139843.2251054202</v>
      </c>
      <c r="D233" s="18">
        <f>[1]O!N$376</f>
        <v>240615.76</v>
      </c>
      <c r="E233" s="19">
        <f t="shared" si="12"/>
        <v>899227.46510542021</v>
      </c>
      <c r="F233" s="20">
        <f>C233*1000/'[1]Parametros generales'!$C$5</f>
        <v>1382717.5654824043</v>
      </c>
      <c r="G233" s="19">
        <f>D233*1000/'[1]Parametros generales'!$C$5</f>
        <v>291885.43701097835</v>
      </c>
      <c r="H233" s="19">
        <f t="shared" si="13"/>
        <v>1090832.128471426</v>
      </c>
      <c r="I233" s="12">
        <f t="shared" si="14"/>
        <v>0.53013453348500816</v>
      </c>
      <c r="J233" s="12">
        <f t="shared" si="15"/>
        <v>0.10269559914242903</v>
      </c>
      <c r="K233" s="13">
        <v>2608239</v>
      </c>
      <c r="L233" s="21" t="s">
        <v>16</v>
      </c>
    </row>
    <row r="234" spans="1:12" x14ac:dyDescent="0.25">
      <c r="A234" s="24" t="s">
        <v>17</v>
      </c>
      <c r="B234" s="16">
        <v>8</v>
      </c>
      <c r="C234" s="17">
        <f>[1]O!O$187</f>
        <v>1488887.2253344802</v>
      </c>
      <c r="D234" s="18">
        <f>[1]O!O$376</f>
        <v>246581.44000000006</v>
      </c>
      <c r="E234" s="19">
        <f t="shared" si="12"/>
        <v>1242305.78533448</v>
      </c>
      <c r="F234" s="20">
        <f>C234*1000/'[1]Parametros generales'!$C$5</f>
        <v>1806134.803584012</v>
      </c>
      <c r="G234" s="19">
        <f>D234*1000/'[1]Parametros generales'!$C$5</f>
        <v>299122.26602777955</v>
      </c>
      <c r="H234" s="19">
        <f t="shared" si="13"/>
        <v>1507012.5375562324</v>
      </c>
      <c r="I234" s="12">
        <f t="shared" si="14"/>
        <v>0.69247289208696439</v>
      </c>
      <c r="J234" s="12">
        <f t="shared" si="15"/>
        <v>0.10524177102199342</v>
      </c>
      <c r="K234" s="13">
        <v>2608239</v>
      </c>
      <c r="L234" s="21" t="s">
        <v>16</v>
      </c>
    </row>
    <row r="235" spans="1:12" x14ac:dyDescent="0.25">
      <c r="A235" s="24" t="s">
        <v>17</v>
      </c>
      <c r="B235" s="16">
        <v>9</v>
      </c>
      <c r="C235" s="17">
        <f>[1]O!P$187</f>
        <v>1562627.6904635401</v>
      </c>
      <c r="D235" s="18">
        <f>[1]O!P$376</f>
        <v>252547.12000000002</v>
      </c>
      <c r="E235" s="19">
        <f t="shared" si="12"/>
        <v>1310080.57046354</v>
      </c>
      <c r="F235" s="20">
        <f>C235*1000/'[1]Parametros generales'!$C$5</f>
        <v>1895587.6635695274</v>
      </c>
      <c r="G235" s="19">
        <f>D235*1000/'[1]Parametros generales'!$C$5</f>
        <v>306359.09504458058</v>
      </c>
      <c r="H235" s="19">
        <f t="shared" si="13"/>
        <v>1589228.5685249469</v>
      </c>
      <c r="I235" s="12">
        <f t="shared" si="14"/>
        <v>0.72676915864287261</v>
      </c>
      <c r="J235" s="12">
        <f t="shared" si="15"/>
        <v>0.10778794290155774</v>
      </c>
      <c r="K235" s="13">
        <v>2608239</v>
      </c>
      <c r="L235" s="21" t="s">
        <v>16</v>
      </c>
    </row>
    <row r="236" spans="1:12" x14ac:dyDescent="0.25">
      <c r="A236" s="24" t="s">
        <v>17</v>
      </c>
      <c r="B236" s="16">
        <v>10</v>
      </c>
      <c r="C236" s="17">
        <f>[1]O!Q$187</f>
        <v>1603547.1728926003</v>
      </c>
      <c r="D236" s="18">
        <f>[1]O!Q$376</f>
        <v>258512.80000000008</v>
      </c>
      <c r="E236" s="19">
        <f t="shared" si="12"/>
        <v>1345034.3728926003</v>
      </c>
      <c r="F236" s="20">
        <f>C236*1000/'[1]Parametros generales'!$C$5</f>
        <v>1945226.1453176446</v>
      </c>
      <c r="G236" s="19">
        <f>D236*1000/'[1]Parametros generales'!$C$5</f>
        <v>313595.92406138178</v>
      </c>
      <c r="H236" s="19">
        <f t="shared" si="13"/>
        <v>1631630.2212562629</v>
      </c>
      <c r="I236" s="12">
        <f t="shared" si="14"/>
        <v>0.74580057476237593</v>
      </c>
      <c r="J236" s="12">
        <f t="shared" si="15"/>
        <v>0.11033411478112214</v>
      </c>
      <c r="K236" s="13">
        <v>2608239</v>
      </c>
      <c r="L236" s="21" t="s">
        <v>16</v>
      </c>
    </row>
    <row r="237" spans="1:12" x14ac:dyDescent="0.25">
      <c r="A237" s="24" t="s">
        <v>17</v>
      </c>
      <c r="B237" s="16">
        <v>11</v>
      </c>
      <c r="C237" s="17">
        <f>[1]O!R$187</f>
        <v>1807008.5502516604</v>
      </c>
      <c r="D237" s="18">
        <f>[1]O!R$376</f>
        <v>264478.48000000004</v>
      </c>
      <c r="E237" s="19">
        <f t="shared" si="12"/>
        <v>1542530.0702516604</v>
      </c>
      <c r="F237" s="20">
        <f>C237*1000/'[1]Parametros generales'!$C$5</f>
        <v>2192040.4564222237</v>
      </c>
      <c r="G237" s="19">
        <f>D237*1000/'[1]Parametros generales'!$C$5</f>
        <v>320832.75307818281</v>
      </c>
      <c r="H237" s="19">
        <f t="shared" si="13"/>
        <v>1871207.703344041</v>
      </c>
      <c r="I237" s="12">
        <f t="shared" si="14"/>
        <v>0.84042929210943618</v>
      </c>
      <c r="J237" s="12">
        <f t="shared" si="15"/>
        <v>0.11288028666068646</v>
      </c>
      <c r="K237" s="13">
        <v>2608239</v>
      </c>
      <c r="L237" s="21" t="s">
        <v>16</v>
      </c>
    </row>
    <row r="238" spans="1:12" x14ac:dyDescent="0.25">
      <c r="A238" s="24" t="s">
        <v>17</v>
      </c>
      <c r="B238" s="16">
        <v>12</v>
      </c>
      <c r="C238" s="17">
        <f>[1]O!S$187</f>
        <v>1565493.0424107206</v>
      </c>
      <c r="D238" s="18">
        <f>[1]O!S$376</f>
        <v>270444.16000000003</v>
      </c>
      <c r="E238" s="19">
        <f t="shared" si="12"/>
        <v>1295048.8824107205</v>
      </c>
      <c r="F238" s="20">
        <f>C238*1000/'[1]Parametros generales'!$C$5</f>
        <v>1899063.5560268338</v>
      </c>
      <c r="G238" s="19">
        <f>D238*1000/'[1]Parametros generales'!$C$5</f>
        <v>328069.58209498401</v>
      </c>
      <c r="H238" s="19">
        <f t="shared" si="13"/>
        <v>1570993.9739318499</v>
      </c>
      <c r="I238" s="12">
        <f t="shared" si="14"/>
        <v>0.72810181736674973</v>
      </c>
      <c r="J238" s="12">
        <f t="shared" si="15"/>
        <v>65.222580933396429</v>
      </c>
      <c r="K238" s="13">
        <v>2608239</v>
      </c>
      <c r="L238" s="21" t="s">
        <v>16</v>
      </c>
    </row>
    <row r="239" spans="1:12" x14ac:dyDescent="0.25">
      <c r="A239" s="24" t="s">
        <v>17</v>
      </c>
      <c r="B239" s="16">
        <v>13</v>
      </c>
      <c r="C239" s="17">
        <f>[1]O!T$187</f>
        <v>2588560.7561697802</v>
      </c>
      <c r="D239" s="18">
        <f>[1]O!T$376</f>
        <v>276409.84000000003</v>
      </c>
      <c r="E239" s="19">
        <f t="shared" si="12"/>
        <v>2312150.9161697803</v>
      </c>
      <c r="F239" s="20">
        <f>C239*1000/'[1]Parametros generales'!$C$5</f>
        <v>3140123.4380660886</v>
      </c>
      <c r="G239" s="19">
        <f>D239*1000/'[1]Parametros generales'!$C$5</f>
        <v>335306.41111178504</v>
      </c>
      <c r="H239" s="19">
        <f t="shared" si="13"/>
        <v>2804817.0269543035</v>
      </c>
      <c r="I239" s="12">
        <f t="shared" si="14"/>
        <v>1.20392473161627</v>
      </c>
      <c r="J239" s="12">
        <f t="shared" si="15"/>
        <v>66.661314336338975</v>
      </c>
      <c r="K239" s="13">
        <v>2608239</v>
      </c>
      <c r="L239" s="21" t="s">
        <v>16</v>
      </c>
    </row>
    <row r="240" spans="1:12" x14ac:dyDescent="0.25">
      <c r="A240" s="24" t="s">
        <v>17</v>
      </c>
      <c r="B240" s="16">
        <v>14</v>
      </c>
      <c r="C240" s="17">
        <f>[1]O!U$187</f>
        <v>2575842.9739288408</v>
      </c>
      <c r="D240" s="18">
        <f>[1]O!U$376</f>
        <v>282375.52000000014</v>
      </c>
      <c r="E240" s="19">
        <f t="shared" si="12"/>
        <v>2293467.4539288408</v>
      </c>
      <c r="F240" s="20">
        <f>C240*1000/'[1]Parametros generales'!$C$5</f>
        <v>3124695.7893235162</v>
      </c>
      <c r="G240" s="19">
        <f>D240*1000/'[1]Parametros generales'!$C$5</f>
        <v>342543.2401285863</v>
      </c>
      <c r="H240" s="19">
        <f t="shared" si="13"/>
        <v>2782152.5491949301</v>
      </c>
      <c r="I240" s="12">
        <f t="shared" si="14"/>
        <v>1.1980097641832348</v>
      </c>
      <c r="J240" s="12">
        <f t="shared" si="15"/>
        <v>68.100047739281564</v>
      </c>
      <c r="K240" s="13">
        <v>2608239</v>
      </c>
      <c r="L240" s="21" t="s">
        <v>16</v>
      </c>
    </row>
    <row r="241" spans="1:12" x14ac:dyDescent="0.25">
      <c r="A241" s="24" t="s">
        <v>17</v>
      </c>
      <c r="B241" s="16">
        <v>15</v>
      </c>
      <c r="C241" s="17">
        <f>[1]O!V$187</f>
        <v>1955086.3811879004</v>
      </c>
      <c r="D241" s="18">
        <f>[1]O!V$376</f>
        <v>288341.20000000007</v>
      </c>
      <c r="E241" s="19">
        <f t="shared" si="12"/>
        <v>1666745.1811879002</v>
      </c>
      <c r="F241" s="20">
        <f>C241*1000/'[1]Parametros generales'!$C$5</f>
        <v>2371670.2628591019</v>
      </c>
      <c r="G241" s="19">
        <f>D241*1000/'[1]Parametros generales'!$C$5</f>
        <v>349780.06914538733</v>
      </c>
      <c r="H241" s="19">
        <f t="shared" si="13"/>
        <v>2021890.1937137146</v>
      </c>
      <c r="I241" s="12">
        <f t="shared" si="14"/>
        <v>0.90929944029634624</v>
      </c>
      <c r="J241" s="12">
        <f t="shared" si="15"/>
        <v>69.538781142224124</v>
      </c>
      <c r="K241" s="13">
        <v>2608239</v>
      </c>
      <c r="L241" s="21" t="s">
        <v>16</v>
      </c>
    </row>
    <row r="242" spans="1:12" x14ac:dyDescent="0.25">
      <c r="A242" s="15" t="s">
        <v>18</v>
      </c>
      <c r="B242" s="16">
        <v>0</v>
      </c>
      <c r="C242" s="17">
        <f>[1]P!G$187</f>
        <v>57086</v>
      </c>
      <c r="D242" s="18">
        <f>[1]P!G$376</f>
        <v>57086</v>
      </c>
      <c r="E242" s="19">
        <f t="shared" si="12"/>
        <v>0</v>
      </c>
      <c r="F242" s="20">
        <f>C242*1000/'[1]Parametros generales'!$C$5</f>
        <v>69249.711894219683</v>
      </c>
      <c r="G242" s="19">
        <f>D242*1000/'[1]Parametros generales'!$C$5</f>
        <v>69249.711894219683</v>
      </c>
      <c r="H242" s="19">
        <f t="shared" si="13"/>
        <v>0</v>
      </c>
      <c r="I242" s="12">
        <f t="shared" si="14"/>
        <v>2.4364492885439855E-2</v>
      </c>
      <c r="J242" s="12">
        <f t="shared" si="15"/>
        <v>13.767338348751428</v>
      </c>
      <c r="K242" s="25">
        <v>2842239</v>
      </c>
      <c r="L242" s="21" t="s">
        <v>16</v>
      </c>
    </row>
    <row r="243" spans="1:12" x14ac:dyDescent="0.25">
      <c r="A243" s="15" t="s">
        <v>18</v>
      </c>
      <c r="B243" s="16">
        <v>1</v>
      </c>
      <c r="C243" s="17">
        <f>[1]P!H$187</f>
        <v>399680.14836999995</v>
      </c>
      <c r="D243" s="18">
        <f>[1]P!H$376</f>
        <v>58798.58</v>
      </c>
      <c r="E243" s="19">
        <f t="shared" si="12"/>
        <v>340881.56836999994</v>
      </c>
      <c r="F243" s="20">
        <f>C243*1000/'[1]Parametros generales'!$C$5</f>
        <v>484842.78324740694</v>
      </c>
      <c r="G243" s="19">
        <f>D243*1000/'[1]Parametros generales'!$C$5</f>
        <v>71327.203251046274</v>
      </c>
      <c r="H243" s="19">
        <f t="shared" si="13"/>
        <v>413515.5799963607</v>
      </c>
      <c r="I243" s="12">
        <f t="shared" si="14"/>
        <v>0.17058480417987612</v>
      </c>
      <c r="J243" s="12">
        <f t="shared" si="15"/>
        <v>14.180358499213972</v>
      </c>
      <c r="K243" s="25">
        <v>2842239</v>
      </c>
      <c r="L243" s="21" t="s">
        <v>16</v>
      </c>
    </row>
    <row r="244" spans="1:12" x14ac:dyDescent="0.25">
      <c r="A244" s="15" t="s">
        <v>18</v>
      </c>
      <c r="B244" s="16">
        <v>2</v>
      </c>
      <c r="C244" s="17">
        <f>[1]P!I$187</f>
        <v>138505.96000000002</v>
      </c>
      <c r="D244" s="18">
        <f>[1]P!I$376</f>
        <v>60511.16</v>
      </c>
      <c r="E244" s="19">
        <f t="shared" si="12"/>
        <v>77994.800000000017</v>
      </c>
      <c r="F244" s="20">
        <f>C244*1000/'[1]Parametros generales'!$C$5</f>
        <v>168018.39024686121</v>
      </c>
      <c r="G244" s="19">
        <f>D244*1000/'[1]Parametros generales'!$C$5</f>
        <v>73404.694607872865</v>
      </c>
      <c r="H244" s="19">
        <f t="shared" si="13"/>
        <v>94613.695638988342</v>
      </c>
      <c r="I244" s="12">
        <f t="shared" si="14"/>
        <v>5.911480007376621E-2</v>
      </c>
      <c r="J244" s="12">
        <f t="shared" si="15"/>
        <v>14.593378649676515</v>
      </c>
      <c r="K244" s="25">
        <v>2842239</v>
      </c>
      <c r="L244" s="21" t="s">
        <v>16</v>
      </c>
    </row>
    <row r="245" spans="1:12" x14ac:dyDescent="0.25">
      <c r="A245" s="15" t="s">
        <v>18</v>
      </c>
      <c r="B245" s="16">
        <v>3</v>
      </c>
      <c r="C245" s="17">
        <f>[1]P!J$187</f>
        <v>286812.67554999999</v>
      </c>
      <c r="D245" s="18">
        <f>[1]P!J$376</f>
        <v>62223.74</v>
      </c>
      <c r="E245" s="19">
        <f t="shared" si="12"/>
        <v>224588.93554999999</v>
      </c>
      <c r="F245" s="20">
        <f>C245*1000/'[1]Parametros generales'!$C$5</f>
        <v>347925.85133741738</v>
      </c>
      <c r="G245" s="19">
        <f>D245*1000/'[1]Parametros generales'!$C$5</f>
        <v>75482.185964699456</v>
      </c>
      <c r="H245" s="19">
        <f t="shared" si="13"/>
        <v>272443.66537271789</v>
      </c>
      <c r="I245" s="12">
        <f t="shared" si="14"/>
        <v>0.12241259490754204</v>
      </c>
      <c r="J245" s="12">
        <f t="shared" si="15"/>
        <v>15.006398800139056</v>
      </c>
      <c r="K245" s="25">
        <v>2842239</v>
      </c>
      <c r="L245" s="21" t="s">
        <v>16</v>
      </c>
    </row>
    <row r="246" spans="1:12" x14ac:dyDescent="0.25">
      <c r="A246" s="15" t="s">
        <v>18</v>
      </c>
      <c r="B246" s="16">
        <v>4</v>
      </c>
      <c r="C246" s="17">
        <f>[1]P!K$187</f>
        <v>295434.60240000009</v>
      </c>
      <c r="D246" s="18">
        <f>[1]P!K$376</f>
        <v>63936.320000000007</v>
      </c>
      <c r="E246" s="19">
        <f t="shared" si="12"/>
        <v>231498.28240000008</v>
      </c>
      <c r="F246" s="20">
        <f>C246*1000/'[1]Parametros generales'!$C$5</f>
        <v>358384.91223388136</v>
      </c>
      <c r="G246" s="19">
        <f>D246*1000/'[1]Parametros generales'!$C$5</f>
        <v>77559.677321526062</v>
      </c>
      <c r="H246" s="19">
        <f t="shared" si="13"/>
        <v>280825.23491235531</v>
      </c>
      <c r="I246" s="12">
        <f t="shared" si="14"/>
        <v>0.12609246169441815</v>
      </c>
      <c r="J246" s="12">
        <f t="shared" si="15"/>
        <v>15.419418950601603</v>
      </c>
      <c r="K246" s="25">
        <v>2842239</v>
      </c>
      <c r="L246" s="21" t="s">
        <v>16</v>
      </c>
    </row>
    <row r="247" spans="1:12" x14ac:dyDescent="0.25">
      <c r="A247" s="15" t="s">
        <v>18</v>
      </c>
      <c r="B247" s="16">
        <v>5</v>
      </c>
      <c r="C247" s="17">
        <f>[1]P!L$187</f>
        <v>665541.82955500006</v>
      </c>
      <c r="D247" s="18">
        <f>[1]P!L$376</f>
        <v>65648.900000000009</v>
      </c>
      <c r="E247" s="19">
        <f t="shared" si="12"/>
        <v>599892.92955500004</v>
      </c>
      <c r="F247" s="20">
        <f>C247*1000/'[1]Parametros generales'!$C$5</f>
        <v>807353.46582762187</v>
      </c>
      <c r="G247" s="19">
        <f>D247*1000/'[1]Parametros generales'!$C$5</f>
        <v>79637.168678352653</v>
      </c>
      <c r="H247" s="19">
        <f t="shared" si="13"/>
        <v>727716.29714926926</v>
      </c>
      <c r="I247" s="12">
        <f t="shared" si="14"/>
        <v>0.28405544566365526</v>
      </c>
      <c r="J247" s="12">
        <f t="shared" si="15"/>
        <v>15.832439101064146</v>
      </c>
      <c r="K247" s="25">
        <v>2842239</v>
      </c>
      <c r="L247" s="21" t="s">
        <v>16</v>
      </c>
    </row>
    <row r="248" spans="1:12" x14ac:dyDescent="0.25">
      <c r="A248" s="15" t="s">
        <v>18</v>
      </c>
      <c r="B248" s="16">
        <v>6</v>
      </c>
      <c r="C248" s="17">
        <f>[1]P!M$187</f>
        <v>505030.59032600006</v>
      </c>
      <c r="D248" s="18">
        <f>[1]P!M$376</f>
        <v>67361.48000000001</v>
      </c>
      <c r="E248" s="19">
        <f t="shared" si="12"/>
        <v>437669.11032600002</v>
      </c>
      <c r="F248" s="20">
        <f>C248*1000/'[1]Parametros generales'!$C$5</f>
        <v>612640.97813550069</v>
      </c>
      <c r="G248" s="19">
        <f>D248*1000/'[1]Parametros generales'!$C$5</f>
        <v>81714.660035179244</v>
      </c>
      <c r="H248" s="19">
        <f t="shared" si="13"/>
        <v>530926.31810032146</v>
      </c>
      <c r="I248" s="12">
        <f t="shared" si="14"/>
        <v>0.21554871991254101</v>
      </c>
      <c r="J248" s="12">
        <f t="shared" si="15"/>
        <v>16.24545925152669</v>
      </c>
      <c r="K248" s="25">
        <v>2842239</v>
      </c>
      <c r="L248" s="21" t="s">
        <v>16</v>
      </c>
    </row>
    <row r="249" spans="1:12" x14ac:dyDescent="0.25">
      <c r="A249" s="15" t="s">
        <v>18</v>
      </c>
      <c r="B249" s="16">
        <v>7</v>
      </c>
      <c r="C249" s="17">
        <f>[1]P!N$187</f>
        <v>503761.75109700015</v>
      </c>
      <c r="D249" s="18">
        <f>[1]P!N$376</f>
        <v>69074.060000000012</v>
      </c>
      <c r="E249" s="19">
        <f t="shared" si="12"/>
        <v>434687.69109700015</v>
      </c>
      <c r="F249" s="20">
        <f>C249*1000/'[1]Parametros generales'!$C$5</f>
        <v>611101.77848850621</v>
      </c>
      <c r="G249" s="19">
        <f>D249*1000/'[1]Parametros generales'!$C$5</f>
        <v>83792.151392005835</v>
      </c>
      <c r="H249" s="19">
        <f t="shared" si="13"/>
        <v>527309.62709650036</v>
      </c>
      <c r="I249" s="12">
        <f t="shared" si="14"/>
        <v>0.215007175149066</v>
      </c>
      <c r="J249" s="12">
        <f t="shared" si="15"/>
        <v>16.658479401989233</v>
      </c>
      <c r="K249" s="25">
        <v>2842239</v>
      </c>
      <c r="L249" s="21" t="s">
        <v>16</v>
      </c>
    </row>
    <row r="250" spans="1:12" x14ac:dyDescent="0.25">
      <c r="A250" s="15" t="s">
        <v>18</v>
      </c>
      <c r="B250" s="16">
        <v>8</v>
      </c>
      <c r="C250" s="17">
        <f>[1]P!O$187</f>
        <v>509059.71186799998</v>
      </c>
      <c r="D250" s="18">
        <f>[1]P!O$376</f>
        <v>70786.640000000014</v>
      </c>
      <c r="E250" s="19">
        <f t="shared" si="12"/>
        <v>438273.07186799997</v>
      </c>
      <c r="F250" s="20">
        <f>C250*1000/'[1]Parametros generales'!$C$5</f>
        <v>617528.61268635886</v>
      </c>
      <c r="G250" s="19">
        <f>D250*1000/'[1]Parametros generales'!$C$5</f>
        <v>85869.642748832426</v>
      </c>
      <c r="H250" s="19">
        <f t="shared" si="13"/>
        <v>531658.96993752639</v>
      </c>
      <c r="I250" s="12">
        <f t="shared" si="14"/>
        <v>0.21726836226170948</v>
      </c>
      <c r="J250" s="12">
        <f t="shared" si="15"/>
        <v>17.071499552451776</v>
      </c>
      <c r="K250" s="25">
        <v>2842239</v>
      </c>
      <c r="L250" s="21" t="s">
        <v>16</v>
      </c>
    </row>
    <row r="251" spans="1:12" x14ac:dyDescent="0.25">
      <c r="A251" s="15" t="s">
        <v>18</v>
      </c>
      <c r="B251" s="16">
        <v>9</v>
      </c>
      <c r="C251" s="17">
        <f>[1]P!P$187</f>
        <v>530519.67263900011</v>
      </c>
      <c r="D251" s="18">
        <f>[1]P!P$376</f>
        <v>72499.220000000016</v>
      </c>
      <c r="E251" s="19">
        <f t="shared" si="12"/>
        <v>458020.45263900008</v>
      </c>
      <c r="F251" s="20">
        <f>C251*1000/'[1]Parametros generales'!$C$5</f>
        <v>643561.19686904852</v>
      </c>
      <c r="G251" s="19">
        <f>D251*1000/'[1]Parametros generales'!$C$5</f>
        <v>87947.134105659017</v>
      </c>
      <c r="H251" s="19">
        <f t="shared" si="13"/>
        <v>555614.06276338955</v>
      </c>
      <c r="I251" s="12">
        <f t="shared" si="14"/>
        <v>0.22642754422448236</v>
      </c>
      <c r="J251" s="12">
        <f t="shared" si="15"/>
        <v>17.484519702914316</v>
      </c>
      <c r="K251" s="25">
        <v>2842239</v>
      </c>
      <c r="L251" s="21" t="s">
        <v>16</v>
      </c>
    </row>
    <row r="252" spans="1:12" x14ac:dyDescent="0.25">
      <c r="A252" s="15" t="s">
        <v>18</v>
      </c>
      <c r="B252" s="16">
        <v>10</v>
      </c>
      <c r="C252" s="17">
        <f>[1]P!Q$187</f>
        <v>619226.43341000006</v>
      </c>
      <c r="D252" s="18">
        <f>[1]P!Q$376</f>
        <v>74211.800000000017</v>
      </c>
      <c r="E252" s="19">
        <f t="shared" si="12"/>
        <v>545014.63341000001</v>
      </c>
      <c r="F252" s="20">
        <f>C252*1000/'[1]Parametros generales'!$C$5</f>
        <v>751169.32542002795</v>
      </c>
      <c r="G252" s="19">
        <f>D252*1000/'[1]Parametros generales'!$C$5</f>
        <v>90024.625462485608</v>
      </c>
      <c r="H252" s="19">
        <f t="shared" si="13"/>
        <v>661144.69995754235</v>
      </c>
      <c r="I252" s="12">
        <f t="shared" si="14"/>
        <v>0.26428788199022951</v>
      </c>
      <c r="J252" s="12">
        <f t="shared" si="15"/>
        <v>17.897539853376859</v>
      </c>
      <c r="K252" s="25">
        <v>2842239</v>
      </c>
      <c r="L252" s="21" t="s">
        <v>16</v>
      </c>
    </row>
    <row r="253" spans="1:12" x14ac:dyDescent="0.25">
      <c r="A253" s="15" t="s">
        <v>18</v>
      </c>
      <c r="B253" s="16">
        <v>11</v>
      </c>
      <c r="C253" s="17">
        <f>[1]P!R$187</f>
        <v>570554.07418100012</v>
      </c>
      <c r="D253" s="18">
        <f>[1]P!R$376</f>
        <v>75924.380000000019</v>
      </c>
      <c r="E253" s="19">
        <f t="shared" si="12"/>
        <v>494629.69418100012</v>
      </c>
      <c r="F253" s="20">
        <f>C253*1000/'[1]Parametros generales'!$C$5</f>
        <v>692126.00737672113</v>
      </c>
      <c r="G253" s="19">
        <f>D253*1000/'[1]Parametros generales'!$C$5</f>
        <v>92102.116819312199</v>
      </c>
      <c r="H253" s="19">
        <f t="shared" si="13"/>
        <v>600023.89055740891</v>
      </c>
      <c r="I253" s="12">
        <f t="shared" si="14"/>
        <v>0.24351435870689309</v>
      </c>
      <c r="J253" s="12">
        <f t="shared" si="15"/>
        <v>18.310560003839402</v>
      </c>
      <c r="K253" s="25">
        <v>2842239</v>
      </c>
      <c r="L253" s="21" t="s">
        <v>16</v>
      </c>
    </row>
    <row r="254" spans="1:12" x14ac:dyDescent="0.25">
      <c r="A254" s="15" t="s">
        <v>18</v>
      </c>
      <c r="B254" s="16">
        <v>12</v>
      </c>
      <c r="C254" s="17">
        <f>[1]P!S$187</f>
        <v>581438.11495200021</v>
      </c>
      <c r="D254" s="18">
        <f>[1]P!S$376</f>
        <v>77636.960000000021</v>
      </c>
      <c r="E254" s="19">
        <f t="shared" si="12"/>
        <v>503801.15495200019</v>
      </c>
      <c r="F254" s="20">
        <f>C254*1000/'[1]Parametros generales'!$C$5</f>
        <v>705329.18657366442</v>
      </c>
      <c r="G254" s="19">
        <f>D254*1000/'[1]Parametros generales'!$C$5</f>
        <v>94179.60817613879</v>
      </c>
      <c r="H254" s="19">
        <f t="shared" si="13"/>
        <v>611149.57839752559</v>
      </c>
      <c r="I254" s="12">
        <f t="shared" si="14"/>
        <v>0.24815970316840505</v>
      </c>
      <c r="J254" s="12">
        <f t="shared" si="15"/>
        <v>0.41434420089987062</v>
      </c>
      <c r="K254" s="25">
        <v>2842239</v>
      </c>
      <c r="L254" s="21" t="s">
        <v>16</v>
      </c>
    </row>
    <row r="255" spans="1:12" x14ac:dyDescent="0.25">
      <c r="A255" s="15" t="s">
        <v>18</v>
      </c>
      <c r="B255" s="16">
        <v>13</v>
      </c>
      <c r="C255" s="17">
        <f>[1]P!T$187</f>
        <v>597043.95572300011</v>
      </c>
      <c r="D255" s="18">
        <f>[1]P!T$376</f>
        <v>79349.540000000008</v>
      </c>
      <c r="E255" s="19">
        <f t="shared" si="12"/>
        <v>517694.41572300007</v>
      </c>
      <c r="F255" s="20">
        <f>C255*1000/'[1]Parametros generales'!$C$5</f>
        <v>724260.27260629588</v>
      </c>
      <c r="G255" s="19">
        <f>D255*1000/'[1]Parametros generales'!$C$5</f>
        <v>96257.099532965382</v>
      </c>
      <c r="H255" s="19">
        <f t="shared" si="13"/>
        <v>628003.17307333054</v>
      </c>
      <c r="I255" s="12">
        <f t="shared" si="14"/>
        <v>0.25482032742717831</v>
      </c>
      <c r="J255" s="12">
        <f t="shared" si="15"/>
        <v>0.42348414650795602</v>
      </c>
      <c r="K255" s="25">
        <v>2842239</v>
      </c>
      <c r="L255" s="21" t="s">
        <v>16</v>
      </c>
    </row>
    <row r="256" spans="1:12" x14ac:dyDescent="0.25">
      <c r="A256" s="15" t="s">
        <v>18</v>
      </c>
      <c r="B256" s="16">
        <v>14</v>
      </c>
      <c r="C256" s="17">
        <f>[1]P!U$187</f>
        <v>594309.79649400013</v>
      </c>
      <c r="D256" s="18">
        <f>[1]P!U$376</f>
        <v>81062.120000000024</v>
      </c>
      <c r="E256" s="19">
        <f t="shared" si="12"/>
        <v>513247.67649400013</v>
      </c>
      <c r="F256" s="20">
        <f>C256*1000/'[1]Parametros generales'!$C$5</f>
        <v>720943.52701401117</v>
      </c>
      <c r="G256" s="19">
        <f>D256*1000/'[1]Parametros generales'!$C$5</f>
        <v>98334.590889791987</v>
      </c>
      <c r="H256" s="19">
        <f t="shared" si="13"/>
        <v>622608.93612421921</v>
      </c>
      <c r="I256" s="12">
        <f t="shared" si="14"/>
        <v>0.2536533792598058</v>
      </c>
      <c r="J256" s="12">
        <f t="shared" si="15"/>
        <v>0.43262409211604141</v>
      </c>
      <c r="K256" s="25">
        <v>2842239</v>
      </c>
      <c r="L256" s="21" t="s">
        <v>16</v>
      </c>
    </row>
    <row r="257" spans="1:12" x14ac:dyDescent="0.25">
      <c r="A257" s="15" t="s">
        <v>18</v>
      </c>
      <c r="B257" s="16">
        <v>15</v>
      </c>
      <c r="C257" s="17">
        <f>[1]P!V$187</f>
        <v>609765.63726500014</v>
      </c>
      <c r="D257" s="18">
        <f>[1]P!V$376</f>
        <v>82774.700000000026</v>
      </c>
      <c r="E257" s="19">
        <f t="shared" si="12"/>
        <v>526990.93726500007</v>
      </c>
      <c r="F257" s="20">
        <f>C257*1000/'[1]Parametros generales'!$C$5</f>
        <v>739692.65150118282</v>
      </c>
      <c r="G257" s="19">
        <f>D257*1000/'[1]Parametros generales'!$C$5</f>
        <v>100412.08224661858</v>
      </c>
      <c r="H257" s="19">
        <f t="shared" si="13"/>
        <v>639280.56925456424</v>
      </c>
      <c r="I257" s="12">
        <f t="shared" si="14"/>
        <v>0.26024998302436314</v>
      </c>
      <c r="J257" s="12">
        <f t="shared" si="15"/>
        <v>0.44176403772412681</v>
      </c>
      <c r="K257" s="25">
        <v>2842239</v>
      </c>
      <c r="L257" s="21" t="s">
        <v>16</v>
      </c>
    </row>
    <row r="258" spans="1:12" x14ac:dyDescent="0.25">
      <c r="A258" s="15" t="s">
        <v>19</v>
      </c>
      <c r="B258" s="16">
        <v>0</v>
      </c>
      <c r="C258" s="17">
        <f>[1]Q!G$187</f>
        <v>58456</v>
      </c>
      <c r="D258" s="18">
        <f>[1]Q!G$376</f>
        <v>58456</v>
      </c>
      <c r="E258" s="19">
        <f t="shared" si="12"/>
        <v>0</v>
      </c>
      <c r="F258" s="20">
        <f>C258*1000/'[1]Parametros generales'!$C$5</f>
        <v>70911.627342754902</v>
      </c>
      <c r="G258" s="19">
        <f>D258*1000/'[1]Parametros generales'!$C$5</f>
        <v>70911.627342754902</v>
      </c>
      <c r="H258" s="19">
        <f t="shared" si="13"/>
        <v>0</v>
      </c>
      <c r="I258" s="12">
        <f t="shared" si="14"/>
        <v>14.097739034344912</v>
      </c>
      <c r="J258" s="12">
        <f t="shared" si="15"/>
        <v>0.31197646852482158</v>
      </c>
      <c r="K258" s="13">
        <v>5030</v>
      </c>
      <c r="L258" s="21" t="s">
        <v>16</v>
      </c>
    </row>
    <row r="259" spans="1:12" x14ac:dyDescent="0.25">
      <c r="A259" s="15" t="s">
        <v>19</v>
      </c>
      <c r="B259" s="16">
        <v>1</v>
      </c>
      <c r="C259" s="17">
        <f>[1]Q!H$187</f>
        <v>164706.70673545002</v>
      </c>
      <c r="D259" s="18">
        <f>[1]Q!H$376</f>
        <v>60209.68</v>
      </c>
      <c r="E259" s="19">
        <f t="shared" ref="E259:E305" si="17">C259-D259</f>
        <v>104497.02673545002</v>
      </c>
      <c r="F259" s="20">
        <f>C259*1000/'[1]Parametros generales'!$C$5</f>
        <v>199801.91270146178</v>
      </c>
      <c r="G259" s="19">
        <f>D259*1000/'[1]Parametros generales'!$C$5</f>
        <v>73038.976163037543</v>
      </c>
      <c r="H259" s="19">
        <f t="shared" ref="H259:H305" si="18">F259-G259</f>
        <v>126762.93653842424</v>
      </c>
      <c r="I259" s="12">
        <f t="shared" ref="I259:I305" si="19">F259/K259</f>
        <v>39.722050238859204</v>
      </c>
      <c r="J259" s="12">
        <f t="shared" ref="J259:J285" si="20">G259/K279</f>
        <v>0.32133576258056623</v>
      </c>
      <c r="K259" s="13">
        <v>5030</v>
      </c>
      <c r="L259" s="21" t="s">
        <v>16</v>
      </c>
    </row>
    <row r="260" spans="1:12" x14ac:dyDescent="0.25">
      <c r="A260" s="15" t="s">
        <v>19</v>
      </c>
      <c r="B260" s="16">
        <v>2</v>
      </c>
      <c r="C260" s="17">
        <f>[1]Q!I$187</f>
        <v>118932.47171590001</v>
      </c>
      <c r="D260" s="18">
        <f>[1]Q!I$376</f>
        <v>61963.360000000001</v>
      </c>
      <c r="E260" s="19">
        <f t="shared" si="17"/>
        <v>56969.111715900013</v>
      </c>
      <c r="F260" s="20">
        <f>C260*1000/'[1]Parametros generales'!$C$5</f>
        <v>144274.24239206649</v>
      </c>
      <c r="G260" s="19">
        <f>D260*1000/'[1]Parametros generales'!$C$5</f>
        <v>75166.324983320184</v>
      </c>
      <c r="H260" s="19">
        <f t="shared" si="18"/>
        <v>69107.917408746303</v>
      </c>
      <c r="I260" s="12">
        <f t="shared" si="19"/>
        <v>28.682751966613615</v>
      </c>
      <c r="J260" s="12">
        <f t="shared" si="20"/>
        <v>0.33069505663631088</v>
      </c>
      <c r="K260" s="13">
        <v>5030</v>
      </c>
      <c r="L260" s="21" t="s">
        <v>16</v>
      </c>
    </row>
    <row r="261" spans="1:12" x14ac:dyDescent="0.25">
      <c r="A261" s="15" t="s">
        <v>19</v>
      </c>
      <c r="B261" s="16">
        <v>3</v>
      </c>
      <c r="C261" s="17">
        <f>[1]Q!J$187</f>
        <v>266140.22061635001</v>
      </c>
      <c r="D261" s="18">
        <f>[1]Q!J$376</f>
        <v>63717.040000000008</v>
      </c>
      <c r="E261" s="19">
        <f t="shared" si="17"/>
        <v>202423.18061635</v>
      </c>
      <c r="F261" s="20">
        <f>C261*1000/'[1]Parametros generales'!$C$5</f>
        <v>322848.57234954811</v>
      </c>
      <c r="G261" s="19">
        <f>D261*1000/'[1]Parametros generales'!$C$5</f>
        <v>77293.67380360284</v>
      </c>
      <c r="H261" s="19">
        <f t="shared" si="18"/>
        <v>245554.89854594527</v>
      </c>
      <c r="I261" s="12">
        <f t="shared" si="19"/>
        <v>64.184606828936012</v>
      </c>
      <c r="J261" s="12">
        <f t="shared" si="20"/>
        <v>0.34005435069205553</v>
      </c>
      <c r="K261" s="13">
        <v>5030</v>
      </c>
      <c r="L261" s="21" t="s">
        <v>16</v>
      </c>
    </row>
    <row r="262" spans="1:12" x14ac:dyDescent="0.25">
      <c r="A262" s="15" t="s">
        <v>19</v>
      </c>
      <c r="B262" s="16">
        <v>4</v>
      </c>
      <c r="C262" s="17">
        <f>[1]Q!K$187</f>
        <v>274753.18081680004</v>
      </c>
      <c r="D262" s="18">
        <f>[1]Q!K$376</f>
        <v>65470.720000000008</v>
      </c>
      <c r="E262" s="19">
        <f t="shared" si="17"/>
        <v>209282.46081680004</v>
      </c>
      <c r="F262" s="20">
        <f>C262*1000/'[1]Parametros generales'!$C$5</f>
        <v>333296.75600994728</v>
      </c>
      <c r="G262" s="19">
        <f>D262*1000/'[1]Parametros generales'!$C$5</f>
        <v>79421.022623885496</v>
      </c>
      <c r="H262" s="19">
        <f t="shared" si="18"/>
        <v>253875.73338606179</v>
      </c>
      <c r="I262" s="12">
        <f t="shared" si="19"/>
        <v>66.261780518876193</v>
      </c>
      <c r="J262" s="12">
        <f t="shared" si="20"/>
        <v>0.34941364474780023</v>
      </c>
      <c r="K262" s="13">
        <v>5030</v>
      </c>
      <c r="L262" s="21" t="s">
        <v>16</v>
      </c>
    </row>
    <row r="263" spans="1:12" x14ac:dyDescent="0.25">
      <c r="A263" s="15" t="s">
        <v>19</v>
      </c>
      <c r="B263" s="16">
        <v>5</v>
      </c>
      <c r="C263" s="17">
        <f>[1]Q!L$187</f>
        <v>350922.42469225003</v>
      </c>
      <c r="D263" s="18">
        <f>[1]Q!L$376</f>
        <v>67224.400000000009</v>
      </c>
      <c r="E263" s="19">
        <f t="shared" si="17"/>
        <v>283698.02469225001</v>
      </c>
      <c r="F263" s="20">
        <f>C263*1000/'[1]Parametros generales'!$C$5</f>
        <v>425695.91155728756</v>
      </c>
      <c r="G263" s="19">
        <f>D263*1000/'[1]Parametros generales'!$C$5</f>
        <v>81548.371444168151</v>
      </c>
      <c r="H263" s="19">
        <f t="shared" si="18"/>
        <v>344147.54011311941</v>
      </c>
      <c r="I263" s="12">
        <f t="shared" si="19"/>
        <v>84.631393947770889</v>
      </c>
      <c r="J263" s="12">
        <f t="shared" si="20"/>
        <v>0.35877293880354494</v>
      </c>
      <c r="K263" s="13">
        <v>5030</v>
      </c>
      <c r="L263" s="21" t="s">
        <v>16</v>
      </c>
    </row>
    <row r="264" spans="1:12" x14ac:dyDescent="0.25">
      <c r="A264" s="15" t="s">
        <v>19</v>
      </c>
      <c r="B264" s="16">
        <v>6</v>
      </c>
      <c r="C264" s="17">
        <f>[1]Q!M$187</f>
        <v>364360.3227277</v>
      </c>
      <c r="D264" s="18">
        <f>[1]Q!M$376</f>
        <v>68978.080000000002</v>
      </c>
      <c r="E264" s="19">
        <f t="shared" si="17"/>
        <v>295382.24272769998</v>
      </c>
      <c r="F264" s="20">
        <f>C264*1000/'[1]Parametros generales'!$C$5</f>
        <v>441997.11618572206</v>
      </c>
      <c r="G264" s="19">
        <f>D264*1000/'[1]Parametros generales'!$C$5</f>
        <v>83675.720264450778</v>
      </c>
      <c r="H264" s="19">
        <f t="shared" si="18"/>
        <v>358321.39592127129</v>
      </c>
      <c r="I264" s="12">
        <f t="shared" si="19"/>
        <v>87.872190096565021</v>
      </c>
      <c r="J264" s="12">
        <f t="shared" si="20"/>
        <v>0.36813223285928948</v>
      </c>
      <c r="K264" s="13">
        <v>5030</v>
      </c>
      <c r="L264" s="21" t="s">
        <v>16</v>
      </c>
    </row>
    <row r="265" spans="1:12" x14ac:dyDescent="0.25">
      <c r="A265" s="15" t="s">
        <v>19</v>
      </c>
      <c r="B265" s="16">
        <v>7</v>
      </c>
      <c r="C265" s="17">
        <f>[1]Q!N$187</f>
        <v>389559.42076315009</v>
      </c>
      <c r="D265" s="18">
        <f>[1]Q!N$376</f>
        <v>70731.760000000009</v>
      </c>
      <c r="E265" s="19">
        <f t="shared" si="17"/>
        <v>318827.66076315008</v>
      </c>
      <c r="F265" s="20">
        <f>C265*1000/'[1]Parametros generales'!$C$5</f>
        <v>472565.56167058903</v>
      </c>
      <c r="G265" s="19">
        <f>D265*1000/'[1]Parametros generales'!$C$5</f>
        <v>85803.069084733448</v>
      </c>
      <c r="H265" s="19">
        <f t="shared" si="18"/>
        <v>386762.49258585559</v>
      </c>
      <c r="I265" s="12">
        <f t="shared" si="19"/>
        <v>93.949415839083301</v>
      </c>
      <c r="J265" s="12">
        <f t="shared" si="20"/>
        <v>0.37749152691503424</v>
      </c>
      <c r="K265" s="13">
        <v>5030</v>
      </c>
      <c r="L265" s="21" t="s">
        <v>16</v>
      </c>
    </row>
    <row r="266" spans="1:12" x14ac:dyDescent="0.25">
      <c r="A266" s="15" t="s">
        <v>19</v>
      </c>
      <c r="B266" s="16">
        <v>8</v>
      </c>
      <c r="C266" s="17">
        <f>[1]Q!O$187</f>
        <v>360901.91879860003</v>
      </c>
      <c r="D266" s="18">
        <f>[1]Q!O$376</f>
        <v>72485.440000000017</v>
      </c>
      <c r="E266" s="19">
        <f t="shared" si="17"/>
        <v>288416.47879860003</v>
      </c>
      <c r="F266" s="20">
        <f>C266*1000/'[1]Parametros generales'!$C$5</f>
        <v>437801.80602729425</v>
      </c>
      <c r="G266" s="19">
        <f>D266*1000/'[1]Parametros generales'!$C$5</f>
        <v>87930.417905016089</v>
      </c>
      <c r="H266" s="19">
        <f t="shared" si="18"/>
        <v>349871.38812227815</v>
      </c>
      <c r="I266" s="12">
        <f t="shared" si="19"/>
        <v>87.038132410992887</v>
      </c>
      <c r="J266" s="12">
        <f t="shared" si="20"/>
        <v>0.38685082097077883</v>
      </c>
      <c r="K266" s="13">
        <v>5030</v>
      </c>
      <c r="L266" s="21" t="s">
        <v>16</v>
      </c>
    </row>
    <row r="267" spans="1:12" x14ac:dyDescent="0.25">
      <c r="A267" s="15" t="s">
        <v>19</v>
      </c>
      <c r="B267" s="16">
        <v>9</v>
      </c>
      <c r="C267" s="17">
        <f>[1]Q!P$187</f>
        <v>377253.41683405009</v>
      </c>
      <c r="D267" s="18">
        <f>[1]Q!P$376</f>
        <v>74239.12000000001</v>
      </c>
      <c r="E267" s="19">
        <f t="shared" si="17"/>
        <v>303014.2968340501</v>
      </c>
      <c r="F267" s="20">
        <f>C267*1000/'[1]Parametros generales'!$C$5</f>
        <v>457637.43171474506</v>
      </c>
      <c r="G267" s="19">
        <f>D267*1000/'[1]Parametros generales'!$C$5</f>
        <v>90057.76672529873</v>
      </c>
      <c r="H267" s="19">
        <f t="shared" si="18"/>
        <v>367579.66498944635</v>
      </c>
      <c r="I267" s="12">
        <f t="shared" si="19"/>
        <v>90.981596762374764</v>
      </c>
      <c r="J267" s="12">
        <f t="shared" si="20"/>
        <v>0.39621011502652348</v>
      </c>
      <c r="K267" s="13">
        <v>5030</v>
      </c>
      <c r="L267" s="21" t="s">
        <v>16</v>
      </c>
    </row>
    <row r="268" spans="1:12" x14ac:dyDescent="0.25">
      <c r="A268" s="15" t="s">
        <v>19</v>
      </c>
      <c r="B268" s="16">
        <v>10</v>
      </c>
      <c r="C268" s="17">
        <f>[1]Q!Q$187</f>
        <v>388634.91486950009</v>
      </c>
      <c r="D268" s="18">
        <f>[1]Q!Q$376</f>
        <v>75992.800000000017</v>
      </c>
      <c r="E268" s="19">
        <f t="shared" si="17"/>
        <v>312642.11486950004</v>
      </c>
      <c r="F268" s="20">
        <f>C268*1000/'[1]Parametros generales'!$C$5</f>
        <v>471444.06486261915</v>
      </c>
      <c r="G268" s="19">
        <f>D268*1000/'[1]Parametros generales'!$C$5</f>
        <v>92185.115545581386</v>
      </c>
      <c r="H268" s="19">
        <f t="shared" si="18"/>
        <v>379258.94931703777</v>
      </c>
      <c r="I268" s="12">
        <f t="shared" si="19"/>
        <v>93.726454247041588</v>
      </c>
      <c r="J268" s="12">
        <f t="shared" si="20"/>
        <v>0.40556940908226813</v>
      </c>
      <c r="K268" s="13">
        <v>5030</v>
      </c>
      <c r="L268" s="21" t="s">
        <v>16</v>
      </c>
    </row>
    <row r="269" spans="1:12" x14ac:dyDescent="0.25">
      <c r="A269" s="15" t="s">
        <v>19</v>
      </c>
      <c r="B269" s="16">
        <v>11</v>
      </c>
      <c r="C269" s="17">
        <f>[1]Q!R$187</f>
        <v>406022.31290495011</v>
      </c>
      <c r="D269" s="18">
        <f>[1]Q!R$376</f>
        <v>77746.480000000025</v>
      </c>
      <c r="E269" s="19">
        <f t="shared" si="17"/>
        <v>328275.83290495008</v>
      </c>
      <c r="F269" s="20">
        <f>C269*1000/'[1]Parametros generales'!$C$5</f>
        <v>492536.31698301708</v>
      </c>
      <c r="G269" s="19">
        <f>D269*1000/'[1]Parametros generales'!$C$5</f>
        <v>94312.464365864042</v>
      </c>
      <c r="H269" s="19">
        <f t="shared" si="18"/>
        <v>398223.85261715302</v>
      </c>
      <c r="I269" s="12">
        <f t="shared" si="19"/>
        <v>97.919744927041165</v>
      </c>
      <c r="J269" s="12">
        <f t="shared" si="20"/>
        <v>0.41492870313801283</v>
      </c>
      <c r="K269" s="13">
        <v>5030</v>
      </c>
      <c r="L269" s="21" t="s">
        <v>16</v>
      </c>
    </row>
    <row r="270" spans="1:12" x14ac:dyDescent="0.25">
      <c r="A270" s="15" t="s">
        <v>19</v>
      </c>
      <c r="B270" s="16">
        <v>12</v>
      </c>
      <c r="C270" s="17">
        <f>[1]Q!S$187</f>
        <v>401947.91094040009</v>
      </c>
      <c r="D270" s="18">
        <f>[1]Q!S$376</f>
        <v>79500.160000000018</v>
      </c>
      <c r="E270" s="19">
        <f t="shared" si="17"/>
        <v>322447.75094040006</v>
      </c>
      <c r="F270" s="20">
        <f>C270*1000/'[1]Parametros generales'!$C$5</f>
        <v>487593.75379438349</v>
      </c>
      <c r="G270" s="19">
        <f>D270*1000/'[1]Parametros generales'!$C$5</f>
        <v>96439.813186146683</v>
      </c>
      <c r="H270" s="19">
        <f t="shared" si="18"/>
        <v>391153.94060823682</v>
      </c>
      <c r="I270" s="12">
        <f t="shared" si="19"/>
        <v>96.937127990931117</v>
      </c>
      <c r="J270" s="12">
        <f t="shared" si="20"/>
        <v>0.64031958400490452</v>
      </c>
      <c r="K270" s="13">
        <v>5030</v>
      </c>
      <c r="L270" s="21" t="s">
        <v>16</v>
      </c>
    </row>
    <row r="271" spans="1:12" x14ac:dyDescent="0.25">
      <c r="A271" s="15" t="s">
        <v>19</v>
      </c>
      <c r="B271" s="16">
        <v>13</v>
      </c>
      <c r="C271" s="17">
        <f>[1]Q!T$187</f>
        <v>413316.40897585009</v>
      </c>
      <c r="D271" s="18">
        <f>[1]Q!T$376</f>
        <v>81253.840000000026</v>
      </c>
      <c r="E271" s="19">
        <f t="shared" si="17"/>
        <v>332062.56897585007</v>
      </c>
      <c r="F271" s="20">
        <f>C271*1000/'[1]Parametros generales'!$C$5</f>
        <v>501384.6169416511</v>
      </c>
      <c r="G271" s="19">
        <f>D271*1000/'[1]Parametros generales'!$C$5</f>
        <v>98567.162006429338</v>
      </c>
      <c r="H271" s="19">
        <f t="shared" si="18"/>
        <v>402817.45493522176</v>
      </c>
      <c r="I271" s="12">
        <f t="shared" si="19"/>
        <v>99.678850286610555</v>
      </c>
      <c r="J271" s="12">
        <f t="shared" si="20"/>
        <v>0.65444428071089511</v>
      </c>
      <c r="K271" s="13">
        <v>5030</v>
      </c>
      <c r="L271" s="21" t="s">
        <v>16</v>
      </c>
    </row>
    <row r="272" spans="1:12" x14ac:dyDescent="0.25">
      <c r="A272" s="15" t="s">
        <v>19</v>
      </c>
      <c r="B272" s="16">
        <v>14</v>
      </c>
      <c r="C272" s="17">
        <f>[1]Q!U$187</f>
        <v>453050.90701130009</v>
      </c>
      <c r="D272" s="18">
        <f>[1]Q!U$376</f>
        <v>83007.520000000019</v>
      </c>
      <c r="E272" s="19">
        <f t="shared" si="17"/>
        <v>370043.38701130007</v>
      </c>
      <c r="F272" s="20">
        <f>C272*1000/'[1]Parametros generales'!$C$5</f>
        <v>549585.6214123856</v>
      </c>
      <c r="G272" s="19">
        <f>D272*1000/'[1]Parametros generales'!$C$5</f>
        <v>100694.51082671196</v>
      </c>
      <c r="H272" s="19">
        <f t="shared" si="18"/>
        <v>448891.11058567365</v>
      </c>
      <c r="I272" s="12">
        <f t="shared" si="19"/>
        <v>109.26155495276056</v>
      </c>
      <c r="J272" s="12">
        <f t="shared" si="20"/>
        <v>0.66856897741688559</v>
      </c>
      <c r="K272" s="13">
        <v>5030</v>
      </c>
      <c r="L272" s="21" t="s">
        <v>16</v>
      </c>
    </row>
    <row r="273" spans="1:12" x14ac:dyDescent="0.25">
      <c r="A273" s="15" t="s">
        <v>19</v>
      </c>
      <c r="B273" s="16">
        <v>15</v>
      </c>
      <c r="C273" s="17">
        <f>[1]Q!V$187</f>
        <v>424922.40504675009</v>
      </c>
      <c r="D273" s="18">
        <f>[1]Q!V$376</f>
        <v>84761.200000000026</v>
      </c>
      <c r="E273" s="19">
        <f t="shared" si="17"/>
        <v>340161.20504675008</v>
      </c>
      <c r="F273" s="20">
        <f>C273*1000/'[1]Parametros generales'!$C$5</f>
        <v>515463.58348608</v>
      </c>
      <c r="G273" s="19">
        <f>D273*1000/'[1]Parametros generales'!$C$5</f>
        <v>102821.85964699464</v>
      </c>
      <c r="H273" s="19">
        <f t="shared" si="18"/>
        <v>412641.72383908537</v>
      </c>
      <c r="I273" s="12">
        <f>F273/K273</f>
        <v>102.4778495996183</v>
      </c>
      <c r="J273" s="12">
        <f t="shared" si="20"/>
        <v>0.68269367412287618</v>
      </c>
      <c r="K273" s="13">
        <v>5030</v>
      </c>
      <c r="L273" s="21" t="s">
        <v>16</v>
      </c>
    </row>
    <row r="274" spans="1:12" x14ac:dyDescent="0.25">
      <c r="A274" s="15" t="s">
        <v>20</v>
      </c>
      <c r="B274" s="16">
        <v>0</v>
      </c>
      <c r="C274" s="17">
        <f>[1]X!G$187</f>
        <v>1233689.3333333333</v>
      </c>
      <c r="D274" s="18">
        <f>[1]X!G$376</f>
        <v>1233689.3333333333</v>
      </c>
      <c r="E274" s="19">
        <f t="shared" si="17"/>
        <v>0</v>
      </c>
      <c r="F274" s="20">
        <f>C274*1000/'[1]Parametros generales'!$C$5</f>
        <v>1496560.118072825</v>
      </c>
      <c r="G274" s="19">
        <f>D274*1000/'[1]Parametros generales'!$C$5</f>
        <v>1496560.118072825</v>
      </c>
      <c r="H274" s="19">
        <f t="shared" si="18"/>
        <v>0</v>
      </c>
      <c r="I274" s="12">
        <f t="shared" si="19"/>
        <v>6.5841323640015528</v>
      </c>
      <c r="J274" s="12">
        <f t="shared" si="20"/>
        <v>9.93652642600075</v>
      </c>
      <c r="K274" s="13">
        <v>227298</v>
      </c>
      <c r="L274" s="21" t="s">
        <v>16</v>
      </c>
    </row>
    <row r="275" spans="1:12" x14ac:dyDescent="0.25">
      <c r="A275" s="15" t="s">
        <v>20</v>
      </c>
      <c r="B275" s="16">
        <v>1</v>
      </c>
      <c r="C275" s="17">
        <f>[1]X!H$187</f>
        <v>3092532.8993312642</v>
      </c>
      <c r="D275" s="18">
        <f>[1]X!H$376</f>
        <v>1270700.0133333334</v>
      </c>
      <c r="E275" s="19">
        <f t="shared" si="17"/>
        <v>1821832.8859979308</v>
      </c>
      <c r="F275" s="20">
        <f>C275*1000/'[1]Parametros generales'!$C$5</f>
        <v>3751480.4383226349</v>
      </c>
      <c r="G275" s="19">
        <f>D275*1000/'[1]Parametros generales'!$C$5</f>
        <v>1541456.9216150099</v>
      </c>
      <c r="H275" s="19">
        <f t="shared" si="18"/>
        <v>2210023.5167076252</v>
      </c>
      <c r="I275" s="12">
        <f t="shared" si="19"/>
        <v>16.504678608358343</v>
      </c>
      <c r="J275" s="12">
        <f t="shared" si="20"/>
        <v>10.234622218780773</v>
      </c>
      <c r="K275" s="13">
        <v>227298</v>
      </c>
      <c r="L275" s="21" t="s">
        <v>16</v>
      </c>
    </row>
    <row r="276" spans="1:12" x14ac:dyDescent="0.25">
      <c r="A276" s="15" t="s">
        <v>20</v>
      </c>
      <c r="B276" s="16">
        <v>2</v>
      </c>
      <c r="C276" s="17">
        <f>[1]X!I$187</f>
        <v>2662962.8730981932</v>
      </c>
      <c r="D276" s="18">
        <f>[1]X!I$376</f>
        <v>1307710.6933333331</v>
      </c>
      <c r="E276" s="19">
        <f t="shared" si="17"/>
        <v>1355252.1797648601</v>
      </c>
      <c r="F276" s="20">
        <f>C276*1000/'[1]Parametros generales'!$C$5</f>
        <v>3230378.9326113826</v>
      </c>
      <c r="G276" s="19">
        <f>D276*1000/'[1]Parametros generales'!$C$5</f>
        <v>1586353.7251571941</v>
      </c>
      <c r="H276" s="19">
        <f t="shared" si="18"/>
        <v>1644025.2074541885</v>
      </c>
      <c r="I276" s="12">
        <f t="shared" si="19"/>
        <v>14.212086919424642</v>
      </c>
      <c r="J276" s="12">
        <f t="shared" si="20"/>
        <v>10.532718011560792</v>
      </c>
      <c r="K276" s="13">
        <v>227298</v>
      </c>
      <c r="L276" s="21" t="s">
        <v>16</v>
      </c>
    </row>
    <row r="277" spans="1:12" x14ac:dyDescent="0.25">
      <c r="A277" s="15" t="s">
        <v>20</v>
      </c>
      <c r="B277" s="16">
        <v>3</v>
      </c>
      <c r="C277" s="17">
        <f>[1]X!J$187</f>
        <v>2743234.7468651235</v>
      </c>
      <c r="D277" s="18">
        <f>[1]X!J$376</f>
        <v>1344721.3733333333</v>
      </c>
      <c r="E277" s="19">
        <f t="shared" si="17"/>
        <v>1398513.3735317902</v>
      </c>
      <c r="F277" s="20">
        <f>C277*1000/'[1]Parametros generales'!$C$5</f>
        <v>3327754.8939954191</v>
      </c>
      <c r="G277" s="19">
        <f>D277*1000/'[1]Parametros generales'!$C$5</f>
        <v>1631250.5286993792</v>
      </c>
      <c r="H277" s="19">
        <f t="shared" si="18"/>
        <v>1696504.36529604</v>
      </c>
      <c r="I277" s="12">
        <f t="shared" si="19"/>
        <v>14.640493510701454</v>
      </c>
      <c r="J277" s="12">
        <f t="shared" si="20"/>
        <v>10.830813804340817</v>
      </c>
      <c r="K277" s="13">
        <v>227298</v>
      </c>
      <c r="L277" s="21" t="s">
        <v>16</v>
      </c>
    </row>
    <row r="278" spans="1:12" x14ac:dyDescent="0.25">
      <c r="A278" s="15" t="s">
        <v>20</v>
      </c>
      <c r="B278" s="16">
        <v>4</v>
      </c>
      <c r="C278" s="17">
        <f>[1]X!K$187</f>
        <v>2815264.6206320538</v>
      </c>
      <c r="D278" s="18">
        <f>[1]X!K$376</f>
        <v>1381732.0533333335</v>
      </c>
      <c r="E278" s="19">
        <f t="shared" si="17"/>
        <v>1433532.5672987204</v>
      </c>
      <c r="F278" s="20">
        <f>C278*1000/'[1]Parametros generales'!$C$5</f>
        <v>3415132.6749949097</v>
      </c>
      <c r="G278" s="19">
        <f>D278*1000/'[1]Parametros generales'!$C$5</f>
        <v>1676147.3322415643</v>
      </c>
      <c r="H278" s="19">
        <f t="shared" si="18"/>
        <v>1738985.3427533454</v>
      </c>
      <c r="I278" s="12">
        <f t="shared" si="19"/>
        <v>15.024912999652042</v>
      </c>
      <c r="J278" s="12">
        <f t="shared" si="20"/>
        <v>11.128909597120842</v>
      </c>
      <c r="K278" s="13">
        <v>227298</v>
      </c>
      <c r="L278" s="21" t="s">
        <v>16</v>
      </c>
    </row>
    <row r="279" spans="1:12" x14ac:dyDescent="0.25">
      <c r="A279" s="15" t="s">
        <v>20</v>
      </c>
      <c r="B279" s="16">
        <v>5</v>
      </c>
      <c r="C279" s="17">
        <f>[1]X!L$187</f>
        <v>4333449.6943989843</v>
      </c>
      <c r="D279" s="18">
        <f>[1]X!L$376</f>
        <v>1418742.7333333336</v>
      </c>
      <c r="E279" s="19">
        <f t="shared" si="17"/>
        <v>2914706.9610656509</v>
      </c>
      <c r="F279" s="20">
        <f>C279*1000/'[1]Parametros generales'!$C$5</f>
        <v>5256808.0237750756</v>
      </c>
      <c r="G279" s="19">
        <f>D279*1000/'[1]Parametros generales'!$C$5</f>
        <v>1721044.1357837492</v>
      </c>
      <c r="H279" s="19">
        <f t="shared" si="18"/>
        <v>3535763.8879913264</v>
      </c>
      <c r="I279" s="12">
        <f t="shared" si="19"/>
        <v>23.127383539560732</v>
      </c>
      <c r="J279" s="12">
        <f t="shared" si="20"/>
        <v>11.427005389900865</v>
      </c>
      <c r="K279" s="13">
        <v>227298</v>
      </c>
      <c r="L279" s="21" t="s">
        <v>16</v>
      </c>
    </row>
    <row r="280" spans="1:12" x14ac:dyDescent="0.25">
      <c r="A280" s="15" t="s">
        <v>20</v>
      </c>
      <c r="B280" s="16">
        <v>6</v>
      </c>
      <c r="C280" s="17">
        <f>[1]X!M$187</f>
        <v>4412783.6081659142</v>
      </c>
      <c r="D280" s="18">
        <f>[1]X!M$376</f>
        <v>1455753.4133333336</v>
      </c>
      <c r="E280" s="19">
        <f t="shared" si="17"/>
        <v>2957030.1948325806</v>
      </c>
      <c r="F280" s="20">
        <f>C280*1000/'[1]Parametros generales'!$C$5</f>
        <v>5353046.1674845815</v>
      </c>
      <c r="G280" s="19">
        <f>D280*1000/'[1]Parametros generales'!$C$5</f>
        <v>1765940.9393259338</v>
      </c>
      <c r="H280" s="19">
        <f t="shared" si="18"/>
        <v>3587105.2281586477</v>
      </c>
      <c r="I280" s="12">
        <f t="shared" si="19"/>
        <v>23.550784289719143</v>
      </c>
      <c r="J280" s="12">
        <f t="shared" si="20"/>
        <v>11.725101182680888</v>
      </c>
      <c r="K280" s="13">
        <v>227298</v>
      </c>
      <c r="L280" s="21" t="s">
        <v>16</v>
      </c>
    </row>
    <row r="281" spans="1:12" x14ac:dyDescent="0.25">
      <c r="A281" s="15" t="s">
        <v>20</v>
      </c>
      <c r="B281" s="16">
        <v>7</v>
      </c>
      <c r="C281" s="17">
        <f>[1]X!N$187</f>
        <v>4474782.2219328443</v>
      </c>
      <c r="D281" s="18">
        <f>[1]X!N$376</f>
        <v>1492764.0933333337</v>
      </c>
      <c r="E281" s="19">
        <f t="shared" si="17"/>
        <v>2982018.1285995105</v>
      </c>
      <c r="F281" s="20">
        <f>C281*1000/'[1]Parametros generales'!$C$5</f>
        <v>5428255.2580006598</v>
      </c>
      <c r="G281" s="19">
        <f>D281*1000/'[1]Parametros generales'!$C$5</f>
        <v>1810837.7428681187</v>
      </c>
      <c r="H281" s="19">
        <f t="shared" si="18"/>
        <v>3617417.5151325408</v>
      </c>
      <c r="I281" s="12">
        <f t="shared" si="19"/>
        <v>23.881667493777595</v>
      </c>
      <c r="J281" s="12">
        <f t="shared" si="20"/>
        <v>12.023196975460911</v>
      </c>
      <c r="K281" s="13">
        <v>227298</v>
      </c>
      <c r="L281" s="21" t="s">
        <v>16</v>
      </c>
    </row>
    <row r="282" spans="1:12" x14ac:dyDescent="0.25">
      <c r="A282" s="15" t="s">
        <v>20</v>
      </c>
      <c r="B282" s="16">
        <v>8</v>
      </c>
      <c r="C282" s="17">
        <f>[1]X!O$187</f>
        <v>4673271.2356997747</v>
      </c>
      <c r="D282" s="18">
        <f>[1]X!O$376</f>
        <v>1529774.7733333334</v>
      </c>
      <c r="E282" s="19">
        <f t="shared" si="17"/>
        <v>3143496.4623664413</v>
      </c>
      <c r="F282" s="20">
        <f>C282*1000/'[1]Parametros generales'!$C$5</f>
        <v>5669037.7093464844</v>
      </c>
      <c r="G282" s="19">
        <f>D282*1000/'[1]Parametros generales'!$C$5</f>
        <v>1855734.5464103031</v>
      </c>
      <c r="H282" s="19">
        <f t="shared" si="18"/>
        <v>3813303.1629361813</v>
      </c>
      <c r="I282" s="12">
        <f t="shared" si="19"/>
        <v>24.94099248276045</v>
      </c>
      <c r="J282" s="12">
        <f t="shared" si="20"/>
        <v>12.32129276824093</v>
      </c>
      <c r="K282" s="13">
        <v>227298</v>
      </c>
      <c r="L282" s="21" t="s">
        <v>16</v>
      </c>
    </row>
    <row r="283" spans="1:12" x14ac:dyDescent="0.25">
      <c r="A283" s="15" t="s">
        <v>20</v>
      </c>
      <c r="B283" s="16">
        <v>9</v>
      </c>
      <c r="C283" s="17">
        <f>[1]X!P$187</f>
        <v>4713880.7494667042</v>
      </c>
      <c r="D283" s="18">
        <f>[1]X!P$376</f>
        <v>1566785.4533333336</v>
      </c>
      <c r="E283" s="19">
        <f t="shared" si="17"/>
        <v>3147095.2961333706</v>
      </c>
      <c r="F283" s="20">
        <f>C283*1000/'[1]Parametros generales'!$C$5</f>
        <v>5718300.175249232</v>
      </c>
      <c r="G283" s="19">
        <f>D283*1000/'[1]Parametros generales'!$C$5</f>
        <v>1900631.349952488</v>
      </c>
      <c r="H283" s="19">
        <f t="shared" si="18"/>
        <v>3817668.8252967438</v>
      </c>
      <c r="I283" s="12">
        <f t="shared" si="19"/>
        <v>25.157723232273192</v>
      </c>
      <c r="J283" s="12">
        <f t="shared" si="20"/>
        <v>12.619388561020955</v>
      </c>
      <c r="K283" s="13">
        <v>227298</v>
      </c>
      <c r="L283" s="21" t="s">
        <v>16</v>
      </c>
    </row>
    <row r="284" spans="1:12" x14ac:dyDescent="0.25">
      <c r="A284" s="15" t="s">
        <v>20</v>
      </c>
      <c r="B284" s="16">
        <v>10</v>
      </c>
      <c r="C284" s="17">
        <f>[1]X!Q$187</f>
        <v>5328267.2632336337</v>
      </c>
      <c r="D284" s="18">
        <f>[1]X!Q$376</f>
        <v>1603796.1333333335</v>
      </c>
      <c r="E284" s="19">
        <f t="shared" si="17"/>
        <v>3724471.1299002999</v>
      </c>
      <c r="F284" s="20">
        <f>C284*1000/'[1]Parametros generales'!$C$5</f>
        <v>6463598.3056148887</v>
      </c>
      <c r="G284" s="19">
        <f>D284*1000/'[1]Parametros generales'!$C$5</f>
        <v>1945528.1534946726</v>
      </c>
      <c r="H284" s="19">
        <f t="shared" si="18"/>
        <v>4518070.1521202158</v>
      </c>
      <c r="I284" s="12">
        <f t="shared" si="19"/>
        <v>28.436670386958479</v>
      </c>
      <c r="J284" s="12">
        <f t="shared" si="20"/>
        <v>12.917484353800976</v>
      </c>
      <c r="K284" s="13">
        <v>227298</v>
      </c>
      <c r="L284" s="21" t="s">
        <v>16</v>
      </c>
    </row>
    <row r="285" spans="1:12" x14ac:dyDescent="0.25">
      <c r="A285" s="15" t="s">
        <v>20</v>
      </c>
      <c r="B285" s="16">
        <v>11</v>
      </c>
      <c r="C285" s="17">
        <f>[1]X!R$187</f>
        <v>5046880.6770005645</v>
      </c>
      <c r="D285" s="18">
        <f>[1]X!R$376</f>
        <v>1640806.8133333337</v>
      </c>
      <c r="E285" s="19">
        <f t="shared" si="17"/>
        <v>3406073.8636672311</v>
      </c>
      <c r="F285" s="20">
        <f>C285*1000/'[1]Parametros generales'!$C$5</f>
        <v>6122254.7182635581</v>
      </c>
      <c r="G285" s="19">
        <f>D285*1000/'[1]Parametros generales'!$C$5</f>
        <v>1990424.9570368577</v>
      </c>
      <c r="H285" s="19">
        <f t="shared" si="18"/>
        <v>4131829.7612267006</v>
      </c>
      <c r="I285" s="12">
        <f t="shared" si="19"/>
        <v>26.93492559663331</v>
      </c>
      <c r="J285" s="12">
        <f t="shared" si="20"/>
        <v>13.215580146581001</v>
      </c>
      <c r="K285" s="13">
        <v>227298</v>
      </c>
      <c r="L285" s="21" t="s">
        <v>16</v>
      </c>
    </row>
    <row r="286" spans="1:12" x14ac:dyDescent="0.25">
      <c r="A286" s="15" t="s">
        <v>20</v>
      </c>
      <c r="B286" s="16">
        <v>12</v>
      </c>
      <c r="C286" s="17">
        <f>[1]X!S$187</f>
        <v>5006523.2907674946</v>
      </c>
      <c r="D286" s="18">
        <f>[1]X!S$376</f>
        <v>1677817.4933333336</v>
      </c>
      <c r="E286" s="19">
        <f t="shared" si="17"/>
        <v>3328705.797434161</v>
      </c>
      <c r="F286" s="20">
        <f>C286*1000/'[1]Parametros generales'!$C$5</f>
        <v>6073298.1024655718</v>
      </c>
      <c r="G286" s="19">
        <f>D286*1000/'[1]Parametros generales'!$C$5</f>
        <v>2035321.7605790426</v>
      </c>
      <c r="H286" s="19">
        <f t="shared" si="18"/>
        <v>4037976.3418865292</v>
      </c>
      <c r="I286" s="12">
        <f t="shared" si="19"/>
        <v>26.719540437951817</v>
      </c>
      <c r="J286" s="12">
        <f>G286/K286</f>
        <v>8.954420015042114</v>
      </c>
      <c r="K286" s="13">
        <v>227298</v>
      </c>
      <c r="L286" s="21" t="s">
        <v>16</v>
      </c>
    </row>
    <row r="287" spans="1:12" x14ac:dyDescent="0.25">
      <c r="A287" s="15" t="s">
        <v>20</v>
      </c>
      <c r="B287" s="16">
        <v>13</v>
      </c>
      <c r="C287" s="17">
        <f>[1]X!T$187</f>
        <v>5231427.804534425</v>
      </c>
      <c r="D287" s="18">
        <f>[1]X!T$376</f>
        <v>1714828.1733333338</v>
      </c>
      <c r="E287" s="19">
        <f t="shared" si="17"/>
        <v>3516599.6312010912</v>
      </c>
      <c r="F287" s="20">
        <f>C287*1000/'[1]Parametros generales'!$C$5</f>
        <v>6346124.5885053976</v>
      </c>
      <c r="G287" s="19">
        <f>D287*1000/'[1]Parametros generales'!$C$5</f>
        <v>2080218.5641212272</v>
      </c>
      <c r="H287" s="19">
        <f t="shared" si="18"/>
        <v>4265906.0243841708</v>
      </c>
      <c r="I287" s="12">
        <f t="shared" si="19"/>
        <v>27.919843502826236</v>
      </c>
      <c r="J287" s="12">
        <f t="shared" ref="J287:J305" si="21">G287/K287</f>
        <v>9.151943985962161</v>
      </c>
      <c r="K287" s="13">
        <v>227298</v>
      </c>
      <c r="L287" s="21" t="s">
        <v>16</v>
      </c>
    </row>
    <row r="288" spans="1:12" x14ac:dyDescent="0.25">
      <c r="A288" s="15" t="s">
        <v>20</v>
      </c>
      <c r="B288" s="16">
        <v>14</v>
      </c>
      <c r="C288" s="17">
        <f>[1]X!U$187</f>
        <v>5243729.3183013536</v>
      </c>
      <c r="D288" s="18">
        <f>[1]X!U$376</f>
        <v>1751838.853333334</v>
      </c>
      <c r="E288" s="19">
        <f t="shared" si="17"/>
        <v>3491890.4649680196</v>
      </c>
      <c r="F288" s="20">
        <f>C288*1000/'[1]Parametros generales'!$C$5</f>
        <v>6361047.2715489212</v>
      </c>
      <c r="G288" s="19">
        <f>D288*1000/'[1]Parametros generales'!$C$5</f>
        <v>2125115.3676634124</v>
      </c>
      <c r="H288" s="19">
        <f t="shared" si="18"/>
        <v>4235931.9038855089</v>
      </c>
      <c r="I288" s="12">
        <f t="shared" si="19"/>
        <v>27.985496007659201</v>
      </c>
      <c r="J288" s="12">
        <f t="shared" si="21"/>
        <v>9.3494679568822097</v>
      </c>
      <c r="K288" s="13">
        <v>227298</v>
      </c>
      <c r="L288" s="21" t="s">
        <v>16</v>
      </c>
    </row>
    <row r="289" spans="1:12" x14ac:dyDescent="0.25">
      <c r="A289" s="15" t="s">
        <v>20</v>
      </c>
      <c r="B289" s="16">
        <v>15</v>
      </c>
      <c r="C289" s="17">
        <f>[1]X!V$187</f>
        <v>5492987.332068285</v>
      </c>
      <c r="D289" s="18">
        <f>[1]X!V$376</f>
        <v>1788849.5333333339</v>
      </c>
      <c r="E289" s="19">
        <f t="shared" si="17"/>
        <v>3704137.7987349508</v>
      </c>
      <c r="F289" s="20">
        <f>C289*1000/'[1]Parametros generales'!$C$5</f>
        <v>6663416.4275711589</v>
      </c>
      <c r="G289" s="19">
        <f>D289*1000/'[1]Parametros generales'!$C$5</f>
        <v>2170012.171205597</v>
      </c>
      <c r="H289" s="19">
        <f t="shared" si="18"/>
        <v>4493404.2563655619</v>
      </c>
      <c r="I289" s="12">
        <f t="shared" si="19"/>
        <v>29.31577236742584</v>
      </c>
      <c r="J289" s="12">
        <f t="shared" si="21"/>
        <v>9.5469919278022548</v>
      </c>
      <c r="K289" s="13">
        <v>227298</v>
      </c>
      <c r="L289" s="21" t="s">
        <v>16</v>
      </c>
    </row>
    <row r="290" spans="1:12" x14ac:dyDescent="0.25">
      <c r="A290" s="15" t="s">
        <v>21</v>
      </c>
      <c r="B290" s="16">
        <v>0</v>
      </c>
      <c r="C290" s="17">
        <f>[1]S!G$187</f>
        <v>0</v>
      </c>
      <c r="D290" s="18">
        <f>[1]S!G$376</f>
        <v>0</v>
      </c>
      <c r="E290" s="19">
        <f t="shared" si="17"/>
        <v>0</v>
      </c>
      <c r="F290" s="20">
        <f>C290*1000/'[1]Parametros generales'!$C$5</f>
        <v>0</v>
      </c>
      <c r="G290" s="19">
        <f>D290*1000/'[1]Parametros generales'!$C$5</f>
        <v>0</v>
      </c>
      <c r="H290" s="19">
        <f t="shared" si="18"/>
        <v>0</v>
      </c>
      <c r="I290" s="12">
        <f t="shared" si="19"/>
        <v>0</v>
      </c>
      <c r="J290" s="12">
        <f t="shared" si="21"/>
        <v>0</v>
      </c>
      <c r="K290" s="13">
        <v>150612</v>
      </c>
      <c r="L290" s="21" t="s">
        <v>16</v>
      </c>
    </row>
    <row r="291" spans="1:12" x14ac:dyDescent="0.25">
      <c r="A291" s="15" t="s">
        <v>21</v>
      </c>
      <c r="B291" s="16">
        <v>1</v>
      </c>
      <c r="C291" s="17">
        <f>[1]S!H$187</f>
        <v>643856.48655000003</v>
      </c>
      <c r="D291" s="18">
        <f>[1]S!H$376</f>
        <v>0</v>
      </c>
      <c r="E291" s="19">
        <f t="shared" si="17"/>
        <v>643856.48655000003</v>
      </c>
      <c r="F291" s="20">
        <f>C291*1000/'[1]Parametros generales'!$C$5</f>
        <v>781047.47564747988</v>
      </c>
      <c r="G291" s="19">
        <f>D291*1000/'[1]Parametros generales'!$C$5</f>
        <v>0</v>
      </c>
      <c r="H291" s="19">
        <f t="shared" si="18"/>
        <v>781047.47564747988</v>
      </c>
      <c r="I291" s="12">
        <f t="shared" si="19"/>
        <v>5.1858250049629504</v>
      </c>
      <c r="J291" s="12">
        <f t="shared" si="21"/>
        <v>0</v>
      </c>
      <c r="K291" s="13">
        <v>150612</v>
      </c>
      <c r="L291" s="21" t="s">
        <v>16</v>
      </c>
    </row>
    <row r="292" spans="1:12" x14ac:dyDescent="0.25">
      <c r="A292" s="15" t="s">
        <v>21</v>
      </c>
      <c r="B292" s="16">
        <v>2</v>
      </c>
      <c r="C292" s="17">
        <f>[1]S!I$187</f>
        <v>904289.58810000005</v>
      </c>
      <c r="D292" s="18">
        <f>[1]S!I$376</f>
        <v>0</v>
      </c>
      <c r="E292" s="19">
        <f t="shared" si="17"/>
        <v>904289.58810000005</v>
      </c>
      <c r="F292" s="20">
        <f>C292*1000/'[1]Parametros generales'!$C$5</f>
        <v>1096972.8732941104</v>
      </c>
      <c r="G292" s="19">
        <f>D292*1000/'[1]Parametros generales'!$C$5</f>
        <v>0</v>
      </c>
      <c r="H292" s="19">
        <f t="shared" si="18"/>
        <v>1096972.8732941104</v>
      </c>
      <c r="I292" s="12">
        <f t="shared" si="19"/>
        <v>7.2834360694639892</v>
      </c>
      <c r="J292" s="12">
        <f t="shared" si="21"/>
        <v>0</v>
      </c>
      <c r="K292" s="13">
        <v>150612</v>
      </c>
      <c r="L292" s="21" t="s">
        <v>16</v>
      </c>
    </row>
    <row r="293" spans="1:12" x14ac:dyDescent="0.25">
      <c r="A293" s="15" t="s">
        <v>21</v>
      </c>
      <c r="B293" s="16">
        <v>3</v>
      </c>
      <c r="C293" s="17">
        <f>[1]S!J$187</f>
        <v>981246.70896500023</v>
      </c>
      <c r="D293" s="18">
        <f>[1]S!J$376</f>
        <v>0</v>
      </c>
      <c r="E293" s="19">
        <f t="shared" si="17"/>
        <v>981246.70896500023</v>
      </c>
      <c r="F293" s="20">
        <f>C293*1000/'[1]Parametros generales'!$C$5</f>
        <v>1190327.7842724575</v>
      </c>
      <c r="G293" s="19">
        <f>D293*1000/'[1]Parametros generales'!$C$5</f>
        <v>0</v>
      </c>
      <c r="H293" s="19">
        <f t="shared" si="18"/>
        <v>1190327.7842724575</v>
      </c>
      <c r="I293" s="12">
        <f t="shared" si="19"/>
        <v>7.9032732071312877</v>
      </c>
      <c r="J293" s="12">
        <f t="shared" si="21"/>
        <v>0</v>
      </c>
      <c r="K293" s="13">
        <v>150612</v>
      </c>
      <c r="L293" s="21" t="s">
        <v>16</v>
      </c>
    </row>
    <row r="294" spans="1:12" x14ac:dyDescent="0.25">
      <c r="A294" s="15" t="s">
        <v>21</v>
      </c>
      <c r="B294" s="16">
        <v>4</v>
      </c>
      <c r="C294" s="17">
        <f>[1]S!K$187</f>
        <v>714757.49912000005</v>
      </c>
      <c r="D294" s="18">
        <f>[1]S!K$376</f>
        <v>0</v>
      </c>
      <c r="E294" s="19">
        <f t="shared" si="17"/>
        <v>714757.49912000005</v>
      </c>
      <c r="F294" s="20">
        <f>C294*1000/'[1]Parametros generales'!$C$5</f>
        <v>867055.8611269485</v>
      </c>
      <c r="G294" s="19">
        <f>D294*1000/'[1]Parametros generales'!$C$5</f>
        <v>0</v>
      </c>
      <c r="H294" s="19">
        <f t="shared" si="18"/>
        <v>867055.8611269485</v>
      </c>
      <c r="I294" s="12">
        <f t="shared" si="19"/>
        <v>5.7568843194894725</v>
      </c>
      <c r="J294" s="12">
        <f t="shared" si="21"/>
        <v>0</v>
      </c>
      <c r="K294" s="13">
        <v>150612</v>
      </c>
      <c r="L294" s="21" t="s">
        <v>16</v>
      </c>
    </row>
    <row r="295" spans="1:12" x14ac:dyDescent="0.25">
      <c r="A295" s="15" t="s">
        <v>21</v>
      </c>
      <c r="B295" s="16">
        <v>5</v>
      </c>
      <c r="C295" s="17">
        <f>[1]S!L$187</f>
        <v>898467.7892750001</v>
      </c>
      <c r="D295" s="18">
        <f>[1]S!L$376</f>
        <v>0</v>
      </c>
      <c r="E295" s="19">
        <f t="shared" si="17"/>
        <v>898467.7892750001</v>
      </c>
      <c r="F295" s="20">
        <f>C295*1000/'[1]Parametros generales'!$C$5</f>
        <v>1089910.5832170802</v>
      </c>
      <c r="G295" s="19">
        <f>D295*1000/'[1]Parametros generales'!$C$5</f>
        <v>0</v>
      </c>
      <c r="H295" s="19">
        <f t="shared" si="18"/>
        <v>1089910.5832170802</v>
      </c>
      <c r="I295" s="12">
        <f t="shared" si="19"/>
        <v>7.2365454493471981</v>
      </c>
      <c r="J295" s="12">
        <f t="shared" si="21"/>
        <v>0</v>
      </c>
      <c r="K295" s="13">
        <v>150612</v>
      </c>
      <c r="L295" s="21" t="s">
        <v>16</v>
      </c>
    </row>
    <row r="296" spans="1:12" x14ac:dyDescent="0.25">
      <c r="A296" s="15" t="s">
        <v>21</v>
      </c>
      <c r="B296" s="16">
        <v>6</v>
      </c>
      <c r="C296" s="17">
        <f>[1]S!M$187</f>
        <v>974892.57060440024</v>
      </c>
      <c r="D296" s="18">
        <f>[1]S!M$376</f>
        <v>0</v>
      </c>
      <c r="E296" s="19">
        <f t="shared" si="17"/>
        <v>974892.57060440024</v>
      </c>
      <c r="F296" s="20">
        <f>C296*1000/'[1]Parametros generales'!$C$5</f>
        <v>1182619.7253647118</v>
      </c>
      <c r="G296" s="19">
        <f>D296*1000/'[1]Parametros generales'!$C$5</f>
        <v>0</v>
      </c>
      <c r="H296" s="19">
        <f t="shared" si="18"/>
        <v>1182619.7253647118</v>
      </c>
      <c r="I296" s="12">
        <f t="shared" si="19"/>
        <v>7.8520949550149508</v>
      </c>
      <c r="J296" s="12">
        <f t="shared" si="21"/>
        <v>0</v>
      </c>
      <c r="K296" s="13">
        <v>150612</v>
      </c>
      <c r="L296" s="21" t="s">
        <v>16</v>
      </c>
    </row>
    <row r="297" spans="1:12" x14ac:dyDescent="0.25">
      <c r="A297" s="15" t="s">
        <v>21</v>
      </c>
      <c r="B297" s="16">
        <v>7</v>
      </c>
      <c r="C297" s="17">
        <f>[1]S!N$187</f>
        <v>945162.86958500009</v>
      </c>
      <c r="D297" s="18">
        <f>[1]S!N$376</f>
        <v>0</v>
      </c>
      <c r="E297" s="19">
        <f t="shared" si="17"/>
        <v>945162.86958500009</v>
      </c>
      <c r="F297" s="20">
        <f>C297*1000/'[1]Parametros generales'!$C$5</f>
        <v>1146555.3097410081</v>
      </c>
      <c r="G297" s="19">
        <f>D297*1000/'[1]Parametros generales'!$C$5</f>
        <v>0</v>
      </c>
      <c r="H297" s="19">
        <f t="shared" si="18"/>
        <v>1146555.3097410081</v>
      </c>
      <c r="I297" s="12">
        <f t="shared" si="19"/>
        <v>7.6126424836069377</v>
      </c>
      <c r="J297" s="12">
        <f t="shared" si="21"/>
        <v>0</v>
      </c>
      <c r="K297" s="13">
        <v>150612</v>
      </c>
      <c r="L297" s="21" t="s">
        <v>16</v>
      </c>
    </row>
    <row r="298" spans="1:12" x14ac:dyDescent="0.25">
      <c r="A298" s="15" t="s">
        <v>21</v>
      </c>
      <c r="B298" s="16">
        <v>8</v>
      </c>
      <c r="C298" s="17">
        <f>[1]S!O$187</f>
        <v>1171670.2574360003</v>
      </c>
      <c r="D298" s="18">
        <f>[1]S!O$376</f>
        <v>0</v>
      </c>
      <c r="E298" s="19">
        <f t="shared" si="17"/>
        <v>1171670.2574360003</v>
      </c>
      <c r="F298" s="20">
        <f>C298*1000/'[1]Parametros generales'!$C$5</f>
        <v>1421326.2054176021</v>
      </c>
      <c r="G298" s="19">
        <f>D298*1000/'[1]Parametros generales'!$C$5</f>
        <v>0</v>
      </c>
      <c r="H298" s="19">
        <f t="shared" si="18"/>
        <v>1421326.2054176021</v>
      </c>
      <c r="I298" s="12">
        <f t="shared" si="19"/>
        <v>9.4370050554909444</v>
      </c>
      <c r="J298" s="12">
        <f t="shared" si="21"/>
        <v>0</v>
      </c>
      <c r="K298" s="13">
        <v>150612</v>
      </c>
      <c r="L298" s="21" t="s">
        <v>16</v>
      </c>
    </row>
    <row r="299" spans="1:12" x14ac:dyDescent="0.25">
      <c r="A299" s="15" t="s">
        <v>21</v>
      </c>
      <c r="B299" s="16">
        <v>9</v>
      </c>
      <c r="C299" s="17">
        <f>[1]S!P$187</f>
        <v>1187444.1185030001</v>
      </c>
      <c r="D299" s="18">
        <f>[1]S!P$376</f>
        <v>0</v>
      </c>
      <c r="E299" s="19">
        <f t="shared" si="17"/>
        <v>1187444.1185030001</v>
      </c>
      <c r="F299" s="20">
        <f>C299*1000/'[1]Parametros generales'!$C$5</f>
        <v>1440461.1130017589</v>
      </c>
      <c r="G299" s="19">
        <f>D299*1000/'[1]Parametros generales'!$C$5</f>
        <v>0</v>
      </c>
      <c r="H299" s="19">
        <f t="shared" si="18"/>
        <v>1440461.1130017589</v>
      </c>
      <c r="I299" s="12">
        <f t="shared" si="19"/>
        <v>9.5640527514524667</v>
      </c>
      <c r="J299" s="12">
        <f t="shared" si="21"/>
        <v>0</v>
      </c>
      <c r="K299" s="13">
        <v>150612</v>
      </c>
      <c r="L299" s="21" t="s">
        <v>16</v>
      </c>
    </row>
    <row r="300" spans="1:12" x14ac:dyDescent="0.25">
      <c r="A300" s="15" t="s">
        <v>21</v>
      </c>
      <c r="B300" s="16">
        <v>10</v>
      </c>
      <c r="C300" s="17">
        <f>[1]S!Q$187</f>
        <v>1486838.9140020004</v>
      </c>
      <c r="D300" s="18">
        <f>[1]S!Q$376</f>
        <v>0</v>
      </c>
      <c r="E300" s="19">
        <f t="shared" si="17"/>
        <v>1486838.9140020004</v>
      </c>
      <c r="F300" s="20">
        <f>C300*1000/'[1]Parametros generales'!$C$5</f>
        <v>1803650.044279736</v>
      </c>
      <c r="G300" s="19">
        <f>D300*1000/'[1]Parametros generales'!$C$5</f>
        <v>0</v>
      </c>
      <c r="H300" s="19">
        <f t="shared" si="18"/>
        <v>1803650.044279736</v>
      </c>
      <c r="I300" s="12">
        <f t="shared" si="19"/>
        <v>11.975473695852495</v>
      </c>
      <c r="J300" s="12">
        <f t="shared" si="21"/>
        <v>0</v>
      </c>
      <c r="K300" s="13">
        <v>150612</v>
      </c>
      <c r="L300" s="21" t="s">
        <v>16</v>
      </c>
    </row>
    <row r="301" spans="1:12" x14ac:dyDescent="0.25">
      <c r="A301" s="15" t="s">
        <v>21</v>
      </c>
      <c r="B301" s="16">
        <v>11</v>
      </c>
      <c r="C301" s="17">
        <f>[1]S!R$187</f>
        <v>1512287.0722232005</v>
      </c>
      <c r="D301" s="18">
        <f>[1]S!R$376</f>
        <v>0</v>
      </c>
      <c r="E301" s="19">
        <f t="shared" si="17"/>
        <v>1512287.0722232005</v>
      </c>
      <c r="F301" s="20">
        <f>C301*1000/'[1]Parametros generales'!$C$5</f>
        <v>1834520.6189400139</v>
      </c>
      <c r="G301" s="19">
        <f>D301*1000/'[1]Parametros generales'!$C$5</f>
        <v>0</v>
      </c>
      <c r="H301" s="19">
        <f t="shared" si="18"/>
        <v>1834520.6189400139</v>
      </c>
      <c r="I301" s="12">
        <f t="shared" si="19"/>
        <v>12.180441259262302</v>
      </c>
      <c r="J301" s="12">
        <f t="shared" si="21"/>
        <v>0</v>
      </c>
      <c r="K301" s="13">
        <v>150612</v>
      </c>
      <c r="L301" s="21" t="s">
        <v>16</v>
      </c>
    </row>
    <row r="302" spans="1:12" x14ac:dyDescent="0.25">
      <c r="A302" s="15" t="s">
        <v>21</v>
      </c>
      <c r="B302" s="16">
        <v>12</v>
      </c>
      <c r="C302" s="17">
        <f>[1]S!S$187</f>
        <v>1500382.2484944002</v>
      </c>
      <c r="D302" s="18">
        <f>[1]S!S$376</f>
        <v>0</v>
      </c>
      <c r="E302" s="19">
        <f t="shared" si="17"/>
        <v>1500382.2484944002</v>
      </c>
      <c r="F302" s="20">
        <f>C302*1000/'[1]Parametros generales'!$C$5</f>
        <v>1820079.1514458668</v>
      </c>
      <c r="G302" s="19">
        <f>D302*1000/'[1]Parametros generales'!$C$5</f>
        <v>0</v>
      </c>
      <c r="H302" s="19">
        <f t="shared" si="18"/>
        <v>1820079.1514458668</v>
      </c>
      <c r="I302" s="12">
        <f t="shared" si="19"/>
        <v>12.084556021073134</v>
      </c>
      <c r="J302" s="12">
        <f t="shared" si="21"/>
        <v>0</v>
      </c>
      <c r="K302" s="13">
        <v>150612</v>
      </c>
      <c r="L302" s="21" t="s">
        <v>16</v>
      </c>
    </row>
    <row r="303" spans="1:12" x14ac:dyDescent="0.25">
      <c r="A303" s="15" t="s">
        <v>21</v>
      </c>
      <c r="B303" s="16">
        <v>13</v>
      </c>
      <c r="C303" s="17">
        <f>[1]S!T$187</f>
        <v>1880462.5828656005</v>
      </c>
      <c r="D303" s="18">
        <f>[1]S!T$376</f>
        <v>0</v>
      </c>
      <c r="E303" s="19">
        <f t="shared" si="17"/>
        <v>1880462.5828656005</v>
      </c>
      <c r="F303" s="20">
        <f>C303*1000/'[1]Parametros generales'!$C$5</f>
        <v>2281145.8517202651</v>
      </c>
      <c r="G303" s="19">
        <f>D303*1000/'[1]Parametros generales'!$C$5</f>
        <v>0</v>
      </c>
      <c r="H303" s="19">
        <f t="shared" si="18"/>
        <v>2281145.8517202651</v>
      </c>
      <c r="I303" s="12">
        <f t="shared" si="19"/>
        <v>15.145843968078673</v>
      </c>
      <c r="J303" s="12">
        <f t="shared" si="21"/>
        <v>0</v>
      </c>
      <c r="K303" s="13">
        <v>150612</v>
      </c>
      <c r="L303" s="21" t="s">
        <v>16</v>
      </c>
    </row>
    <row r="304" spans="1:12" x14ac:dyDescent="0.25">
      <c r="A304" s="15" t="s">
        <v>21</v>
      </c>
      <c r="B304" s="16">
        <v>14</v>
      </c>
      <c r="C304" s="17">
        <f>[1]S!U$187</f>
        <v>1782172.1062368003</v>
      </c>
      <c r="D304" s="18">
        <f>[1]S!U$376</f>
        <v>0</v>
      </c>
      <c r="E304" s="19">
        <f t="shared" si="17"/>
        <v>1782172.1062368003</v>
      </c>
      <c r="F304" s="20">
        <f>C304*1000/'[1]Parametros generales'!$C$5</f>
        <v>2161911.9381777165</v>
      </c>
      <c r="G304" s="19">
        <f>D304*1000/'[1]Parametros generales'!$C$5</f>
        <v>0</v>
      </c>
      <c r="H304" s="19">
        <f t="shared" si="18"/>
        <v>2161911.9381777165</v>
      </c>
      <c r="I304" s="12">
        <f t="shared" si="19"/>
        <v>14.354181195241525</v>
      </c>
      <c r="J304" s="12">
        <f t="shared" si="21"/>
        <v>0</v>
      </c>
      <c r="K304" s="13">
        <v>150612</v>
      </c>
      <c r="L304" s="21" t="s">
        <v>16</v>
      </c>
    </row>
    <row r="305" spans="1:12" x14ac:dyDescent="0.25">
      <c r="A305" s="15" t="s">
        <v>21</v>
      </c>
      <c r="B305" s="16">
        <v>15</v>
      </c>
      <c r="C305" s="17">
        <f>[1]S!V$187</f>
        <v>1598487.3881705003</v>
      </c>
      <c r="D305" s="18">
        <f>[1]S!V$376</f>
        <v>0</v>
      </c>
      <c r="E305" s="19">
        <f t="shared" si="17"/>
        <v>1598487.3881705003</v>
      </c>
      <c r="F305" s="20">
        <f>C305*1000/'[1]Parametros generales'!$C$5</f>
        <v>1939088.2369994544</v>
      </c>
      <c r="G305" s="19">
        <f>D305*1000/'[1]Parametros generales'!$C$5</f>
        <v>0</v>
      </c>
      <c r="H305" s="19">
        <f t="shared" si="18"/>
        <v>1939088.2369994544</v>
      </c>
      <c r="I305" s="12">
        <f t="shared" si="19"/>
        <v>12.874726031122716</v>
      </c>
      <c r="J305" s="12">
        <f t="shared" si="21"/>
        <v>0</v>
      </c>
      <c r="K305" s="13">
        <v>150612</v>
      </c>
      <c r="L305" s="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2023-03-24T22:22:06Z</dcterms:modified>
</cp:coreProperties>
</file>