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Dillon\Desktop\Spotify-Playlist-Data\"/>
    </mc:Choice>
  </mc:AlternateContent>
  <xr:revisionPtr revIDLastSave="0" documentId="13_ncr:1_{EF4E2F69-D507-4232-9CFC-12AC216291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bined" sheetId="1" r:id="rId1"/>
    <sheet name="Dillon" sheetId="2" r:id="rId2"/>
    <sheet name="Pre Dillon" sheetId="3" state="hidden" r:id="rId3"/>
    <sheet name="AVA" sheetId="4" r:id="rId4"/>
    <sheet name="Jackie" sheetId="5" r:id="rId5"/>
    <sheet name="Thoma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3" i="1" l="1"/>
  <c r="A222" i="1"/>
  <c r="A221" i="1"/>
  <c r="A220" i="1"/>
  <c r="A219" i="1"/>
  <c r="A218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<sst xmlns="http://schemas.openxmlformats.org/spreadsheetml/2006/main" count="361" uniqueCount="191">
  <si>
    <t>Usernames</t>
  </si>
  <si>
    <t>dillon_hong</t>
  </si>
  <si>
    <t>benkesman</t>
  </si>
  <si>
    <t>ericajungg</t>
  </si>
  <si>
    <t>._.avaelise._.</t>
  </si>
  <si>
    <t>amanda.47smith</t>
  </si>
  <si>
    <t>anj3101</t>
  </si>
  <si>
    <t>avalouise4</t>
  </si>
  <si>
    <t>baseballandyj</t>
  </si>
  <si>
    <t>bradyvibert01</t>
  </si>
  <si>
    <t>akeerthy</t>
  </si>
  <si>
    <t>dylanblackmer</t>
  </si>
  <si>
    <t>mafefigueiredo</t>
  </si>
  <si>
    <t>meganko</t>
  </si>
  <si>
    <t>zldo16vdjwubm71awxj1qdyxh</t>
  </si>
  <si>
    <t>sarah.madden.117</t>
  </si>
  <si>
    <t>veilleuxcarter</t>
  </si>
  <si>
    <t>22tr2xmigensczavptinmcnia</t>
  </si>
  <si>
    <t>chambers.abb</t>
  </si>
  <si>
    <t>31ndkivsfx6vvwkam2assakbiyiy</t>
  </si>
  <si>
    <t>cara.starnes1</t>
  </si>
  <si>
    <t>emilyy_brown</t>
  </si>
  <si>
    <t>frannie12401</t>
  </si>
  <si>
    <t>alysonkoh</t>
  </si>
  <si>
    <t>graceclinger</t>
  </si>
  <si>
    <t>hauneri</t>
  </si>
  <si>
    <t>mcnallyliz</t>
  </si>
  <si>
    <t>alannaemmrie</t>
  </si>
  <si>
    <t>bl5xfil9goban2wf7kuru3yun</t>
  </si>
  <si>
    <t>jackie.spelta</t>
  </si>
  <si>
    <t>kmish24</t>
  </si>
  <si>
    <t>dgsauer12</t>
  </si>
  <si>
    <t>22rk6xb2mk3vr5irf7sa3cv2i</t>
  </si>
  <si>
    <t>amyhalperin</t>
  </si>
  <si>
    <t>brettploss</t>
  </si>
  <si>
    <t>maxwadley</t>
  </si>
  <si>
    <t>nathanhuizar</t>
  </si>
  <si>
    <t>21p5ux4o6ok2e4f6k3twbjknq</t>
  </si>
  <si>
    <t>29d6kc1yifl37dt0zrnfsrz3q</t>
  </si>
  <si>
    <t>mfleisch4</t>
  </si>
  <si>
    <t>1vtkzvmvwsmzgdnpzo8to7iul</t>
  </si>
  <si>
    <t>2ell09ce45t46a62g4g4fo58dz</t>
  </si>
  <si>
    <t>annamcphee01</t>
  </si>
  <si>
    <t>f7ftmxzxvec5xqals2811aivx</t>
  </si>
  <si>
    <t>carolinestice</t>
  </si>
  <si>
    <t>akhicks</t>
  </si>
  <si>
    <t>celiapagnucco</t>
  </si>
  <si>
    <t>collsharkey</t>
  </si>
  <si>
    <t>emmadriscoll17</t>
  </si>
  <si>
    <t>lilyanderson411</t>
  </si>
  <si>
    <t>shwetasuri24</t>
  </si>
  <si>
    <t>22fgjto3b5xojxjows3l7ulqy</t>
  </si>
  <si>
    <t>54ddfrbuevxizowa6jkmv4x50</t>
  </si>
  <si>
    <t>meganmeidixon</t>
  </si>
  <si>
    <t>aguerin1616</t>
  </si>
  <si>
    <t>hailey1258</t>
  </si>
  <si>
    <t>h16af92djcdmhaxrdrosjm18r</t>
  </si>
  <si>
    <t>zzmmaann</t>
  </si>
  <si>
    <t>zacharykutnick</t>
  </si>
  <si>
    <t>valentina.caceres</t>
  </si>
  <si>
    <t>uuf7hwhuebbenjdx1c3wlh6y2</t>
  </si>
  <si>
    <t>tunetraffic</t>
  </si>
  <si>
    <t>thepurplepinecone</t>
  </si>
  <si>
    <t>sz6s46tfek7uk2hvzxj5min58</t>
  </si>
  <si>
    <t>taylorlove8</t>
  </si>
  <si>
    <t>sophiac11748</t>
  </si>
  <si>
    <t>saraspillman</t>
  </si>
  <si>
    <t>roseisrael</t>
  </si>
  <si>
    <t>rockingroback</t>
  </si>
  <si>
    <t>rachelsoleymani</t>
  </si>
  <si>
    <t>qtgyzg8nnir2n6k54p3usp0bf</t>
  </si>
  <si>
    <t>priyagulati1023</t>
  </si>
  <si>
    <t>pgraubard</t>
  </si>
  <si>
    <t>or9riugxvi3rlese2l747wf5q</t>
  </si>
  <si>
    <t>nicolehollyxx</t>
  </si>
  <si>
    <t>mrnrocks100</t>
  </si>
  <si>
    <t>mr.chow</t>
  </si>
  <si>
    <t>mirthspeight</t>
  </si>
  <si>
    <t>maisieanne-us</t>
  </si>
  <si>
    <t>lsj9j3wdscvjd1puesbpaz5w4</t>
  </si>
  <si>
    <t>lizzie-176</t>
  </si>
  <si>
    <t>lillydickman</t>
  </si>
  <si>
    <t>libbymeland</t>
  </si>
  <si>
    <t>liamdevin30</t>
  </si>
  <si>
    <t>lhrxoxo</t>
  </si>
  <si>
    <t>kdwo3t7cf230pp3abs77wcicg</t>
  </si>
  <si>
    <t>jennamadison04</t>
  </si>
  <si>
    <t>jaschrik204</t>
  </si>
  <si>
    <t>jaduffy12</t>
  </si>
  <si>
    <t>izzs123</t>
  </si>
  <si>
    <t>ilovecheese22</t>
  </si>
  <si>
    <t>hugeaxe</t>
  </si>
  <si>
    <t>ghill52</t>
  </si>
  <si>
    <t>emmiewells</t>
  </si>
  <si>
    <t>emmamarieb32</t>
  </si>
  <si>
    <t>ebmnyy</t>
  </si>
  <si>
    <t>ebgq4j0ch8y6k1bu1fpy37qzi</t>
  </si>
  <si>
    <t>dara_amin</t>
  </si>
  <si>
    <t>courtneyemde</t>
  </si>
  <si>
    <t>cassiealexe</t>
  </si>
  <si>
    <t>calliebeckk</t>
  </si>
  <si>
    <t>boatscuba</t>
  </si>
  <si>
    <t>bellatracyy</t>
  </si>
  <si>
    <t>arii1017</t>
  </si>
  <si>
    <t>alli_lapham</t>
  </si>
  <si>
    <t>alanagartenberg</t>
  </si>
  <si>
    <t>_emily612_</t>
  </si>
  <si>
    <t>u3pyqn5ozjik3ob6vksr9m1l4</t>
  </si>
  <si>
    <t>22zjuyaim4tew5frhmtahobxa</t>
  </si>
  <si>
    <t>rajiv.parimi</t>
  </si>
  <si>
    <t>22ebummzepkiv5d2yjlfosmbq</t>
  </si>
  <si>
    <t>benedaniel2</t>
  </si>
  <si>
    <t>bubblesparks14</t>
  </si>
  <si>
    <t>claire_sweeney</t>
  </si>
  <si>
    <t>bnads22</t>
  </si>
  <si>
    <t>helenanitschky</t>
  </si>
  <si>
    <t>21cn44bmnyexcogxmasn5y6ey</t>
  </si>
  <si>
    <t>21qjyiyvrleurupbevdvzcrja</t>
  </si>
  <si>
    <t>_coveringmysunshine</t>
  </si>
  <si>
    <t>bellaarod</t>
  </si>
  <si>
    <t>awandoff</t>
  </si>
  <si>
    <t>tidball13</t>
  </si>
  <si>
    <t>goblinmiller</t>
  </si>
  <si>
    <t>223jpszrbl5uc5o3lzrsaxzai</t>
  </si>
  <si>
    <t>22kkamfbjo5qu4wfmlvtrfkoa</t>
  </si>
  <si>
    <t>yao.e1000</t>
  </si>
  <si>
    <t>jacob.stanley10</t>
  </si>
  <si>
    <t>rhosalli</t>
  </si>
  <si>
    <t>extremehugger</t>
  </si>
  <si>
    <t>charlotteum</t>
  </si>
  <si>
    <t>-elliem-</t>
  </si>
  <si>
    <t>bigblue3101</t>
  </si>
  <si>
    <t>bhzlrvgqgy9gvz1m1qxxskbr9</t>
  </si>
  <si>
    <t>223s7cmbuyammroln7pweqnsq</t>
  </si>
  <si>
    <t>22qph5lm4wqjpqtu3a2jkuwba</t>
  </si>
  <si>
    <t>alliecat814</t>
  </si>
  <si>
    <t>p3z8atkqv8cqmbz7llnl4rmr5</t>
  </si>
  <si>
    <t>rhirsh10</t>
  </si>
  <si>
    <t>47nfpjk3l2j9vn2n59n8bfupq</t>
  </si>
  <si>
    <t>07beardo</t>
  </si>
  <si>
    <t>claudiarubaaaa</t>
  </si>
  <si>
    <t>annabelge7</t>
  </si>
  <si>
    <t>kanedabeast</t>
  </si>
  <si>
    <t>rkrouse43</t>
  </si>
  <si>
    <t>elizabethdavis532</t>
  </si>
  <si>
    <t>laura_gymnast13</t>
  </si>
  <si>
    <t>lcuneaz24</t>
  </si>
  <si>
    <t>julia.vanitvelt</t>
  </si>
  <si>
    <t>226y4gt2unai3kc4vhaxc4t7q</t>
  </si>
  <si>
    <t>alicehill99</t>
  </si>
  <si>
    <t>juliasullivantrack</t>
  </si>
  <si>
    <t>7gm6s9dk9y8xvfbb96hzg4qnl</t>
  </si>
  <si>
    <t>haileywheeler123</t>
  </si>
  <si>
    <t>brookegoldfarbb</t>
  </si>
  <si>
    <t>31zkkfvct6liktwl4n4qr3oykgni</t>
  </si>
  <si>
    <t>allienadelman</t>
  </si>
  <si>
    <t>ellen_bakerr</t>
  </si>
  <si>
    <t>sparkleefish</t>
  </si>
  <si>
    <t>zoi.crampton</t>
  </si>
  <si>
    <t>anna_vanderlaan</t>
  </si>
  <si>
    <t>22i4v25hkthclfxqclydjksgy</t>
  </si>
  <si>
    <t>0lhsehcxvncfkjwe6us0dwj54</t>
  </si>
  <si>
    <t>djhargitt</t>
  </si>
  <si>
    <t>maggieclark1234</t>
  </si>
  <si>
    <t>maxpaull</t>
  </si>
  <si>
    <t>gwennybarnes</t>
  </si>
  <si>
    <t>Claudia.hastings0717</t>
  </si>
  <si>
    <t>seapanda02</t>
  </si>
  <si>
    <t>minto45</t>
  </si>
  <si>
    <t>lbrockwell3</t>
  </si>
  <si>
    <t>sht6dz4j702fbpbi0bsdcpjbu</t>
  </si>
  <si>
    <t>417T6uUZED6VM8euKbFDnM</t>
  </si>
  <si>
    <t>ryguy829</t>
  </si>
  <si>
    <t>5g6wujia2mpdz49g9ifskqmt8</t>
  </si>
  <si>
    <t>ashleydiazdl</t>
  </si>
  <si>
    <t>2m91c7srplu1xe9q5ca5xk8fk</t>
  </si>
  <si>
    <t>cinnamon122</t>
  </si>
  <si>
    <t>graceshapiro1903</t>
  </si>
  <si>
    <t>dizxi4lkttkiyprdepck004y4</t>
  </si>
  <si>
    <t>cole_wolf16</t>
  </si>
  <si>
    <t xml:space="preserve">quinnrennell </t>
  </si>
  <si>
    <t xml:space="preserve">dominatork </t>
  </si>
  <si>
    <t>spamjcooper3459</t>
  </si>
  <si>
    <t>5z5uf9efaqg4b9cr5eiku8rdv</t>
  </si>
  <si>
    <t>22jmljvsabjrtfn3676bpqjpy</t>
  </si>
  <si>
    <t>mzarouk</t>
  </si>
  <si>
    <t>6912zox87iu176v3oyoeq0zna</t>
  </si>
  <si>
    <t>sbalewlij5gpqkgpucb9jhdy5</t>
  </si>
  <si>
    <t>c7py2hp2gi0laxjassqgspmfe</t>
  </si>
  <si>
    <t>dominatork</t>
  </si>
  <si>
    <t>quinnrennell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</si>
</sst>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0" borderId="0" xfId="0" applyFont="1" applyAlignment="1"/>
    <xf numFmtId="0" fontId="3" fillId="2" borderId="0" xfId="0" applyFont="1" applyFill="1"/>
    <xf numFmtId="0" fontId="2" fillId="0" borderId="1" xfId="0" applyFont="1" applyBorder="1" applyAlignment="1"/>
    <xf numFmtId="0" fontId="2" fillId="0" borderId="0" xfId="0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500"/>
  <sheetViews>
    <sheetView tabSelected="1" topLeftCell="A178" workbookViewId="0">
      <selection activeCell="I194" sqref="I194"/>
    </sheetView>
  </sheetViews>
  <sheetFormatPr defaultColWidth="12.5703125" defaultRowHeight="15.75" customHeight="1" x14ac:dyDescent="0.2"/>
  <sheetData>
    <row r="1" spans="1:1" x14ac:dyDescent="0.2">
      <c r="A1" s="1" t="s">
        <v>0</v>
      </c>
    </row>
    <row r="2" spans="1:1" x14ac:dyDescent="0.2">
      <c r="A2" s="2" t="str">
        <f ca="1">IFERROR(__xludf.DUMMYFUNCTION("unique({Dillon!A:A;AVA!A:A;Jackie!A:A;Thomas!A:A})"),"dillon_hong")</f>
        <v>dillon_hong</v>
      </c>
    </row>
    <row r="3" spans="1:1" x14ac:dyDescent="0.2">
      <c r="A3" s="2" t="str">
        <f ca="1">IFERROR(__xludf.DUMMYFUNCTION("""COMPUTED_VALUE"""),"benkesman")</f>
        <v>benkesman</v>
      </c>
    </row>
    <row r="4" spans="1:1" x14ac:dyDescent="0.2">
      <c r="A4" s="2" t="str">
        <f ca="1">IFERROR(__xludf.DUMMYFUNCTION("""COMPUTED_VALUE"""),"ericajungg")</f>
        <v>ericajungg</v>
      </c>
    </row>
    <row r="5" spans="1:1" x14ac:dyDescent="0.2">
      <c r="A5" s="2" t="str">
        <f ca="1">IFERROR(__xludf.DUMMYFUNCTION("""COMPUTED_VALUE"""),"._.avaelise._.")</f>
        <v>._.avaelise._.</v>
      </c>
    </row>
    <row r="6" spans="1:1" x14ac:dyDescent="0.2">
      <c r="A6" s="2" t="str">
        <f ca="1">IFERROR(__xludf.DUMMYFUNCTION("""COMPUTED_VALUE"""),"amanda.47smith")</f>
        <v>amanda.47smith</v>
      </c>
    </row>
    <row r="7" spans="1:1" x14ac:dyDescent="0.2">
      <c r="A7" s="2" t="str">
        <f ca="1">IFERROR(__xludf.DUMMYFUNCTION("""COMPUTED_VALUE"""),"anj3101")</f>
        <v>anj3101</v>
      </c>
    </row>
    <row r="8" spans="1:1" x14ac:dyDescent="0.2">
      <c r="A8" s="2" t="str">
        <f ca="1">IFERROR(__xludf.DUMMYFUNCTION("""COMPUTED_VALUE"""),"avalouise4")</f>
        <v>avalouise4</v>
      </c>
    </row>
    <row r="9" spans="1:1" x14ac:dyDescent="0.2">
      <c r="A9" s="2" t="str">
        <f ca="1">IFERROR(__xludf.DUMMYFUNCTION("""COMPUTED_VALUE"""),"baseballandyj")</f>
        <v>baseballandyj</v>
      </c>
    </row>
    <row r="10" spans="1:1" x14ac:dyDescent="0.2">
      <c r="A10" s="2" t="str">
        <f ca="1">IFERROR(__xludf.DUMMYFUNCTION("""COMPUTED_VALUE"""),"bradyvibert01")</f>
        <v>bradyvibert01</v>
      </c>
    </row>
    <row r="11" spans="1:1" x14ac:dyDescent="0.2">
      <c r="A11" s="2" t="s">
        <v>188</v>
      </c>
    </row>
    <row r="12" spans="1:1" x14ac:dyDescent="0.2">
      <c r="A12" s="2" t="str">
        <f ca="1">IFERROR(__xludf.DUMMYFUNCTION("""COMPUTED_VALUE"""),"dylanblackmer")</f>
        <v>dylanblackmer</v>
      </c>
    </row>
    <row r="13" spans="1:1" x14ac:dyDescent="0.2">
      <c r="A13" s="2" t="str">
        <f ca="1">IFERROR(__xludf.DUMMYFUNCTION("""COMPUTED_VALUE"""),"mafefigueiredo")</f>
        <v>mafefigueiredo</v>
      </c>
    </row>
    <row r="14" spans="1:1" x14ac:dyDescent="0.2">
      <c r="A14" s="2" t="str">
        <f ca="1">IFERROR(__xludf.DUMMYFUNCTION("""COMPUTED_VALUE"""),"meganko")</f>
        <v>meganko</v>
      </c>
    </row>
    <row r="15" spans="1:1" x14ac:dyDescent="0.2">
      <c r="A15" s="2" t="str">
        <f ca="1">IFERROR(__xludf.DUMMYFUNCTION("""COMPUTED_VALUE"""),"zldo16vdjwubm71awxj1qdyxh")</f>
        <v>zldo16vdjwubm71awxj1qdyxh</v>
      </c>
    </row>
    <row r="16" spans="1:1" x14ac:dyDescent="0.2">
      <c r="A16" s="2" t="str">
        <f ca="1">IFERROR(__xludf.DUMMYFUNCTION("""COMPUTED_VALUE"""),"sarah.madden.117")</f>
        <v>sarah.madden.117</v>
      </c>
    </row>
    <row r="17" spans="1:1" x14ac:dyDescent="0.2">
      <c r="A17" s="2" t="str">
        <f ca="1">IFERROR(__xludf.DUMMYFUNCTION("""COMPUTED_VALUE"""),"veilleuxcarter")</f>
        <v>veilleuxcarter</v>
      </c>
    </row>
    <row r="18" spans="1:1" x14ac:dyDescent="0.2">
      <c r="A18" s="2" t="str">
        <f ca="1">IFERROR(__xludf.DUMMYFUNCTION("""COMPUTED_VALUE"""),"22tr2xmigensczavptinmcnia")</f>
        <v>22tr2xmigensczavptinmcnia</v>
      </c>
    </row>
    <row r="19" spans="1:1" x14ac:dyDescent="0.2">
      <c r="A19" s="2" t="str">
        <f ca="1">IFERROR(__xludf.DUMMYFUNCTION("""COMPUTED_VALUE"""),"chambers.abb")</f>
        <v>chambers.abb</v>
      </c>
    </row>
    <row r="20" spans="1:1" x14ac:dyDescent="0.2">
      <c r="A20" s="2" t="str">
        <f ca="1">IFERROR(__xludf.DUMMYFUNCTION("""COMPUTED_VALUE"""),"31ndkivsfx6vvwkam2assakbiyiy")</f>
        <v>31ndkivsfx6vvwkam2assakbiyiy</v>
      </c>
    </row>
    <row r="21" spans="1:1" x14ac:dyDescent="0.2">
      <c r="A21" s="2" t="str">
        <f ca="1">IFERROR(__xludf.DUMMYFUNCTION("""COMPUTED_VALUE"""),"cara.starnes1")</f>
        <v>cara.starnes1</v>
      </c>
    </row>
    <row r="22" spans="1:1" x14ac:dyDescent="0.2">
      <c r="A22" s="2" t="str">
        <f ca="1">IFERROR(__xludf.DUMMYFUNCTION("""COMPUTED_VALUE"""),"emilyy_brown")</f>
        <v>emilyy_brown</v>
      </c>
    </row>
    <row r="23" spans="1:1" x14ac:dyDescent="0.2">
      <c r="A23" s="2" t="str">
        <f ca="1">IFERROR(__xludf.DUMMYFUNCTION("""COMPUTED_VALUE"""),"frannie12401")</f>
        <v>frannie12401</v>
      </c>
    </row>
    <row r="24" spans="1:1" x14ac:dyDescent="0.2">
      <c r="A24" s="2" t="str">
        <f ca="1">IFERROR(__xludf.DUMMYFUNCTION("""COMPUTED_VALUE"""),"alysonkoh")</f>
        <v>alysonkoh</v>
      </c>
    </row>
    <row r="25" spans="1:1" x14ac:dyDescent="0.2">
      <c r="A25" s="2" t="str">
        <f ca="1">IFERROR(__xludf.DUMMYFUNCTION("""COMPUTED_VALUE"""),"graceclinger")</f>
        <v>graceclinger</v>
      </c>
    </row>
    <row r="26" spans="1:1" x14ac:dyDescent="0.2">
      <c r="A26" s="2" t="str">
        <f ca="1">IFERROR(__xludf.DUMMYFUNCTION("""COMPUTED_VALUE"""),"hauneri")</f>
        <v>hauneri</v>
      </c>
    </row>
    <row r="27" spans="1:1" x14ac:dyDescent="0.2">
      <c r="A27" s="2" t="str">
        <f ca="1">IFERROR(__xludf.DUMMYFUNCTION("""COMPUTED_VALUE"""),"mcnallyliz")</f>
        <v>mcnallyliz</v>
      </c>
    </row>
    <row r="28" spans="1:1" x14ac:dyDescent="0.2">
      <c r="A28" s="2" t="str">
        <f ca="1">IFERROR(__xludf.DUMMYFUNCTION("""COMPUTED_VALUE"""),"alannaemmrie")</f>
        <v>alannaemmrie</v>
      </c>
    </row>
    <row r="29" spans="1:1" x14ac:dyDescent="0.2">
      <c r="A29" s="2" t="str">
        <f ca="1">IFERROR(__xludf.DUMMYFUNCTION("""COMPUTED_VALUE"""),"bl5xfil9goban2wf7kuru3yun")</f>
        <v>bl5xfil9goban2wf7kuru3yun</v>
      </c>
    </row>
    <row r="30" spans="1:1" x14ac:dyDescent="0.2">
      <c r="A30" s="2" t="str">
        <f ca="1">IFERROR(__xludf.DUMMYFUNCTION("""COMPUTED_VALUE"""),"jackie.spelta")</f>
        <v>jackie.spelta</v>
      </c>
    </row>
    <row r="31" spans="1:1" x14ac:dyDescent="0.2">
      <c r="A31" s="2" t="str">
        <f ca="1">IFERROR(__xludf.DUMMYFUNCTION("""COMPUTED_VALUE"""),"kmish24")</f>
        <v>kmish24</v>
      </c>
    </row>
    <row r="32" spans="1:1" x14ac:dyDescent="0.2">
      <c r="A32" s="2" t="str">
        <f ca="1">IFERROR(__xludf.DUMMYFUNCTION("""COMPUTED_VALUE"""),"dgsauer12")</f>
        <v>dgsauer12</v>
      </c>
    </row>
    <row r="33" spans="1:1" x14ac:dyDescent="0.2">
      <c r="A33" s="2">
        <f ca="1">IFERROR(__xludf.DUMMYFUNCTION("""COMPUTED_VALUE"""),12142078621)</f>
        <v>12142078621</v>
      </c>
    </row>
    <row r="34" spans="1:1" x14ac:dyDescent="0.2">
      <c r="A34" s="2" t="str">
        <f ca="1">IFERROR(__xludf.DUMMYFUNCTION("""COMPUTED_VALUE"""),"22rk6xb2mk3vr5irf7sa3cv2i")</f>
        <v>22rk6xb2mk3vr5irf7sa3cv2i</v>
      </c>
    </row>
    <row r="35" spans="1:1" x14ac:dyDescent="0.2">
      <c r="A35" s="2">
        <f ca="1">IFERROR(__xludf.DUMMYFUNCTION("""COMPUTED_VALUE"""),1241051055)</f>
        <v>1241051055</v>
      </c>
    </row>
    <row r="36" spans="1:1" x14ac:dyDescent="0.2">
      <c r="A36" s="2">
        <f ca="1">IFERROR(__xludf.DUMMYFUNCTION("""COMPUTED_VALUE"""),12125704002)</f>
        <v>12125704002</v>
      </c>
    </row>
    <row r="37" spans="1:1" x14ac:dyDescent="0.2">
      <c r="A37" s="2" t="str">
        <f ca="1">IFERROR(__xludf.DUMMYFUNCTION("""COMPUTED_VALUE"""),"amyhalperin")</f>
        <v>amyhalperin</v>
      </c>
    </row>
    <row r="38" spans="1:1" x14ac:dyDescent="0.2">
      <c r="A38" s="2" t="str">
        <f ca="1">IFERROR(__xludf.DUMMYFUNCTION("""COMPUTED_VALUE"""),"brettploss")</f>
        <v>brettploss</v>
      </c>
    </row>
    <row r="39" spans="1:1" x14ac:dyDescent="0.2">
      <c r="A39" s="2" t="str">
        <f ca="1">IFERROR(__xludf.DUMMYFUNCTION("""COMPUTED_VALUE"""),"maxwadley")</f>
        <v>maxwadley</v>
      </c>
    </row>
    <row r="40" spans="1:1" x14ac:dyDescent="0.2">
      <c r="A40" s="2" t="str">
        <f ca="1">IFERROR(__xludf.DUMMYFUNCTION("""COMPUTED_VALUE"""),"nathanhuizar")</f>
        <v>nathanhuizar</v>
      </c>
    </row>
    <row r="41" spans="1:1" x14ac:dyDescent="0.2">
      <c r="A41" s="2" t="str">
        <f ca="1">IFERROR(__xludf.DUMMYFUNCTION("""COMPUTED_VALUE"""),"21p5ux4o6ok2e4f6k3twbjknq")</f>
        <v>21p5ux4o6ok2e4f6k3twbjknq</v>
      </c>
    </row>
    <row r="42" spans="1:1" x14ac:dyDescent="0.2">
      <c r="A42" s="2" t="str">
        <f ca="1">IFERROR(__xludf.DUMMYFUNCTION("""COMPUTED_VALUE"""),"29d6kc1yifl37dt0zrnfsrz3q")</f>
        <v>29d6kc1yifl37dt0zrnfsrz3q</v>
      </c>
    </row>
    <row r="43" spans="1:1" x14ac:dyDescent="0.2">
      <c r="A43" s="2" t="str">
        <f ca="1">IFERROR(__xludf.DUMMYFUNCTION("""COMPUTED_VALUE"""),"mfleisch4")</f>
        <v>mfleisch4</v>
      </c>
    </row>
    <row r="44" spans="1:1" x14ac:dyDescent="0.2">
      <c r="A44" s="2">
        <f ca="1">IFERROR(__xludf.DUMMYFUNCTION("""COMPUTED_VALUE"""),1234976516)</f>
        <v>1234976516</v>
      </c>
    </row>
    <row r="45" spans="1:1" x14ac:dyDescent="0.2">
      <c r="A45" s="2" t="str">
        <f ca="1">IFERROR(__xludf.DUMMYFUNCTION("""COMPUTED_VALUE"""),"1vtkzvmvwsmzgdnpzo8to7iul")</f>
        <v>1vtkzvmvwsmzgdnpzo8to7iul</v>
      </c>
    </row>
    <row r="46" spans="1:1" x14ac:dyDescent="0.2">
      <c r="A46" s="2" t="str">
        <f ca="1">IFERROR(__xludf.DUMMYFUNCTION("""COMPUTED_VALUE"""),"2ell09ce45t46a62g4g4fo58dz")</f>
        <v>2ell09ce45t46a62g4g4fo58dz</v>
      </c>
    </row>
    <row r="47" spans="1:1" x14ac:dyDescent="0.2">
      <c r="A47" s="2" t="str">
        <f ca="1">IFERROR(__xludf.DUMMYFUNCTION("""COMPUTED_VALUE"""),"annamcphee01")</f>
        <v>annamcphee01</v>
      </c>
    </row>
    <row r="48" spans="1:1" x14ac:dyDescent="0.2">
      <c r="A48" s="2" t="str">
        <f ca="1">IFERROR(__xludf.DUMMYFUNCTION("""COMPUTED_VALUE"""),"f7ftmxzxvec5xqals2811aivx")</f>
        <v>f7ftmxzxvec5xqals2811aivx</v>
      </c>
    </row>
    <row r="49" spans="1:1" x14ac:dyDescent="0.2">
      <c r="A49" s="2" t="str">
        <f ca="1">IFERROR(__xludf.DUMMYFUNCTION("""COMPUTED_VALUE"""),"carolinestice")</f>
        <v>carolinestice</v>
      </c>
    </row>
    <row r="50" spans="1:1" x14ac:dyDescent="0.2">
      <c r="A50" s="2" t="str">
        <f ca="1">IFERROR(__xludf.DUMMYFUNCTION("""COMPUTED_VALUE"""),"akhicks")</f>
        <v>akhicks</v>
      </c>
    </row>
    <row r="51" spans="1:1" x14ac:dyDescent="0.2">
      <c r="A51" s="2" t="str">
        <f ca="1">IFERROR(__xludf.DUMMYFUNCTION("""COMPUTED_VALUE"""),"celiapagnucco")</f>
        <v>celiapagnucco</v>
      </c>
    </row>
    <row r="52" spans="1:1" x14ac:dyDescent="0.2">
      <c r="A52" s="2" t="str">
        <f ca="1">IFERROR(__xludf.DUMMYFUNCTION("""COMPUTED_VALUE"""),"collsharkey")</f>
        <v>collsharkey</v>
      </c>
    </row>
    <row r="53" spans="1:1" x14ac:dyDescent="0.2">
      <c r="A53" s="2" t="str">
        <f ca="1">IFERROR(__xludf.DUMMYFUNCTION("""COMPUTED_VALUE"""),"emmadriscoll17")</f>
        <v>emmadriscoll17</v>
      </c>
    </row>
    <row r="54" spans="1:1" x14ac:dyDescent="0.2">
      <c r="A54" s="2" t="str">
        <f ca="1">IFERROR(__xludf.DUMMYFUNCTION("""COMPUTED_VALUE"""),"lilyanderson411")</f>
        <v>lilyanderson411</v>
      </c>
    </row>
    <row r="55" spans="1:1" x14ac:dyDescent="0.2">
      <c r="A55" s="2" t="str">
        <f ca="1">IFERROR(__xludf.DUMMYFUNCTION("""COMPUTED_VALUE"""),"shwetasuri24")</f>
        <v>shwetasuri24</v>
      </c>
    </row>
    <row r="56" spans="1:1" x14ac:dyDescent="0.2">
      <c r="A56" s="2" t="str">
        <f ca="1">IFERROR(__xludf.DUMMYFUNCTION("""COMPUTED_VALUE"""),"22fgjto3b5xojxjows3l7ulqy")</f>
        <v>22fgjto3b5xojxjows3l7ulqy</v>
      </c>
    </row>
    <row r="57" spans="1:1" x14ac:dyDescent="0.2">
      <c r="A57" s="2" t="str">
        <f ca="1">IFERROR(__xludf.DUMMYFUNCTION("""COMPUTED_VALUE"""),"54ddfrbuevxizowa6jkmv4x50")</f>
        <v>54ddfrbuevxizowa6jkmv4x50</v>
      </c>
    </row>
    <row r="58" spans="1:1" x14ac:dyDescent="0.2">
      <c r="A58" s="2" t="str">
        <f ca="1">IFERROR(__xludf.DUMMYFUNCTION("""COMPUTED_VALUE"""),"meganmeidixon")</f>
        <v>meganmeidixon</v>
      </c>
    </row>
    <row r="59" spans="1:1" x14ac:dyDescent="0.2">
      <c r="A59" s="2" t="str">
        <f ca="1">IFERROR(__xludf.DUMMYFUNCTION("""COMPUTED_VALUE"""),"aguerin1616")</f>
        <v>aguerin1616</v>
      </c>
    </row>
    <row r="60" spans="1:1" x14ac:dyDescent="0.2">
      <c r="A60" s="2" t="str">
        <f ca="1">IFERROR(__xludf.DUMMYFUNCTION("""COMPUTED_VALUE"""),"hailey1258")</f>
        <v>hailey1258</v>
      </c>
    </row>
    <row r="61" spans="1:1" x14ac:dyDescent="0.2">
      <c r="A61" s="2" t="str">
        <f ca="1">IFERROR(__xludf.DUMMYFUNCTION("""COMPUTED_VALUE"""),"h16af92djcdmhaxrdrosjm18r")</f>
        <v>h16af92djcdmhaxrdrosjm18r</v>
      </c>
    </row>
    <row r="62" spans="1:1" x14ac:dyDescent="0.2">
      <c r="A62" s="2" t="str">
        <f ca="1">IFERROR(__xludf.DUMMYFUNCTION("""COMPUTED_VALUE"""),"zzmmaann")</f>
        <v>zzmmaann</v>
      </c>
    </row>
    <row r="63" spans="1:1" x14ac:dyDescent="0.2">
      <c r="A63" s="2" t="str">
        <f ca="1">IFERROR(__xludf.DUMMYFUNCTION("""COMPUTED_VALUE"""),"zacharykutnick")</f>
        <v>zacharykutnick</v>
      </c>
    </row>
    <row r="64" spans="1:1" x14ac:dyDescent="0.2">
      <c r="A64" s="2" t="str">
        <f ca="1">IFERROR(__xludf.DUMMYFUNCTION("""COMPUTED_VALUE"""),"valentina.caceres")</f>
        <v>valentina.caceres</v>
      </c>
    </row>
    <row r="65" spans="1:1" x14ac:dyDescent="0.2">
      <c r="A65" s="2" t="str">
        <f ca="1">IFERROR(__xludf.DUMMYFUNCTION("""COMPUTED_VALUE"""),"uuf7hwhuebbenjdx1c3wlh6y2")</f>
        <v>uuf7hwhuebbenjdx1c3wlh6y2</v>
      </c>
    </row>
    <row r="66" spans="1:1" x14ac:dyDescent="0.2">
      <c r="A66" s="2" t="str">
        <f ca="1">IFERROR(__xludf.DUMMYFUNCTION("""COMPUTED_VALUE"""),"tunetraffic")</f>
        <v>tunetraffic</v>
      </c>
    </row>
    <row r="67" spans="1:1" x14ac:dyDescent="0.2">
      <c r="A67" s="2" t="str">
        <f ca="1">IFERROR(__xludf.DUMMYFUNCTION("""COMPUTED_VALUE"""),"thepurplepinecone")</f>
        <v>thepurplepinecone</v>
      </c>
    </row>
    <row r="68" spans="1:1" x14ac:dyDescent="0.2">
      <c r="A68" s="2" t="str">
        <f ca="1">IFERROR(__xludf.DUMMYFUNCTION("""COMPUTED_VALUE"""),"sz6s46tfek7uk2hvzxj5min58")</f>
        <v>sz6s46tfek7uk2hvzxj5min58</v>
      </c>
    </row>
    <row r="69" spans="1:1" x14ac:dyDescent="0.2">
      <c r="A69" s="2" t="str">
        <f ca="1">IFERROR(__xludf.DUMMYFUNCTION("""COMPUTED_VALUE"""),"taylorlove8")</f>
        <v>taylorlove8</v>
      </c>
    </row>
    <row r="70" spans="1:1" x14ac:dyDescent="0.2">
      <c r="A70" s="2" t="str">
        <f ca="1">IFERROR(__xludf.DUMMYFUNCTION("""COMPUTED_VALUE"""),"sophiac11748")</f>
        <v>sophiac11748</v>
      </c>
    </row>
    <row r="71" spans="1:1" x14ac:dyDescent="0.2">
      <c r="A71" s="2" t="str">
        <f ca="1">IFERROR(__xludf.DUMMYFUNCTION("""COMPUTED_VALUE"""),"saraspillman")</f>
        <v>saraspillman</v>
      </c>
    </row>
    <row r="72" spans="1:1" x14ac:dyDescent="0.2">
      <c r="A72" s="2" t="str">
        <f ca="1">IFERROR(__xludf.DUMMYFUNCTION("""COMPUTED_VALUE"""),"roseisrael")</f>
        <v>roseisrael</v>
      </c>
    </row>
    <row r="73" spans="1:1" x14ac:dyDescent="0.2">
      <c r="A73" s="2" t="str">
        <f ca="1">IFERROR(__xludf.DUMMYFUNCTION("""COMPUTED_VALUE"""),"rockingroback")</f>
        <v>rockingroback</v>
      </c>
    </row>
    <row r="74" spans="1:1" x14ac:dyDescent="0.2">
      <c r="A74" s="2" t="str">
        <f ca="1">IFERROR(__xludf.DUMMYFUNCTION("""COMPUTED_VALUE"""),"rachelsoleymani")</f>
        <v>rachelsoleymani</v>
      </c>
    </row>
    <row r="75" spans="1:1" x14ac:dyDescent="0.2">
      <c r="A75" s="2" t="str">
        <f ca="1">IFERROR(__xludf.DUMMYFUNCTION("""COMPUTED_VALUE"""),"qtgyzg8nnir2n6k54p3usp0bf")</f>
        <v>qtgyzg8nnir2n6k54p3usp0bf</v>
      </c>
    </row>
    <row r="76" spans="1:1" x14ac:dyDescent="0.2">
      <c r="A76" s="2" t="str">
        <f ca="1">IFERROR(__xludf.DUMMYFUNCTION("""COMPUTED_VALUE"""),"priyagulati1023")</f>
        <v>priyagulati1023</v>
      </c>
    </row>
    <row r="77" spans="1:1" x14ac:dyDescent="0.2">
      <c r="A77" s="2" t="str">
        <f ca="1">IFERROR(__xludf.DUMMYFUNCTION("""COMPUTED_VALUE"""),"pgraubard")</f>
        <v>pgraubard</v>
      </c>
    </row>
    <row r="78" spans="1:1" x14ac:dyDescent="0.2">
      <c r="A78" s="2" t="str">
        <f ca="1">IFERROR(__xludf.DUMMYFUNCTION("""COMPUTED_VALUE"""),"or9riugxvi3rlese2l747wf5q")</f>
        <v>or9riugxvi3rlese2l747wf5q</v>
      </c>
    </row>
    <row r="79" spans="1:1" x14ac:dyDescent="0.2">
      <c r="A79" s="2" t="str">
        <f ca="1">IFERROR(__xludf.DUMMYFUNCTION("""COMPUTED_VALUE"""),"nicolehollyxx")</f>
        <v>nicolehollyxx</v>
      </c>
    </row>
    <row r="80" spans="1:1" x14ac:dyDescent="0.2">
      <c r="A80" s="2" t="str">
        <f ca="1">IFERROR(__xludf.DUMMYFUNCTION("""COMPUTED_VALUE"""),"mrnrocks100")</f>
        <v>mrnrocks100</v>
      </c>
    </row>
    <row r="81" spans="1:1" x14ac:dyDescent="0.2">
      <c r="A81" s="2" t="str">
        <f ca="1">IFERROR(__xludf.DUMMYFUNCTION("""COMPUTED_VALUE"""),"mr.chow")</f>
        <v>mr.chow</v>
      </c>
    </row>
    <row r="82" spans="1:1" x14ac:dyDescent="0.2">
      <c r="A82" s="2" t="str">
        <f ca="1">IFERROR(__xludf.DUMMYFUNCTION("""COMPUTED_VALUE"""),"mirthspeight")</f>
        <v>mirthspeight</v>
      </c>
    </row>
    <row r="83" spans="1:1" x14ac:dyDescent="0.2">
      <c r="A83" s="2" t="str">
        <f ca="1">IFERROR(__xludf.DUMMYFUNCTION("""COMPUTED_VALUE"""),"maisieanne-us")</f>
        <v>maisieanne-us</v>
      </c>
    </row>
    <row r="84" spans="1:1" x14ac:dyDescent="0.2">
      <c r="A84" s="2" t="str">
        <f ca="1">IFERROR(__xludf.DUMMYFUNCTION("""COMPUTED_VALUE"""),"lsj9j3wdscvjd1puesbpaz5w4")</f>
        <v>lsj9j3wdscvjd1puesbpaz5w4</v>
      </c>
    </row>
    <row r="85" spans="1:1" x14ac:dyDescent="0.2">
      <c r="A85" s="2" t="str">
        <f ca="1">IFERROR(__xludf.DUMMYFUNCTION("""COMPUTED_VALUE"""),"lizzie-176")</f>
        <v>lizzie-176</v>
      </c>
    </row>
    <row r="86" spans="1:1" x14ac:dyDescent="0.2">
      <c r="A86" s="2" t="str">
        <f ca="1">IFERROR(__xludf.DUMMYFUNCTION("""COMPUTED_VALUE"""),"lillydickman")</f>
        <v>lillydickman</v>
      </c>
    </row>
    <row r="87" spans="1:1" x14ac:dyDescent="0.2">
      <c r="A87" s="2" t="str">
        <f ca="1">IFERROR(__xludf.DUMMYFUNCTION("""COMPUTED_VALUE"""),"libbymeland")</f>
        <v>libbymeland</v>
      </c>
    </row>
    <row r="88" spans="1:1" x14ac:dyDescent="0.2">
      <c r="A88" s="2" t="str">
        <f ca="1">IFERROR(__xludf.DUMMYFUNCTION("""COMPUTED_VALUE"""),"liamdevin30")</f>
        <v>liamdevin30</v>
      </c>
    </row>
    <row r="89" spans="1:1" x14ac:dyDescent="0.2">
      <c r="A89" s="2" t="str">
        <f ca="1">IFERROR(__xludf.DUMMYFUNCTION("""COMPUTED_VALUE"""),"lhrxoxo")</f>
        <v>lhrxoxo</v>
      </c>
    </row>
    <row r="90" spans="1:1" x14ac:dyDescent="0.2">
      <c r="A90" s="2" t="str">
        <f ca="1">IFERROR(__xludf.DUMMYFUNCTION("""COMPUTED_VALUE"""),"kdwo3t7cf230pp3abs77wcicg")</f>
        <v>kdwo3t7cf230pp3abs77wcicg</v>
      </c>
    </row>
    <row r="91" spans="1:1" x14ac:dyDescent="0.2">
      <c r="A91" s="2" t="str">
        <f ca="1">IFERROR(__xludf.DUMMYFUNCTION("""COMPUTED_VALUE"""),"jennamadison04")</f>
        <v>jennamadison04</v>
      </c>
    </row>
    <row r="92" spans="1:1" x14ac:dyDescent="0.2">
      <c r="A92" s="2" t="str">
        <f ca="1">IFERROR(__xludf.DUMMYFUNCTION("""COMPUTED_VALUE"""),"jaschrik204")</f>
        <v>jaschrik204</v>
      </c>
    </row>
    <row r="93" spans="1:1" x14ac:dyDescent="0.2">
      <c r="A93" s="2" t="str">
        <f ca="1">IFERROR(__xludf.DUMMYFUNCTION("""COMPUTED_VALUE"""),"jaduffy12")</f>
        <v>jaduffy12</v>
      </c>
    </row>
    <row r="94" spans="1:1" x14ac:dyDescent="0.2">
      <c r="A94" s="2" t="str">
        <f ca="1">IFERROR(__xludf.DUMMYFUNCTION("""COMPUTED_VALUE"""),"izzs123")</f>
        <v>izzs123</v>
      </c>
    </row>
    <row r="95" spans="1:1" x14ac:dyDescent="0.2">
      <c r="A95" s="2" t="str">
        <f ca="1">IFERROR(__xludf.DUMMYFUNCTION("""COMPUTED_VALUE"""),"ilovecheese22")</f>
        <v>ilovecheese22</v>
      </c>
    </row>
    <row r="96" spans="1:1" x14ac:dyDescent="0.2">
      <c r="A96" s="2" t="str">
        <f ca="1">IFERROR(__xludf.DUMMYFUNCTION("""COMPUTED_VALUE"""),"hugeaxe")</f>
        <v>hugeaxe</v>
      </c>
    </row>
    <row r="97" spans="1:1" x14ac:dyDescent="0.2">
      <c r="A97" s="2" t="str">
        <f ca="1">IFERROR(__xludf.DUMMYFUNCTION("""COMPUTED_VALUE"""),"ghill52")</f>
        <v>ghill52</v>
      </c>
    </row>
    <row r="98" spans="1:1" x14ac:dyDescent="0.2">
      <c r="A98" s="2" t="str">
        <f ca="1">IFERROR(__xludf.DUMMYFUNCTION("""COMPUTED_VALUE"""),"emmiewells")</f>
        <v>emmiewells</v>
      </c>
    </row>
    <row r="99" spans="1:1" x14ac:dyDescent="0.2">
      <c r="A99" s="2" t="str">
        <f ca="1">IFERROR(__xludf.DUMMYFUNCTION("""COMPUTED_VALUE"""),"emmamarieb32")</f>
        <v>emmamarieb32</v>
      </c>
    </row>
    <row r="100" spans="1:1" x14ac:dyDescent="0.2">
      <c r="A100" s="2" t="str">
        <f ca="1">IFERROR(__xludf.DUMMYFUNCTION("""COMPUTED_VALUE"""),"ebmnyy")</f>
        <v>ebmnyy</v>
      </c>
    </row>
    <row r="101" spans="1:1" x14ac:dyDescent="0.2">
      <c r="A101" s="2" t="str">
        <f ca="1">IFERROR(__xludf.DUMMYFUNCTION("""COMPUTED_VALUE"""),"ebgq4j0ch8y6k1bu1fpy37qzi")</f>
        <v>ebgq4j0ch8y6k1bu1fpy37qzi</v>
      </c>
    </row>
    <row r="102" spans="1:1" x14ac:dyDescent="0.2">
      <c r="A102" s="2" t="str">
        <f ca="1">IFERROR(__xludf.DUMMYFUNCTION("""COMPUTED_VALUE"""),"dara_amin")</f>
        <v>dara_amin</v>
      </c>
    </row>
    <row r="103" spans="1:1" x14ac:dyDescent="0.2">
      <c r="A103" s="2" t="str">
        <f ca="1">IFERROR(__xludf.DUMMYFUNCTION("""COMPUTED_VALUE"""),"courtneyemde")</f>
        <v>courtneyemde</v>
      </c>
    </row>
    <row r="104" spans="1:1" x14ac:dyDescent="0.2">
      <c r="A104" s="2" t="str">
        <f ca="1">IFERROR(__xludf.DUMMYFUNCTION("""COMPUTED_VALUE"""),"cassiealexe")</f>
        <v>cassiealexe</v>
      </c>
    </row>
    <row r="105" spans="1:1" x14ac:dyDescent="0.2">
      <c r="A105" s="2" t="str">
        <f ca="1">IFERROR(__xludf.DUMMYFUNCTION("""COMPUTED_VALUE"""),"calliebeckk")</f>
        <v>calliebeckk</v>
      </c>
    </row>
    <row r="106" spans="1:1" x14ac:dyDescent="0.2">
      <c r="A106" s="2" t="str">
        <f ca="1">IFERROR(__xludf.DUMMYFUNCTION("""COMPUTED_VALUE"""),"boatscuba")</f>
        <v>boatscuba</v>
      </c>
    </row>
    <row r="107" spans="1:1" x14ac:dyDescent="0.2">
      <c r="A107" s="2" t="str">
        <f ca="1">IFERROR(__xludf.DUMMYFUNCTION("""COMPUTED_VALUE"""),"bellatracyy")</f>
        <v>bellatracyy</v>
      </c>
    </row>
    <row r="108" spans="1:1" x14ac:dyDescent="0.2">
      <c r="A108" s="2" t="str">
        <f ca="1">IFERROR(__xludf.DUMMYFUNCTION("""COMPUTED_VALUE"""),"arii1017")</f>
        <v>arii1017</v>
      </c>
    </row>
    <row r="109" spans="1:1" x14ac:dyDescent="0.2">
      <c r="A109" s="2" t="str">
        <f ca="1">IFERROR(__xludf.DUMMYFUNCTION("""COMPUTED_VALUE"""),"alli_lapham")</f>
        <v>alli_lapham</v>
      </c>
    </row>
    <row r="110" spans="1:1" x14ac:dyDescent="0.2">
      <c r="A110" s="2" t="str">
        <f ca="1">IFERROR(__xludf.DUMMYFUNCTION("""COMPUTED_VALUE"""),"alanagartenberg")</f>
        <v>alanagartenberg</v>
      </c>
    </row>
    <row r="111" spans="1:1" x14ac:dyDescent="0.2">
      <c r="A111" s="2" t="str">
        <f ca="1">IFERROR(__xludf.DUMMYFUNCTION("""COMPUTED_VALUE"""),"_emily612_")</f>
        <v>_emily612_</v>
      </c>
    </row>
    <row r="112" spans="1:1" x14ac:dyDescent="0.2">
      <c r="A112" s="2">
        <f ca="1">IFERROR(__xludf.DUMMYFUNCTION("""COMPUTED_VALUE"""),1286382472)</f>
        <v>1286382472</v>
      </c>
    </row>
    <row r="113" spans="1:1" x14ac:dyDescent="0.2">
      <c r="A113" s="2">
        <f ca="1">IFERROR(__xludf.DUMMYFUNCTION("""COMPUTED_VALUE"""),1271523985)</f>
        <v>1271523985</v>
      </c>
    </row>
    <row r="114" spans="1:1" x14ac:dyDescent="0.2">
      <c r="A114" s="2">
        <f ca="1">IFERROR(__xludf.DUMMYFUNCTION("""COMPUTED_VALUE"""),1269639073)</f>
        <v>1269639073</v>
      </c>
    </row>
    <row r="115" spans="1:1" x14ac:dyDescent="0.2">
      <c r="A115" s="2">
        <f ca="1">IFERROR(__xludf.DUMMYFUNCTION("""COMPUTED_VALUE"""),1244011120)</f>
        <v>1244011120</v>
      </c>
    </row>
    <row r="116" spans="1:1" x14ac:dyDescent="0.2">
      <c r="A116" s="2">
        <f ca="1">IFERROR(__xludf.DUMMYFUNCTION("""COMPUTED_VALUE"""),1226637596)</f>
        <v>1226637596</v>
      </c>
    </row>
    <row r="117" spans="1:1" x14ac:dyDescent="0.2">
      <c r="A117" s="2">
        <f ca="1">IFERROR(__xludf.DUMMYFUNCTION("""COMPUTED_VALUE"""),12185521121)</f>
        <v>12185521121</v>
      </c>
    </row>
    <row r="118" spans="1:1" x14ac:dyDescent="0.2">
      <c r="A118" s="2">
        <f ca="1">IFERROR(__xludf.DUMMYFUNCTION("""COMPUTED_VALUE"""),12159419254)</f>
        <v>12159419254</v>
      </c>
    </row>
    <row r="119" spans="1:1" x14ac:dyDescent="0.2">
      <c r="A119" s="2">
        <f ca="1">IFERROR(__xludf.DUMMYFUNCTION("""COMPUTED_VALUE"""),12154940103)</f>
        <v>12154940103</v>
      </c>
    </row>
    <row r="120" spans="1:1" x14ac:dyDescent="0.2">
      <c r="A120" s="2">
        <f ca="1">IFERROR(__xludf.DUMMYFUNCTION("""COMPUTED_VALUE"""),12144024723)</f>
        <v>12144024723</v>
      </c>
    </row>
    <row r="121" spans="1:1" x14ac:dyDescent="0.2">
      <c r="A121" s="2">
        <f ca="1">IFERROR(__xludf.DUMMYFUNCTION("""COMPUTED_VALUE"""),12167622330)</f>
        <v>12167622330</v>
      </c>
    </row>
    <row r="122" spans="1:1" x14ac:dyDescent="0.2">
      <c r="A122" s="2">
        <f ca="1">IFERROR(__xludf.DUMMYFUNCTION("""COMPUTED_VALUE"""),1271044398)</f>
        <v>1271044398</v>
      </c>
    </row>
    <row r="123" spans="1:1" x14ac:dyDescent="0.2">
      <c r="A123" s="2" t="str">
        <f ca="1">IFERROR(__xludf.DUMMYFUNCTION("""COMPUTED_VALUE"""),"u3pyqn5ozjik3ob6vksr9m1l4")</f>
        <v>u3pyqn5ozjik3ob6vksr9m1l4</v>
      </c>
    </row>
    <row r="124" spans="1:1" x14ac:dyDescent="0.2">
      <c r="A124" s="2" t="str">
        <f ca="1">IFERROR(__xludf.DUMMYFUNCTION("""COMPUTED_VALUE"""),"22zjuyaim4tew5frhmtahobxa")</f>
        <v>22zjuyaim4tew5frhmtahobxa</v>
      </c>
    </row>
    <row r="125" spans="1:1" x14ac:dyDescent="0.2">
      <c r="A125" s="2" t="str">
        <f ca="1">IFERROR(__xludf.DUMMYFUNCTION("""COMPUTED_VALUE"""),"rajiv.parimi")</f>
        <v>rajiv.parimi</v>
      </c>
    </row>
    <row r="126" spans="1:1" x14ac:dyDescent="0.2">
      <c r="A126" s="2" t="str">
        <f ca="1">IFERROR(__xludf.DUMMYFUNCTION("""COMPUTED_VALUE"""),"22ebummzepkiv5d2yjlfosmbq")</f>
        <v>22ebummzepkiv5d2yjlfosmbq</v>
      </c>
    </row>
    <row r="127" spans="1:1" x14ac:dyDescent="0.2">
      <c r="A127" s="2" t="str">
        <f ca="1">IFERROR(__xludf.DUMMYFUNCTION("""COMPUTED_VALUE"""),"benedaniel2")</f>
        <v>benedaniel2</v>
      </c>
    </row>
    <row r="128" spans="1:1" x14ac:dyDescent="0.2">
      <c r="A128" s="2" t="str">
        <f ca="1">IFERROR(__xludf.DUMMYFUNCTION("""COMPUTED_VALUE"""),"bubblesparks14")</f>
        <v>bubblesparks14</v>
      </c>
    </row>
    <row r="129" spans="1:1" x14ac:dyDescent="0.2">
      <c r="A129" s="2">
        <f ca="1">IFERROR(__xludf.DUMMYFUNCTION("""COMPUTED_VALUE"""),12166092698)</f>
        <v>12166092698</v>
      </c>
    </row>
    <row r="130" spans="1:1" x14ac:dyDescent="0.2">
      <c r="A130" s="2">
        <f ca="1">IFERROR(__xludf.DUMMYFUNCTION("""COMPUTED_VALUE"""),1220769758)</f>
        <v>1220769758</v>
      </c>
    </row>
    <row r="131" spans="1:1" x14ac:dyDescent="0.2">
      <c r="A131" s="2" t="str">
        <f ca="1">IFERROR(__xludf.DUMMYFUNCTION("""COMPUTED_VALUE"""),"claire_sweeney")</f>
        <v>claire_sweeney</v>
      </c>
    </row>
    <row r="132" spans="1:1" x14ac:dyDescent="0.2">
      <c r="A132" s="2">
        <f ca="1">IFERROR(__xludf.DUMMYFUNCTION("""COMPUTED_VALUE"""),1245165249)</f>
        <v>1245165249</v>
      </c>
    </row>
    <row r="133" spans="1:1" x14ac:dyDescent="0.2">
      <c r="A133" s="2">
        <f ca="1">IFERROR(__xludf.DUMMYFUNCTION("""COMPUTED_VALUE"""),12145283143)</f>
        <v>12145283143</v>
      </c>
    </row>
    <row r="134" spans="1:1" x14ac:dyDescent="0.2">
      <c r="A134" s="2" t="str">
        <f ca="1">IFERROR(__xludf.DUMMYFUNCTION("""COMPUTED_VALUE"""),"bnads22")</f>
        <v>bnads22</v>
      </c>
    </row>
    <row r="135" spans="1:1" x14ac:dyDescent="0.2">
      <c r="A135" s="2" t="str">
        <f ca="1">IFERROR(__xludf.DUMMYFUNCTION("""COMPUTED_VALUE"""),"helenanitschky")</f>
        <v>helenanitschky</v>
      </c>
    </row>
    <row r="136" spans="1:1" x14ac:dyDescent="0.2">
      <c r="A136" s="2" t="str">
        <f ca="1">IFERROR(__xludf.DUMMYFUNCTION("""COMPUTED_VALUE"""),"21cn44bmnyexcogxmasn5y6ey")</f>
        <v>21cn44bmnyexcogxmasn5y6ey</v>
      </c>
    </row>
    <row r="137" spans="1:1" x14ac:dyDescent="0.2">
      <c r="A137" s="2" t="str">
        <f ca="1">IFERROR(__xludf.DUMMYFUNCTION("""COMPUTED_VALUE"""),"21qjyiyvrleurupbevdvzcrja")</f>
        <v>21qjyiyvrleurupbevdvzcrja</v>
      </c>
    </row>
    <row r="138" spans="1:1" x14ac:dyDescent="0.2">
      <c r="A138" s="2">
        <f ca="1">IFERROR(__xludf.DUMMYFUNCTION("""COMPUTED_VALUE"""),12141206586)</f>
        <v>12141206586</v>
      </c>
    </row>
    <row r="139" spans="1:1" x14ac:dyDescent="0.2">
      <c r="A139" s="2" t="str">
        <f ca="1">IFERROR(__xludf.DUMMYFUNCTION("""COMPUTED_VALUE"""),"_coveringmysunshine")</f>
        <v>_coveringmysunshine</v>
      </c>
    </row>
    <row r="140" spans="1:1" x14ac:dyDescent="0.2">
      <c r="A140" s="2">
        <f ca="1">IFERROR(__xludf.DUMMYFUNCTION("""COMPUTED_VALUE"""),12146507358)</f>
        <v>12146507358</v>
      </c>
    </row>
    <row r="141" spans="1:1" x14ac:dyDescent="0.2">
      <c r="A141" s="2" t="str">
        <f ca="1">IFERROR(__xludf.DUMMYFUNCTION("""COMPUTED_VALUE"""),"bellaarod")</f>
        <v>bellaarod</v>
      </c>
    </row>
    <row r="142" spans="1:1" x14ac:dyDescent="0.2">
      <c r="A142" s="2" t="str">
        <f ca="1">IFERROR(__xludf.DUMMYFUNCTION("""COMPUTED_VALUE"""),"awandoff")</f>
        <v>awandoff</v>
      </c>
    </row>
    <row r="143" spans="1:1" x14ac:dyDescent="0.2">
      <c r="A143" s="2" t="str">
        <f ca="1">IFERROR(__xludf.DUMMYFUNCTION("""COMPUTED_VALUE"""),"tidball13")</f>
        <v>tidball13</v>
      </c>
    </row>
    <row r="144" spans="1:1" x14ac:dyDescent="0.2">
      <c r="A144" s="2" t="str">
        <f ca="1">IFERROR(__xludf.DUMMYFUNCTION("""COMPUTED_VALUE"""),"goblinmiller")</f>
        <v>goblinmiller</v>
      </c>
    </row>
    <row r="145" spans="1:1" x14ac:dyDescent="0.2">
      <c r="A145" s="2">
        <f ca="1">IFERROR(__xludf.DUMMYFUNCTION("""COMPUTED_VALUE"""),1270601874)</f>
        <v>1270601874</v>
      </c>
    </row>
    <row r="146" spans="1:1" x14ac:dyDescent="0.2">
      <c r="A146" s="2">
        <f ca="1">IFERROR(__xludf.DUMMYFUNCTION("""COMPUTED_VALUE"""),1225702178)</f>
        <v>1225702178</v>
      </c>
    </row>
    <row r="147" spans="1:1" x14ac:dyDescent="0.2">
      <c r="A147" s="2" t="str">
        <f ca="1">IFERROR(__xludf.DUMMYFUNCTION("""COMPUTED_VALUE"""),"223jpszrbl5uc5o3lzrsaxzai")</f>
        <v>223jpszrbl5uc5o3lzrsaxzai</v>
      </c>
    </row>
    <row r="148" spans="1:1" x14ac:dyDescent="0.2">
      <c r="A148" s="2" t="str">
        <f ca="1">IFERROR(__xludf.DUMMYFUNCTION("""COMPUTED_VALUE"""),"22kkamfbjo5qu4wfmlvtrfkoa")</f>
        <v>22kkamfbjo5qu4wfmlvtrfkoa</v>
      </c>
    </row>
    <row r="149" spans="1:1" x14ac:dyDescent="0.2">
      <c r="A149" s="2" t="str">
        <f ca="1">IFERROR(__xludf.DUMMYFUNCTION("""COMPUTED_VALUE"""),"yao.e1000")</f>
        <v>yao.e1000</v>
      </c>
    </row>
    <row r="150" spans="1:1" x14ac:dyDescent="0.2">
      <c r="A150" s="2" t="str">
        <f ca="1">IFERROR(__xludf.DUMMYFUNCTION("""COMPUTED_VALUE"""),"jacob.stanley10")</f>
        <v>jacob.stanley10</v>
      </c>
    </row>
    <row r="151" spans="1:1" x14ac:dyDescent="0.2">
      <c r="A151" s="2" t="str">
        <f ca="1">IFERROR(__xludf.DUMMYFUNCTION("""COMPUTED_VALUE"""),"rhosalli")</f>
        <v>rhosalli</v>
      </c>
    </row>
    <row r="152" spans="1:1" x14ac:dyDescent="0.2">
      <c r="A152" s="2" t="str">
        <f ca="1">IFERROR(__xludf.DUMMYFUNCTION("""COMPUTED_VALUE"""),"extremehugger")</f>
        <v>extremehugger</v>
      </c>
    </row>
    <row r="153" spans="1:1" x14ac:dyDescent="0.2">
      <c r="A153" s="2">
        <f ca="1">IFERROR(__xludf.DUMMYFUNCTION("""COMPUTED_VALUE"""),12145018612)</f>
        <v>12145018612</v>
      </c>
    </row>
    <row r="154" spans="1:1" x14ac:dyDescent="0.2">
      <c r="A154" s="2" t="str">
        <f ca="1">IFERROR(__xludf.DUMMYFUNCTION("""COMPUTED_VALUE"""),"charlotteum")</f>
        <v>charlotteum</v>
      </c>
    </row>
    <row r="155" spans="1:1" x14ac:dyDescent="0.2">
      <c r="A155" s="2" t="str">
        <f ca="1">IFERROR(__xludf.DUMMYFUNCTION("""COMPUTED_VALUE"""),"-elliem-")</f>
        <v>-elliem-</v>
      </c>
    </row>
    <row r="156" spans="1:1" x14ac:dyDescent="0.2">
      <c r="A156" s="2" t="str">
        <f ca="1">IFERROR(__xludf.DUMMYFUNCTION("""COMPUTED_VALUE"""),"bigblue3101")</f>
        <v>bigblue3101</v>
      </c>
    </row>
    <row r="157" spans="1:1" x14ac:dyDescent="0.2">
      <c r="A157" s="2" t="str">
        <f ca="1">IFERROR(__xludf.DUMMYFUNCTION("""COMPUTED_VALUE"""),"bhzlrvgqgy9gvz1m1qxxskbr9")</f>
        <v>bhzlrvgqgy9gvz1m1qxxskbr9</v>
      </c>
    </row>
    <row r="158" spans="1:1" x14ac:dyDescent="0.2">
      <c r="A158" s="2">
        <f ca="1">IFERROR(__xludf.DUMMYFUNCTION("""COMPUTED_VALUE"""),12101104563)</f>
        <v>12101104563</v>
      </c>
    </row>
    <row r="159" spans="1:1" x14ac:dyDescent="0.2">
      <c r="A159" s="2" t="str">
        <f ca="1">IFERROR(__xludf.DUMMYFUNCTION("""COMPUTED_VALUE"""),"223s7cmbuyammroln7pweqnsq")</f>
        <v>223s7cmbuyammroln7pweqnsq</v>
      </c>
    </row>
    <row r="160" spans="1:1" x14ac:dyDescent="0.2">
      <c r="A160" s="2" t="str">
        <f ca="1">IFERROR(__xludf.DUMMYFUNCTION("""COMPUTED_VALUE"""),"22qph5lm4wqjpqtu3a2jkuwba")</f>
        <v>22qph5lm4wqjpqtu3a2jkuwba</v>
      </c>
    </row>
    <row r="161" spans="1:1" x14ac:dyDescent="0.2">
      <c r="A161" s="2">
        <f ca="1">IFERROR(__xludf.DUMMYFUNCTION("""COMPUTED_VALUE"""),1269709213)</f>
        <v>1269709213</v>
      </c>
    </row>
    <row r="162" spans="1:1" x14ac:dyDescent="0.2">
      <c r="A162" s="2" t="str">
        <f ca="1">IFERROR(__xludf.DUMMYFUNCTION("""COMPUTED_VALUE"""),"alliecat814")</f>
        <v>alliecat814</v>
      </c>
    </row>
    <row r="163" spans="1:1" x14ac:dyDescent="0.2">
      <c r="A163" s="2" t="str">
        <f ca="1">IFERROR(__xludf.DUMMYFUNCTION("""COMPUTED_VALUE"""),"p3z8atkqv8cqmbz7llnl4rmr5")</f>
        <v>p3z8atkqv8cqmbz7llnl4rmr5</v>
      </c>
    </row>
    <row r="164" spans="1:1" x14ac:dyDescent="0.2">
      <c r="A164" s="2" t="str">
        <f ca="1">IFERROR(__xludf.DUMMYFUNCTION("""COMPUTED_VALUE"""),"rhirsh10")</f>
        <v>rhirsh10</v>
      </c>
    </row>
    <row r="165" spans="1:1" x14ac:dyDescent="0.2">
      <c r="A165" s="2" t="str">
        <f ca="1">IFERROR(__xludf.DUMMYFUNCTION("""COMPUTED_VALUE"""),"47nfpjk3l2j9vn2n59n8bfupq")</f>
        <v>47nfpjk3l2j9vn2n59n8bfupq</v>
      </c>
    </row>
    <row r="166" spans="1:1" x14ac:dyDescent="0.2">
      <c r="A166" s="2" t="str">
        <f ca="1">IFERROR(__xludf.DUMMYFUNCTION("""COMPUTED_VALUE"""),"07beardo")</f>
        <v>07beardo</v>
      </c>
    </row>
    <row r="167" spans="1:1" x14ac:dyDescent="0.2">
      <c r="A167" s="2" t="str">
        <f ca="1">IFERROR(__xludf.DUMMYFUNCTION("""COMPUTED_VALUE"""),"claudiarubaaaa")</f>
        <v>claudiarubaaaa</v>
      </c>
    </row>
    <row r="168" spans="1:1" x14ac:dyDescent="0.2">
      <c r="A168" s="2" t="str">
        <f ca="1">IFERROR(__xludf.DUMMYFUNCTION("""COMPUTED_VALUE"""),"annabelge7")</f>
        <v>annabelge7</v>
      </c>
    </row>
    <row r="169" spans="1:1" x14ac:dyDescent="0.2">
      <c r="A169" s="2" t="str">
        <f ca="1">IFERROR(__xludf.DUMMYFUNCTION("""COMPUTED_VALUE"""),"kanedabeast")</f>
        <v>kanedabeast</v>
      </c>
    </row>
    <row r="170" spans="1:1" x14ac:dyDescent="0.2">
      <c r="A170" s="2" t="str">
        <f ca="1">IFERROR(__xludf.DUMMYFUNCTION("""COMPUTED_VALUE"""),"rkrouse43")</f>
        <v>rkrouse43</v>
      </c>
    </row>
    <row r="171" spans="1:1" x14ac:dyDescent="0.2">
      <c r="A171" s="2" t="str">
        <f ca="1">IFERROR(__xludf.DUMMYFUNCTION("""COMPUTED_VALUE"""),"elizabethdavis532")</f>
        <v>elizabethdavis532</v>
      </c>
    </row>
    <row r="172" spans="1:1" x14ac:dyDescent="0.2">
      <c r="A172" s="2" t="str">
        <f ca="1">IFERROR(__xludf.DUMMYFUNCTION("""COMPUTED_VALUE"""),"laura_gymnast13")</f>
        <v>laura_gymnast13</v>
      </c>
    </row>
    <row r="173" spans="1:1" x14ac:dyDescent="0.2">
      <c r="A173" s="2" t="str">
        <f ca="1">IFERROR(__xludf.DUMMYFUNCTION("""COMPUTED_VALUE"""),"lcuneaz24")</f>
        <v>lcuneaz24</v>
      </c>
    </row>
    <row r="174" spans="1:1" x14ac:dyDescent="0.2">
      <c r="A174" s="2">
        <f ca="1">IFERROR(__xludf.DUMMYFUNCTION("""COMPUTED_VALUE"""),1275586189)</f>
        <v>1275586189</v>
      </c>
    </row>
    <row r="175" spans="1:1" x14ac:dyDescent="0.2">
      <c r="A175" s="2">
        <f ca="1">IFERROR(__xludf.DUMMYFUNCTION("""COMPUTED_VALUE"""),12171567532)</f>
        <v>12171567532</v>
      </c>
    </row>
    <row r="176" spans="1:1" x14ac:dyDescent="0.2">
      <c r="A176" s="2">
        <f ca="1">IFERROR(__xludf.DUMMYFUNCTION("""COMPUTED_VALUE"""),12143166687)</f>
        <v>12143166687</v>
      </c>
    </row>
    <row r="177" spans="1:1" x14ac:dyDescent="0.2">
      <c r="A177" s="2" t="str">
        <f ca="1">IFERROR(__xludf.DUMMYFUNCTION("""COMPUTED_VALUE"""),"julia.vanitvelt")</f>
        <v>julia.vanitvelt</v>
      </c>
    </row>
    <row r="178" spans="1:1" x14ac:dyDescent="0.2">
      <c r="A178" s="2">
        <f ca="1">IFERROR(__xludf.DUMMYFUNCTION("""COMPUTED_VALUE"""),1254880334)</f>
        <v>1254880334</v>
      </c>
    </row>
    <row r="179" spans="1:1" x14ac:dyDescent="0.2">
      <c r="A179" s="2" t="str">
        <f ca="1">IFERROR(__xludf.DUMMYFUNCTION("""COMPUTED_VALUE"""),"226y4gt2unai3kc4vhaxc4t7q")</f>
        <v>226y4gt2unai3kc4vhaxc4t7q</v>
      </c>
    </row>
    <row r="180" spans="1:1" x14ac:dyDescent="0.2">
      <c r="A180" s="2" t="str">
        <f ca="1">IFERROR(__xludf.DUMMYFUNCTION("""COMPUTED_VALUE"""),"alicehill99")</f>
        <v>alicehill99</v>
      </c>
    </row>
    <row r="181" spans="1:1" x14ac:dyDescent="0.2">
      <c r="A181" s="2">
        <f ca="1">IFERROR(__xludf.DUMMYFUNCTION("""COMPUTED_VALUE"""),12151967606)</f>
        <v>12151967606</v>
      </c>
    </row>
    <row r="182" spans="1:1" x14ac:dyDescent="0.2">
      <c r="A182" s="2" t="str">
        <f ca="1">IFERROR(__xludf.DUMMYFUNCTION("""COMPUTED_VALUE"""),"juliasullivantrack")</f>
        <v>juliasullivantrack</v>
      </c>
    </row>
    <row r="183" spans="1:1" x14ac:dyDescent="0.2">
      <c r="A183" s="2" t="str">
        <f ca="1">IFERROR(__xludf.DUMMYFUNCTION("""COMPUTED_VALUE"""),"7gm6s9dk9y8xvfbb96hzg4qnl")</f>
        <v>7gm6s9dk9y8xvfbb96hzg4qnl</v>
      </c>
    </row>
    <row r="184" spans="1:1" x14ac:dyDescent="0.2">
      <c r="A184" s="2" t="str">
        <f ca="1">IFERROR(__xludf.DUMMYFUNCTION("""COMPUTED_VALUE"""),"haileywheeler123")</f>
        <v>haileywheeler123</v>
      </c>
    </row>
    <row r="185" spans="1:1" x14ac:dyDescent="0.2">
      <c r="A185" s="2" t="str">
        <f ca="1">IFERROR(__xludf.DUMMYFUNCTION("""COMPUTED_VALUE"""),"brookegoldfarbb")</f>
        <v>brookegoldfarbb</v>
      </c>
    </row>
    <row r="186" spans="1:1" x14ac:dyDescent="0.2">
      <c r="A186" s="2" t="str">
        <f ca="1">IFERROR(__xludf.DUMMYFUNCTION("""COMPUTED_VALUE"""),"31zkkfvct6liktwl4n4qr3oykgni")</f>
        <v>31zkkfvct6liktwl4n4qr3oykgni</v>
      </c>
    </row>
    <row r="187" spans="1:1" x14ac:dyDescent="0.2">
      <c r="A187" s="2" t="str">
        <f ca="1">IFERROR(__xludf.DUMMYFUNCTION("""COMPUTED_VALUE"""),"allienadelman")</f>
        <v>allienadelman</v>
      </c>
    </row>
    <row r="188" spans="1:1" x14ac:dyDescent="0.2">
      <c r="A188" s="2" t="str">
        <f ca="1">IFERROR(__xludf.DUMMYFUNCTION("""COMPUTED_VALUE"""),"ellen_bakerr")</f>
        <v>ellen_bakerr</v>
      </c>
    </row>
    <row r="189" spans="1:1" x14ac:dyDescent="0.2">
      <c r="A189" s="2" t="str">
        <f ca="1">IFERROR(__xludf.DUMMYFUNCTION("""COMPUTED_VALUE"""),"sparkleefish")</f>
        <v>sparkleefish</v>
      </c>
    </row>
    <row r="190" spans="1:1" x14ac:dyDescent="0.2">
      <c r="A190" s="2" t="str">
        <f ca="1">IFERROR(__xludf.DUMMYFUNCTION("""COMPUTED_VALUE"""),"zoi.crampton")</f>
        <v>zoi.crampton</v>
      </c>
    </row>
    <row r="191" spans="1:1" x14ac:dyDescent="0.2">
      <c r="A191" s="2" t="str">
        <f ca="1">IFERROR(__xludf.DUMMYFUNCTION("""COMPUTED_VALUE"""),"anna_vanderlaan")</f>
        <v>anna_vanderlaan</v>
      </c>
    </row>
    <row r="192" spans="1:1" x14ac:dyDescent="0.2">
      <c r="A192" s="2" t="str">
        <f ca="1">IFERROR(__xludf.DUMMYFUNCTION("""COMPUTED_VALUE"""),"22i4v25hkthclfxqclydjksgy")</f>
        <v>22i4v25hkthclfxqclydjksgy</v>
      </c>
    </row>
    <row r="193" spans="1:1" x14ac:dyDescent="0.2">
      <c r="A193" s="2" t="str">
        <f ca="1">IFERROR(__xludf.DUMMYFUNCTION("""COMPUTED_VALUE"""),"0lhsehcxvncfkjwe6us0dwj54")</f>
        <v>0lhsehcxvncfkjwe6us0dwj54</v>
      </c>
    </row>
    <row r="194" spans="1:1" x14ac:dyDescent="0.2">
      <c r="A194" s="2" t="str">
        <f ca="1">IFERROR(__xludf.DUMMYFUNCTION("""COMPUTED_VALUE"""),"djhargitt")</f>
        <v>djhargitt</v>
      </c>
    </row>
    <row r="195" spans="1:1" x14ac:dyDescent="0.2">
      <c r="A195" s="2" t="str">
        <f ca="1">IFERROR(__xludf.DUMMYFUNCTION("""COMPUTED_VALUE"""),"maggieclark1234")</f>
        <v>maggieclark1234</v>
      </c>
    </row>
    <row r="196" spans="1:1" x14ac:dyDescent="0.2">
      <c r="A196" s="2">
        <f ca="1">IFERROR(__xludf.DUMMYFUNCTION("""COMPUTED_VALUE"""),1294124325)</f>
        <v>1294124325</v>
      </c>
    </row>
    <row r="197" spans="1:1" x14ac:dyDescent="0.2">
      <c r="A197" s="2" t="str">
        <f ca="1">IFERROR(__xludf.DUMMYFUNCTION("""COMPUTED_VALUE"""),"maxpaull")</f>
        <v>maxpaull</v>
      </c>
    </row>
    <row r="198" spans="1:1" x14ac:dyDescent="0.2">
      <c r="A198" s="2" t="str">
        <f ca="1">IFERROR(__xludf.DUMMYFUNCTION("""COMPUTED_VALUE"""),"gwennybarnes")</f>
        <v>gwennybarnes</v>
      </c>
    </row>
    <row r="199" spans="1:1" x14ac:dyDescent="0.2">
      <c r="A199" s="2">
        <f ca="1">IFERROR(__xludf.DUMMYFUNCTION("""COMPUTED_VALUE"""),12138485512)</f>
        <v>12138485512</v>
      </c>
    </row>
    <row r="200" spans="1:1" x14ac:dyDescent="0.2">
      <c r="A200" s="2">
        <f ca="1">IFERROR(__xludf.DUMMYFUNCTION("""COMPUTED_VALUE"""),1273856658)</f>
        <v>1273856658</v>
      </c>
    </row>
    <row r="201" spans="1:1" x14ac:dyDescent="0.2">
      <c r="A201" s="2"/>
    </row>
    <row r="202" spans="1:1" x14ac:dyDescent="0.2">
      <c r="A202" s="2" t="str">
        <f ca="1">IFERROR(__xludf.DUMMYFUNCTION("""COMPUTED_VALUE"""),"Claudia.hastings0717")</f>
        <v>Claudia.hastings0717</v>
      </c>
    </row>
    <row r="203" spans="1:1" x14ac:dyDescent="0.2">
      <c r="A203" s="2" t="str">
        <f ca="1">IFERROR(__xludf.DUMMYFUNCTION("""COMPUTED_VALUE"""),"seapanda02")</f>
        <v>seapanda02</v>
      </c>
    </row>
    <row r="204" spans="1:1" x14ac:dyDescent="0.2">
      <c r="A204" s="2" t="str">
        <f ca="1">IFERROR(__xludf.DUMMYFUNCTION("""COMPUTED_VALUE"""),"minto45")</f>
        <v>minto45</v>
      </c>
    </row>
    <row r="205" spans="1:1" x14ac:dyDescent="0.2">
      <c r="A205" s="2" t="str">
        <f ca="1">IFERROR(__xludf.DUMMYFUNCTION("""COMPUTED_VALUE"""),"lbrockwell3")</f>
        <v>lbrockwell3</v>
      </c>
    </row>
    <row r="206" spans="1:1" x14ac:dyDescent="0.2">
      <c r="A206" s="2" t="str">
        <f ca="1">IFERROR(__xludf.DUMMYFUNCTION("""COMPUTED_VALUE"""),"sht6dz4j702fbpbi0bsdcpjbu")</f>
        <v>sht6dz4j702fbpbi0bsdcpjbu</v>
      </c>
    </row>
    <row r="207" spans="1:1" x14ac:dyDescent="0.2">
      <c r="A207" s="2" t="str">
        <f ca="1">IFERROR(__xludf.DUMMYFUNCTION("""COMPUTED_VALUE"""),"417T6uUZED6VM8euKbFDnM")</f>
        <v>417T6uUZED6VM8euKbFDnM</v>
      </c>
    </row>
    <row r="208" spans="1:1" x14ac:dyDescent="0.2">
      <c r="A208" s="2" t="str">
        <f ca="1">IFERROR(__xludf.DUMMYFUNCTION("""COMPUTED_VALUE"""),"ryguy829")</f>
        <v>ryguy829</v>
      </c>
    </row>
    <row r="209" spans="1:1" x14ac:dyDescent="0.2">
      <c r="A209" s="2" t="str">
        <f ca="1">IFERROR(__xludf.DUMMYFUNCTION("""COMPUTED_VALUE"""),"5g6wujia2mpdz49g9ifskqmt8")</f>
        <v>5g6wujia2mpdz49g9ifskqmt8</v>
      </c>
    </row>
    <row r="210" spans="1:1" x14ac:dyDescent="0.2">
      <c r="A210" s="2" t="str">
        <f ca="1">IFERROR(__xludf.DUMMYFUNCTION("""COMPUTED_VALUE"""),"ashleydiazdl")</f>
        <v>ashleydiazdl</v>
      </c>
    </row>
    <row r="211" spans="1:1" x14ac:dyDescent="0.2">
      <c r="A211" s="2" t="str">
        <f ca="1">IFERROR(__xludf.DUMMYFUNCTION("""COMPUTED_VALUE"""),"2m91c7srplu1xe9q5ca5xk8fk")</f>
        <v>2m91c7srplu1xe9q5ca5xk8fk</v>
      </c>
    </row>
    <row r="212" spans="1:1" x14ac:dyDescent="0.2">
      <c r="A212" s="2" t="str">
        <f ca="1">IFERROR(__xludf.DUMMYFUNCTION("""COMPUTED_VALUE"""),"cinnamon122")</f>
        <v>cinnamon122</v>
      </c>
    </row>
    <row r="213" spans="1:1" x14ac:dyDescent="0.2">
      <c r="A213" s="2" t="str">
        <f ca="1">IFERROR(__xludf.DUMMYFUNCTION("""COMPUTED_VALUE"""),"graceshapiro1903")</f>
        <v>graceshapiro1903</v>
      </c>
    </row>
    <row r="214" spans="1:1" x14ac:dyDescent="0.2">
      <c r="A214" s="2" t="str">
        <f ca="1">IFERROR(__xludf.DUMMYFUNCTION("""COMPUTED_VALUE"""),"dizxi4lkttkiyprdepck004y4")</f>
        <v>dizxi4lkttkiyprdepck004y4</v>
      </c>
    </row>
    <row r="215" spans="1:1" x14ac:dyDescent="0.2">
      <c r="A215" s="2" t="str">
        <f ca="1">IFERROR(__xludf.DUMMYFUNCTION("""COMPUTED_VALUE"""),"cole_wolf16")</f>
        <v>cole_wolf16</v>
      </c>
    </row>
    <row r="216" spans="1:1" x14ac:dyDescent="0.2">
      <c r="A216" s="2" t="s">
        <v>190</v>
      </c>
    </row>
    <row r="217" spans="1:1" x14ac:dyDescent="0.2">
      <c r="A217" s="2" t="s">
        <v>189</v>
      </c>
    </row>
    <row r="218" spans="1:1" x14ac:dyDescent="0.2">
      <c r="A218" s="2" t="str">
        <f ca="1">IFERROR(__xludf.DUMMYFUNCTION("""COMPUTED_VALUE"""),"spamjcooper3459")</f>
        <v>spamjcooper3459</v>
      </c>
    </row>
    <row r="219" spans="1:1" x14ac:dyDescent="0.2">
      <c r="A219" s="2" t="str">
        <f ca="1">IFERROR(__xludf.DUMMYFUNCTION("""COMPUTED_VALUE"""),"5z5uf9efaqg4b9cr5eiku8rdv")</f>
        <v>5z5uf9efaqg4b9cr5eiku8rdv</v>
      </c>
    </row>
    <row r="220" spans="1:1" x14ac:dyDescent="0.2">
      <c r="A220" s="2" t="str">
        <f ca="1">IFERROR(__xludf.DUMMYFUNCTION("""COMPUTED_VALUE"""),"22jmljvsabjrtfn3676bpqjpy")</f>
        <v>22jmljvsabjrtfn3676bpqjpy</v>
      </c>
    </row>
    <row r="221" spans="1:1" x14ac:dyDescent="0.2">
      <c r="A221" s="2" t="str">
        <f ca="1">IFERROR(__xludf.DUMMYFUNCTION("""COMPUTED_VALUE"""),"mzarouk")</f>
        <v>mzarouk</v>
      </c>
    </row>
    <row r="222" spans="1:1" x14ac:dyDescent="0.2">
      <c r="A222" s="2" t="str">
        <f ca="1">IFERROR(__xludf.DUMMYFUNCTION("""COMPUTED_VALUE"""),"6912zox87iu176v3oyoeq0zna")</f>
        <v>6912zox87iu176v3oyoeq0zna</v>
      </c>
    </row>
    <row r="223" spans="1:1" x14ac:dyDescent="0.2">
      <c r="A223" s="2" t="str">
        <f ca="1">IFERROR(__xludf.DUMMYFUNCTION("""COMPUTED_VALUE"""),"sbalewlij5gpqkgpucb9jhdy5")</f>
        <v>sbalewlij5gpqkgpucb9jhdy5</v>
      </c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01"/>
  <sheetViews>
    <sheetView workbookViewId="0">
      <selection activeCell="D16" sqref="D16"/>
    </sheetView>
  </sheetViews>
  <sheetFormatPr defaultColWidth="12.5703125" defaultRowHeight="15.75" customHeight="1" x14ac:dyDescent="0.2"/>
  <sheetData>
    <row r="1" spans="1:3" x14ac:dyDescent="0.2">
      <c r="A1" s="3" t="s">
        <v>1</v>
      </c>
      <c r="C1" s="4"/>
    </row>
    <row r="2" spans="1:3" x14ac:dyDescent="0.2">
      <c r="A2" s="3" t="s">
        <v>2</v>
      </c>
    </row>
    <row r="3" spans="1:3" x14ac:dyDescent="0.2">
      <c r="A3" s="3" t="s">
        <v>3</v>
      </c>
    </row>
    <row r="4" spans="1:3" x14ac:dyDescent="0.2">
      <c r="A4" s="3" t="s">
        <v>4</v>
      </c>
    </row>
    <row r="5" spans="1:3" x14ac:dyDescent="0.2">
      <c r="A5" s="5" t="s">
        <v>5</v>
      </c>
    </row>
    <row r="6" spans="1:3" x14ac:dyDescent="0.2">
      <c r="A6" s="3" t="s">
        <v>6</v>
      </c>
    </row>
    <row r="7" spans="1:3" x14ac:dyDescent="0.2">
      <c r="A7" s="3" t="s">
        <v>7</v>
      </c>
    </row>
    <row r="8" spans="1:3" x14ac:dyDescent="0.2">
      <c r="A8" s="3" t="s">
        <v>8</v>
      </c>
    </row>
    <row r="9" spans="1:3" x14ac:dyDescent="0.2">
      <c r="A9" s="3" t="s">
        <v>9</v>
      </c>
    </row>
    <row r="10" spans="1:3" x14ac:dyDescent="0.2">
      <c r="A10" s="3" t="s">
        <v>188</v>
      </c>
    </row>
    <row r="11" spans="1:3" x14ac:dyDescent="0.2">
      <c r="A11" s="3" t="s">
        <v>11</v>
      </c>
    </row>
    <row r="12" spans="1:3" x14ac:dyDescent="0.2">
      <c r="A12" s="3" t="s">
        <v>12</v>
      </c>
    </row>
    <row r="13" spans="1:3" x14ac:dyDescent="0.2">
      <c r="A13" s="3" t="s">
        <v>13</v>
      </c>
    </row>
    <row r="14" spans="1:3" x14ac:dyDescent="0.2">
      <c r="A14" s="5" t="s">
        <v>14</v>
      </c>
    </row>
    <row r="15" spans="1:3" x14ac:dyDescent="0.2">
      <c r="A15" s="5" t="s">
        <v>15</v>
      </c>
    </row>
    <row r="16" spans="1:3" x14ac:dyDescent="0.2">
      <c r="A16" s="3" t="s">
        <v>16</v>
      </c>
    </row>
    <row r="17" spans="1:1" x14ac:dyDescent="0.2">
      <c r="A17" s="5" t="s">
        <v>17</v>
      </c>
    </row>
    <row r="18" spans="1:1" x14ac:dyDescent="0.2">
      <c r="A18" s="3" t="s">
        <v>18</v>
      </c>
    </row>
    <row r="19" spans="1:1" x14ac:dyDescent="0.2">
      <c r="A19" s="5" t="s">
        <v>19</v>
      </c>
    </row>
    <row r="20" spans="1:1" x14ac:dyDescent="0.2">
      <c r="A20" s="3" t="s">
        <v>20</v>
      </c>
    </row>
    <row r="21" spans="1:1" x14ac:dyDescent="0.2">
      <c r="A21" s="3" t="s">
        <v>21</v>
      </c>
    </row>
    <row r="22" spans="1:1" x14ac:dyDescent="0.2">
      <c r="A22" s="3" t="s">
        <v>22</v>
      </c>
    </row>
    <row r="23" spans="1:1" x14ac:dyDescent="0.2">
      <c r="A23" s="3" t="s">
        <v>23</v>
      </c>
    </row>
    <row r="24" spans="1:1" x14ac:dyDescent="0.2">
      <c r="A24" s="3" t="s">
        <v>24</v>
      </c>
    </row>
    <row r="25" spans="1:1" x14ac:dyDescent="0.2">
      <c r="A25" s="3" t="s">
        <v>25</v>
      </c>
    </row>
    <row r="26" spans="1:1" x14ac:dyDescent="0.2">
      <c r="A26" s="3" t="s">
        <v>26</v>
      </c>
    </row>
    <row r="27" spans="1:1" x14ac:dyDescent="0.2">
      <c r="A27" s="3" t="s">
        <v>27</v>
      </c>
    </row>
    <row r="28" spans="1:1" x14ac:dyDescent="0.2">
      <c r="A28" s="5" t="s">
        <v>28</v>
      </c>
    </row>
    <row r="29" spans="1:1" x14ac:dyDescent="0.2">
      <c r="A29" s="3" t="s">
        <v>29</v>
      </c>
    </row>
    <row r="30" spans="1:1" x14ac:dyDescent="0.2">
      <c r="A30" s="3" t="s">
        <v>30</v>
      </c>
    </row>
    <row r="31" spans="1:1" x14ac:dyDescent="0.2">
      <c r="A31" s="3" t="s">
        <v>31</v>
      </c>
    </row>
    <row r="32" spans="1:1" x14ac:dyDescent="0.2">
      <c r="A32" s="6">
        <v>12142078621</v>
      </c>
    </row>
    <row r="33" spans="1:1" x14ac:dyDescent="0.2">
      <c r="A33" s="5" t="s">
        <v>32</v>
      </c>
    </row>
    <row r="34" spans="1:1" x14ac:dyDescent="0.2">
      <c r="A34" s="6">
        <v>1241051055</v>
      </c>
    </row>
    <row r="35" spans="1:1" x14ac:dyDescent="0.2">
      <c r="A35" s="6">
        <v>12125704002</v>
      </c>
    </row>
    <row r="36" spans="1:1" x14ac:dyDescent="0.2">
      <c r="A36" s="3" t="s">
        <v>33</v>
      </c>
    </row>
    <row r="37" spans="1:1" x14ac:dyDescent="0.2">
      <c r="A37" s="3" t="s">
        <v>34</v>
      </c>
    </row>
    <row r="38" spans="1:1" x14ac:dyDescent="0.2">
      <c r="A38" s="3" t="s">
        <v>35</v>
      </c>
    </row>
    <row r="39" spans="1:1" x14ac:dyDescent="0.2">
      <c r="A39" s="3" t="s">
        <v>36</v>
      </c>
    </row>
    <row r="40" spans="1:1" x14ac:dyDescent="0.2">
      <c r="A40" s="5" t="s">
        <v>37</v>
      </c>
    </row>
    <row r="41" spans="1:1" x14ac:dyDescent="0.2">
      <c r="A41" s="5" t="s">
        <v>38</v>
      </c>
    </row>
    <row r="42" spans="1:1" x14ac:dyDescent="0.2">
      <c r="A42" s="3" t="s">
        <v>39</v>
      </c>
    </row>
    <row r="43" spans="1:1" x14ac:dyDescent="0.2">
      <c r="A43" s="6">
        <v>1234976516</v>
      </c>
    </row>
    <row r="44" spans="1:1" x14ac:dyDescent="0.2">
      <c r="A44" s="5" t="s">
        <v>40</v>
      </c>
    </row>
    <row r="45" spans="1:1" x14ac:dyDescent="0.2">
      <c r="A45" s="5" t="s">
        <v>41</v>
      </c>
    </row>
    <row r="46" spans="1:1" x14ac:dyDescent="0.2">
      <c r="A46" s="3" t="s">
        <v>42</v>
      </c>
    </row>
    <row r="47" spans="1:1" x14ac:dyDescent="0.2">
      <c r="A47" s="5" t="s">
        <v>43</v>
      </c>
    </row>
    <row r="48" spans="1:1" x14ac:dyDescent="0.2">
      <c r="A48" s="3" t="s">
        <v>44</v>
      </c>
    </row>
    <row r="49" spans="1:1" x14ac:dyDescent="0.2">
      <c r="A49" s="3" t="s">
        <v>45</v>
      </c>
    </row>
    <row r="50" spans="1:1" x14ac:dyDescent="0.2">
      <c r="A50" s="3" t="s">
        <v>46</v>
      </c>
    </row>
    <row r="51" spans="1:1" x14ac:dyDescent="0.2">
      <c r="A51" s="3" t="s">
        <v>47</v>
      </c>
    </row>
    <row r="52" spans="1:1" x14ac:dyDescent="0.2">
      <c r="A52" s="3" t="s">
        <v>48</v>
      </c>
    </row>
    <row r="53" spans="1:1" x14ac:dyDescent="0.2">
      <c r="A53" s="3" t="s">
        <v>49</v>
      </c>
    </row>
    <row r="54" spans="1:1" x14ac:dyDescent="0.2">
      <c r="A54" s="3" t="s">
        <v>50</v>
      </c>
    </row>
    <row r="55" spans="1:1" x14ac:dyDescent="0.2">
      <c r="A55" s="5" t="s">
        <v>51</v>
      </c>
    </row>
    <row r="56" spans="1:1" x14ac:dyDescent="0.2">
      <c r="A56" s="5" t="s">
        <v>52</v>
      </c>
    </row>
    <row r="57" spans="1:1" x14ac:dyDescent="0.2">
      <c r="A57" s="3" t="s">
        <v>53</v>
      </c>
    </row>
    <row r="58" spans="1:1" x14ac:dyDescent="0.2">
      <c r="A58" s="3" t="s">
        <v>54</v>
      </c>
    </row>
    <row r="59" spans="1:1" x14ac:dyDescent="0.2">
      <c r="A59" s="3" t="s">
        <v>55</v>
      </c>
    </row>
    <row r="60" spans="1:1" x14ac:dyDescent="0.2">
      <c r="A60" s="5" t="s">
        <v>56</v>
      </c>
    </row>
    <row r="61" spans="1:1" x14ac:dyDescent="0.2">
      <c r="A61" s="3" t="s">
        <v>57</v>
      </c>
    </row>
    <row r="62" spans="1:1" x14ac:dyDescent="0.2">
      <c r="A62" s="3" t="s">
        <v>58</v>
      </c>
    </row>
    <row r="63" spans="1:1" x14ac:dyDescent="0.2">
      <c r="A63" s="5" t="s">
        <v>59</v>
      </c>
    </row>
    <row r="64" spans="1:1" x14ac:dyDescent="0.2">
      <c r="A64" s="5" t="s">
        <v>60</v>
      </c>
    </row>
    <row r="65" spans="1:1" x14ac:dyDescent="0.2">
      <c r="A65" s="3" t="s">
        <v>61</v>
      </c>
    </row>
    <row r="66" spans="1:1" x14ac:dyDescent="0.2">
      <c r="A66" s="5" t="s">
        <v>62</v>
      </c>
    </row>
    <row r="67" spans="1:1" x14ac:dyDescent="0.2">
      <c r="A67" s="5" t="s">
        <v>63</v>
      </c>
    </row>
    <row r="68" spans="1:1" x14ac:dyDescent="0.2">
      <c r="A68" s="3" t="s">
        <v>64</v>
      </c>
    </row>
    <row r="69" spans="1:1" x14ac:dyDescent="0.2">
      <c r="A69" s="3" t="s">
        <v>65</v>
      </c>
    </row>
    <row r="70" spans="1:1" x14ac:dyDescent="0.2">
      <c r="A70" s="3" t="s">
        <v>66</v>
      </c>
    </row>
    <row r="71" spans="1:1" x14ac:dyDescent="0.2">
      <c r="A71" s="3" t="s">
        <v>67</v>
      </c>
    </row>
    <row r="72" spans="1:1" x14ac:dyDescent="0.2">
      <c r="A72" s="3" t="s">
        <v>68</v>
      </c>
    </row>
    <row r="73" spans="1:1" x14ac:dyDescent="0.2">
      <c r="A73" s="3" t="s">
        <v>69</v>
      </c>
    </row>
    <row r="74" spans="1:1" x14ac:dyDescent="0.2">
      <c r="A74" s="5" t="s">
        <v>70</v>
      </c>
    </row>
    <row r="75" spans="1:1" x14ac:dyDescent="0.2">
      <c r="A75" s="3" t="s">
        <v>71</v>
      </c>
    </row>
    <row r="76" spans="1:1" x14ac:dyDescent="0.2">
      <c r="A76" s="3" t="s">
        <v>72</v>
      </c>
    </row>
    <row r="77" spans="1:1" x14ac:dyDescent="0.2">
      <c r="A77" s="5" t="s">
        <v>73</v>
      </c>
    </row>
    <row r="78" spans="1:1" x14ac:dyDescent="0.2">
      <c r="A78" s="3" t="s">
        <v>74</v>
      </c>
    </row>
    <row r="79" spans="1:1" x14ac:dyDescent="0.2">
      <c r="A79" s="3" t="s">
        <v>75</v>
      </c>
    </row>
    <row r="80" spans="1:1" x14ac:dyDescent="0.2">
      <c r="A80" s="3" t="s">
        <v>76</v>
      </c>
    </row>
    <row r="81" spans="1:1" x14ac:dyDescent="0.2">
      <c r="A81" s="3" t="s">
        <v>77</v>
      </c>
    </row>
    <row r="82" spans="1:1" x14ac:dyDescent="0.2">
      <c r="A82" s="3" t="s">
        <v>78</v>
      </c>
    </row>
    <row r="83" spans="1:1" x14ac:dyDescent="0.2">
      <c r="A83" s="5" t="s">
        <v>79</v>
      </c>
    </row>
    <row r="84" spans="1:1" x14ac:dyDescent="0.2">
      <c r="A84" s="3" t="s">
        <v>80</v>
      </c>
    </row>
    <row r="85" spans="1:1" x14ac:dyDescent="0.2">
      <c r="A85" s="3" t="s">
        <v>81</v>
      </c>
    </row>
    <row r="86" spans="1:1" x14ac:dyDescent="0.2">
      <c r="A86" s="3" t="s">
        <v>82</v>
      </c>
    </row>
    <row r="87" spans="1:1" x14ac:dyDescent="0.2">
      <c r="A87" s="3" t="s">
        <v>83</v>
      </c>
    </row>
    <row r="88" spans="1:1" x14ac:dyDescent="0.2">
      <c r="A88" s="3" t="s">
        <v>84</v>
      </c>
    </row>
    <row r="89" spans="1:1" x14ac:dyDescent="0.2">
      <c r="A89" s="5" t="s">
        <v>85</v>
      </c>
    </row>
    <row r="90" spans="1:1" x14ac:dyDescent="0.2">
      <c r="A90" s="3" t="s">
        <v>86</v>
      </c>
    </row>
    <row r="91" spans="1:1" x14ac:dyDescent="0.2">
      <c r="A91" s="3" t="s">
        <v>87</v>
      </c>
    </row>
    <row r="92" spans="1:1" x14ac:dyDescent="0.2">
      <c r="A92" s="3" t="s">
        <v>88</v>
      </c>
    </row>
    <row r="93" spans="1:1" x14ac:dyDescent="0.2">
      <c r="A93" s="3" t="s">
        <v>89</v>
      </c>
    </row>
    <row r="94" spans="1:1" x14ac:dyDescent="0.2">
      <c r="A94" s="3" t="s">
        <v>90</v>
      </c>
    </row>
    <row r="95" spans="1:1" x14ac:dyDescent="0.2">
      <c r="A95" s="3" t="s">
        <v>91</v>
      </c>
    </row>
    <row r="96" spans="1:1" x14ac:dyDescent="0.2">
      <c r="A96" s="3" t="s">
        <v>92</v>
      </c>
    </row>
    <row r="97" spans="1:1" x14ac:dyDescent="0.2">
      <c r="A97" s="3" t="s">
        <v>93</v>
      </c>
    </row>
    <row r="98" spans="1:1" x14ac:dyDescent="0.2">
      <c r="A98" s="3" t="s">
        <v>94</v>
      </c>
    </row>
    <row r="99" spans="1:1" x14ac:dyDescent="0.2">
      <c r="A99" s="3" t="s">
        <v>95</v>
      </c>
    </row>
    <row r="100" spans="1:1" x14ac:dyDescent="0.2">
      <c r="A100" s="5" t="s">
        <v>96</v>
      </c>
    </row>
    <row r="101" spans="1:1" x14ac:dyDescent="0.2">
      <c r="A101" s="3" t="s">
        <v>97</v>
      </c>
    </row>
    <row r="102" spans="1:1" x14ac:dyDescent="0.2">
      <c r="A102" s="3" t="s">
        <v>98</v>
      </c>
    </row>
    <row r="103" spans="1:1" x14ac:dyDescent="0.2">
      <c r="A103" s="3" t="s">
        <v>99</v>
      </c>
    </row>
    <row r="104" spans="1:1" x14ac:dyDescent="0.2">
      <c r="A104" s="3" t="s">
        <v>100</v>
      </c>
    </row>
    <row r="105" spans="1:1" x14ac:dyDescent="0.2">
      <c r="A105" s="3" t="s">
        <v>101</v>
      </c>
    </row>
    <row r="106" spans="1:1" x14ac:dyDescent="0.2">
      <c r="A106" s="3" t="s">
        <v>102</v>
      </c>
    </row>
    <row r="107" spans="1:1" x14ac:dyDescent="0.2">
      <c r="A107" s="3" t="s">
        <v>103</v>
      </c>
    </row>
    <row r="108" spans="1:1" x14ac:dyDescent="0.2">
      <c r="A108" s="3" t="s">
        <v>104</v>
      </c>
    </row>
    <row r="109" spans="1:1" x14ac:dyDescent="0.2">
      <c r="A109" s="3" t="s">
        <v>105</v>
      </c>
    </row>
    <row r="110" spans="1:1" x14ac:dyDescent="0.2">
      <c r="A110" s="3" t="s">
        <v>106</v>
      </c>
    </row>
    <row r="111" spans="1:1" x14ac:dyDescent="0.2">
      <c r="A111" s="6">
        <v>1286382472</v>
      </c>
    </row>
    <row r="112" spans="1:1" x14ac:dyDescent="0.2">
      <c r="A112" s="6">
        <v>1271523985</v>
      </c>
    </row>
    <row r="113" spans="1:1" x14ac:dyDescent="0.2">
      <c r="A113" s="6">
        <v>1269639073</v>
      </c>
    </row>
    <row r="114" spans="1:1" x14ac:dyDescent="0.2">
      <c r="A114" s="6">
        <v>1244011120</v>
      </c>
    </row>
    <row r="115" spans="1:1" x14ac:dyDescent="0.2">
      <c r="A115" s="6">
        <v>1226637596</v>
      </c>
    </row>
    <row r="116" spans="1:1" x14ac:dyDescent="0.2">
      <c r="A116" s="6">
        <v>12185521121</v>
      </c>
    </row>
    <row r="117" spans="1:1" x14ac:dyDescent="0.2">
      <c r="A117" s="6">
        <v>12159419254</v>
      </c>
    </row>
    <row r="118" spans="1:1" x14ac:dyDescent="0.2">
      <c r="A118" s="6">
        <v>12154940103</v>
      </c>
    </row>
    <row r="119" spans="1:1" x14ac:dyDescent="0.2">
      <c r="A119" s="6">
        <v>12144024723</v>
      </c>
    </row>
    <row r="120" spans="1:1" x14ac:dyDescent="0.2">
      <c r="A120" s="6">
        <v>12167622330</v>
      </c>
    </row>
    <row r="121" spans="1:1" x14ac:dyDescent="0.2">
      <c r="A121" s="6">
        <v>1271044398</v>
      </c>
    </row>
    <row r="122" spans="1:1" x14ac:dyDescent="0.2">
      <c r="A122" s="5" t="s">
        <v>107</v>
      </c>
    </row>
    <row r="123" spans="1:1" x14ac:dyDescent="0.2">
      <c r="A123" s="5" t="s">
        <v>108</v>
      </c>
    </row>
    <row r="124" spans="1:1" x14ac:dyDescent="0.2">
      <c r="A124" s="3" t="s">
        <v>109</v>
      </c>
    </row>
    <row r="125" spans="1:1" x14ac:dyDescent="0.2">
      <c r="A125" s="5" t="s">
        <v>110</v>
      </c>
    </row>
    <row r="126" spans="1:1" x14ac:dyDescent="0.2">
      <c r="A126" s="3" t="s">
        <v>111</v>
      </c>
    </row>
    <row r="127" spans="1:1" x14ac:dyDescent="0.2">
      <c r="A127" s="3" t="s">
        <v>112</v>
      </c>
    </row>
    <row r="128" spans="1:1" x14ac:dyDescent="0.2">
      <c r="A128" s="6">
        <v>12166092698</v>
      </c>
    </row>
    <row r="129" spans="1:1" x14ac:dyDescent="0.2">
      <c r="A129" s="6">
        <v>1220769758</v>
      </c>
    </row>
    <row r="130" spans="1:1" x14ac:dyDescent="0.2">
      <c r="A130" s="3" t="s">
        <v>113</v>
      </c>
    </row>
    <row r="131" spans="1:1" x14ac:dyDescent="0.2">
      <c r="A131" s="6">
        <v>1245165249</v>
      </c>
    </row>
    <row r="132" spans="1:1" x14ac:dyDescent="0.2">
      <c r="A132" s="6">
        <v>12145283143</v>
      </c>
    </row>
    <row r="133" spans="1:1" x14ac:dyDescent="0.2">
      <c r="A133" s="3" t="s">
        <v>114</v>
      </c>
    </row>
    <row r="134" spans="1:1" x14ac:dyDescent="0.2">
      <c r="A134" s="3" t="s">
        <v>115</v>
      </c>
    </row>
    <row r="135" spans="1:1" x14ac:dyDescent="0.2">
      <c r="A135" s="6">
        <v>1220769758</v>
      </c>
    </row>
    <row r="136" spans="1:1" x14ac:dyDescent="0.2">
      <c r="A136" s="5" t="s">
        <v>116</v>
      </c>
    </row>
    <row r="137" spans="1:1" x14ac:dyDescent="0.2">
      <c r="A137" s="5" t="s">
        <v>117</v>
      </c>
    </row>
    <row r="138" spans="1:1" x14ac:dyDescent="0.2">
      <c r="A138" s="6">
        <v>12141206586</v>
      </c>
    </row>
    <row r="139" spans="1:1" x14ac:dyDescent="0.2">
      <c r="A139" s="5" t="s">
        <v>118</v>
      </c>
    </row>
    <row r="140" spans="1:1" x14ac:dyDescent="0.2">
      <c r="A140" s="6">
        <v>12146507358</v>
      </c>
    </row>
    <row r="141" spans="1:1" x14ac:dyDescent="0.2">
      <c r="A141" s="3" t="s">
        <v>119</v>
      </c>
    </row>
    <row r="142" spans="1:1" x14ac:dyDescent="0.2">
      <c r="A142" s="3" t="s">
        <v>120</v>
      </c>
    </row>
    <row r="143" spans="1:1" x14ac:dyDescent="0.2">
      <c r="A143" s="3" t="s">
        <v>121</v>
      </c>
    </row>
    <row r="144" spans="1:1" x14ac:dyDescent="0.2">
      <c r="A144" s="3" t="s">
        <v>122</v>
      </c>
    </row>
    <row r="145" spans="1:1" x14ac:dyDescent="0.2">
      <c r="A145" s="6">
        <v>1270601874</v>
      </c>
    </row>
    <row r="146" spans="1:1" x14ac:dyDescent="0.2">
      <c r="A146" s="6">
        <v>1225702178</v>
      </c>
    </row>
    <row r="147" spans="1:1" x14ac:dyDescent="0.2">
      <c r="A147" s="5" t="s">
        <v>123</v>
      </c>
    </row>
    <row r="148" spans="1:1" x14ac:dyDescent="0.2">
      <c r="A148" s="5" t="s">
        <v>124</v>
      </c>
    </row>
    <row r="149" spans="1:1" x14ac:dyDescent="0.2">
      <c r="A149" s="3" t="s">
        <v>125</v>
      </c>
    </row>
    <row r="150" spans="1:1" x14ac:dyDescent="0.2">
      <c r="A150" s="3" t="s">
        <v>126</v>
      </c>
    </row>
    <row r="151" spans="1:1" x14ac:dyDescent="0.2">
      <c r="A151" s="3" t="s">
        <v>127</v>
      </c>
    </row>
    <row r="152" spans="1:1" x14ac:dyDescent="0.2">
      <c r="A152" s="3" t="s">
        <v>128</v>
      </c>
    </row>
    <row r="153" spans="1:1" x14ac:dyDescent="0.2">
      <c r="A153" s="6">
        <v>12145018612</v>
      </c>
    </row>
    <row r="154" spans="1:1" x14ac:dyDescent="0.2">
      <c r="A154" s="3" t="s">
        <v>129</v>
      </c>
    </row>
    <row r="155" spans="1:1" x14ac:dyDescent="0.2">
      <c r="A155" s="3" t="s">
        <v>130</v>
      </c>
    </row>
    <row r="156" spans="1:1" x14ac:dyDescent="0.2">
      <c r="A156" s="3" t="s">
        <v>131</v>
      </c>
    </row>
    <row r="157" spans="1:1" x14ac:dyDescent="0.2">
      <c r="A157" s="5" t="s">
        <v>132</v>
      </c>
    </row>
    <row r="158" spans="1:1" x14ac:dyDescent="0.2">
      <c r="A158" s="6">
        <v>12101104563</v>
      </c>
    </row>
    <row r="159" spans="1:1" x14ac:dyDescent="0.2">
      <c r="A159" s="5" t="s">
        <v>133</v>
      </c>
    </row>
    <row r="160" spans="1:1" x14ac:dyDescent="0.2">
      <c r="A160" s="5" t="s">
        <v>134</v>
      </c>
    </row>
    <row r="161" spans="1:1" x14ac:dyDescent="0.2">
      <c r="A161" s="6">
        <v>1269709213</v>
      </c>
    </row>
    <row r="162" spans="1:1" x14ac:dyDescent="0.2">
      <c r="A162" s="3" t="s">
        <v>135</v>
      </c>
    </row>
    <row r="163" spans="1:1" x14ac:dyDescent="0.2">
      <c r="A163" s="5" t="s">
        <v>37</v>
      </c>
    </row>
    <row r="164" spans="1:1" x14ac:dyDescent="0.2">
      <c r="A164" s="5" t="s">
        <v>136</v>
      </c>
    </row>
    <row r="165" spans="1:1" x14ac:dyDescent="0.2">
      <c r="A165" s="3" t="s">
        <v>137</v>
      </c>
    </row>
    <row r="166" spans="1:1" x14ac:dyDescent="0.2">
      <c r="A166" s="5" t="s">
        <v>138</v>
      </c>
    </row>
    <row r="167" spans="1:1" x14ac:dyDescent="0.2">
      <c r="A167" s="3" t="s">
        <v>139</v>
      </c>
    </row>
    <row r="168" spans="1:1" x14ac:dyDescent="0.2">
      <c r="A168" s="3" t="s">
        <v>140</v>
      </c>
    </row>
    <row r="169" spans="1:1" x14ac:dyDescent="0.2">
      <c r="A169" s="3" t="s">
        <v>141</v>
      </c>
    </row>
    <row r="170" spans="1:1" x14ac:dyDescent="0.2">
      <c r="A170" s="3" t="s">
        <v>142</v>
      </c>
    </row>
    <row r="171" spans="1:1" x14ac:dyDescent="0.2">
      <c r="A171" s="3" t="s">
        <v>143</v>
      </c>
    </row>
    <row r="172" spans="1:1" x14ac:dyDescent="0.2">
      <c r="A172" s="5" t="s">
        <v>144</v>
      </c>
    </row>
    <row r="173" spans="1:1" x14ac:dyDescent="0.2">
      <c r="A173" s="5" t="s">
        <v>145</v>
      </c>
    </row>
    <row r="174" spans="1:1" x14ac:dyDescent="0.2">
      <c r="A174" s="3" t="s">
        <v>146</v>
      </c>
    </row>
    <row r="175" spans="1:1" x14ac:dyDescent="0.2">
      <c r="A175" s="6">
        <v>1275586189</v>
      </c>
    </row>
    <row r="176" spans="1:1" x14ac:dyDescent="0.2">
      <c r="A176" s="6">
        <v>12171567532</v>
      </c>
    </row>
    <row r="177" spans="1:1" x14ac:dyDescent="0.2">
      <c r="A177" s="6">
        <v>12143166687</v>
      </c>
    </row>
    <row r="178" spans="1:1" x14ac:dyDescent="0.2">
      <c r="A178" s="3" t="s">
        <v>147</v>
      </c>
    </row>
    <row r="179" spans="1:1" x14ac:dyDescent="0.2">
      <c r="A179" s="6">
        <v>1254880334</v>
      </c>
    </row>
    <row r="180" spans="1:1" x14ac:dyDescent="0.2">
      <c r="A180" s="5" t="s">
        <v>148</v>
      </c>
    </row>
    <row r="181" spans="1:1" x14ac:dyDescent="0.2">
      <c r="A181" s="3" t="s">
        <v>149</v>
      </c>
    </row>
    <row r="182" spans="1:1" x14ac:dyDescent="0.2">
      <c r="A182" s="6">
        <v>12151967606</v>
      </c>
    </row>
    <row r="183" spans="1:1" x14ac:dyDescent="0.2">
      <c r="A183" s="3" t="s">
        <v>150</v>
      </c>
    </row>
    <row r="184" spans="1:1" x14ac:dyDescent="0.2">
      <c r="A184" s="5" t="s">
        <v>151</v>
      </c>
    </row>
    <row r="185" spans="1:1" x14ac:dyDescent="0.2">
      <c r="A185" s="5" t="s">
        <v>152</v>
      </c>
    </row>
    <row r="186" spans="1:1" x14ac:dyDescent="0.2">
      <c r="A186" s="3" t="s">
        <v>153</v>
      </c>
    </row>
    <row r="187" spans="1:1" x14ac:dyDescent="0.2">
      <c r="A187" s="5" t="s">
        <v>154</v>
      </c>
    </row>
    <row r="188" spans="1:1" x14ac:dyDescent="0.2">
      <c r="A188" s="3" t="s">
        <v>155</v>
      </c>
    </row>
    <row r="189" spans="1:1" x14ac:dyDescent="0.2">
      <c r="A189" s="3" t="s">
        <v>156</v>
      </c>
    </row>
    <row r="190" spans="1:1" x14ac:dyDescent="0.2">
      <c r="A190" s="3" t="s">
        <v>157</v>
      </c>
    </row>
    <row r="191" spans="1:1" x14ac:dyDescent="0.2">
      <c r="A191" s="3" t="s">
        <v>158</v>
      </c>
    </row>
    <row r="192" spans="1:1" x14ac:dyDescent="0.2">
      <c r="A192" s="5" t="s">
        <v>159</v>
      </c>
    </row>
    <row r="193" spans="1:1" x14ac:dyDescent="0.2">
      <c r="A193" s="5" t="s">
        <v>160</v>
      </c>
    </row>
    <row r="194" spans="1:1" x14ac:dyDescent="0.2">
      <c r="A194" s="5" t="s">
        <v>161</v>
      </c>
    </row>
    <row r="195" spans="1:1" x14ac:dyDescent="0.2">
      <c r="A195" s="3" t="s">
        <v>162</v>
      </c>
    </row>
    <row r="196" spans="1:1" x14ac:dyDescent="0.2">
      <c r="A196" s="5" t="s">
        <v>163</v>
      </c>
    </row>
    <row r="197" spans="1:1" x14ac:dyDescent="0.2">
      <c r="A197" s="6">
        <v>1294124325</v>
      </c>
    </row>
    <row r="198" spans="1:1" x14ac:dyDescent="0.2">
      <c r="A198" s="3" t="s">
        <v>164</v>
      </c>
    </row>
    <row r="199" spans="1:1" x14ac:dyDescent="0.2">
      <c r="A199" s="3" t="s">
        <v>165</v>
      </c>
    </row>
    <row r="200" spans="1:1" x14ac:dyDescent="0.2">
      <c r="A200" s="6">
        <v>12138485512</v>
      </c>
    </row>
    <row r="201" spans="1:1" x14ac:dyDescent="0.2">
      <c r="A201" s="6">
        <v>1273856658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GS2"/>
  <sheetViews>
    <sheetView workbookViewId="0"/>
  </sheetViews>
  <sheetFormatPr defaultColWidth="12.5703125" defaultRowHeight="15.75" customHeight="1" x14ac:dyDescent="0.2"/>
  <sheetData>
    <row r="2" spans="1:201" x14ac:dyDescent="0.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>
        <v>12142078621</v>
      </c>
      <c r="AG2" s="7" t="s">
        <v>32</v>
      </c>
      <c r="AH2" s="7">
        <v>1241051055</v>
      </c>
      <c r="AI2" s="7">
        <v>12125704002</v>
      </c>
      <c r="AJ2" s="7" t="s">
        <v>33</v>
      </c>
      <c r="AK2" s="7" t="s">
        <v>34</v>
      </c>
      <c r="AL2" s="7" t="s">
        <v>35</v>
      </c>
      <c r="AM2" s="7" t="s">
        <v>36</v>
      </c>
      <c r="AN2" s="7" t="s">
        <v>37</v>
      </c>
      <c r="AO2" s="7" t="s">
        <v>38</v>
      </c>
      <c r="AP2" s="7" t="s">
        <v>39</v>
      </c>
      <c r="AQ2" s="7">
        <v>1234976516</v>
      </c>
      <c r="AR2" s="7" t="s">
        <v>40</v>
      </c>
      <c r="AS2" s="7" t="s">
        <v>41</v>
      </c>
      <c r="AT2" s="7" t="s">
        <v>42</v>
      </c>
      <c r="AU2" s="7" t="s">
        <v>43</v>
      </c>
      <c r="AV2" s="7" t="s">
        <v>44</v>
      </c>
      <c r="AW2" s="7" t="s">
        <v>45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50</v>
      </c>
      <c r="BC2" s="7" t="s">
        <v>51</v>
      </c>
      <c r="BD2" s="7" t="s">
        <v>52</v>
      </c>
      <c r="BE2" s="7" t="s">
        <v>53</v>
      </c>
      <c r="BF2" s="7" t="s">
        <v>54</v>
      </c>
      <c r="BG2" s="7" t="s">
        <v>55</v>
      </c>
      <c r="BH2" s="7" t="s">
        <v>56</v>
      </c>
      <c r="BI2" s="7" t="s">
        <v>57</v>
      </c>
      <c r="BJ2" s="7" t="s">
        <v>58</v>
      </c>
      <c r="BK2" s="7" t="s">
        <v>59</v>
      </c>
      <c r="BL2" s="7" t="s">
        <v>60</v>
      </c>
      <c r="BM2" s="7" t="s">
        <v>61</v>
      </c>
      <c r="BN2" s="7" t="s">
        <v>62</v>
      </c>
      <c r="BO2" s="7" t="s">
        <v>63</v>
      </c>
      <c r="BP2" s="7" t="s">
        <v>64</v>
      </c>
      <c r="BQ2" s="7" t="s">
        <v>65</v>
      </c>
      <c r="BR2" s="7" t="s">
        <v>66</v>
      </c>
      <c r="BS2" s="7" t="s">
        <v>67</v>
      </c>
      <c r="BT2" s="7" t="s">
        <v>68</v>
      </c>
      <c r="BU2" s="7" t="s">
        <v>69</v>
      </c>
      <c r="BV2" s="7" t="s">
        <v>70</v>
      </c>
      <c r="BW2" s="7" t="s">
        <v>71</v>
      </c>
      <c r="BX2" s="7" t="s">
        <v>72</v>
      </c>
      <c r="BY2" s="7" t="s">
        <v>73</v>
      </c>
      <c r="BZ2" s="7" t="s">
        <v>74</v>
      </c>
      <c r="CA2" s="7" t="s">
        <v>75</v>
      </c>
      <c r="CB2" s="7" t="s">
        <v>76</v>
      </c>
      <c r="CC2" s="7" t="s">
        <v>77</v>
      </c>
      <c r="CD2" s="7" t="s">
        <v>78</v>
      </c>
      <c r="CE2" s="7" t="s">
        <v>79</v>
      </c>
      <c r="CF2" s="7" t="s">
        <v>80</v>
      </c>
      <c r="CG2" s="7" t="s">
        <v>81</v>
      </c>
      <c r="CH2" s="7" t="s">
        <v>82</v>
      </c>
      <c r="CI2" s="7" t="s">
        <v>83</v>
      </c>
      <c r="CJ2" s="7" t="s">
        <v>84</v>
      </c>
      <c r="CK2" s="7" t="s">
        <v>85</v>
      </c>
      <c r="CL2" s="7" t="s">
        <v>86</v>
      </c>
      <c r="CM2" s="7" t="s">
        <v>87</v>
      </c>
      <c r="CN2" s="7" t="s">
        <v>88</v>
      </c>
      <c r="CO2" s="7" t="s">
        <v>89</v>
      </c>
      <c r="CP2" s="7" t="s">
        <v>90</v>
      </c>
      <c r="CQ2" s="7" t="s">
        <v>91</v>
      </c>
      <c r="CR2" s="7" t="s">
        <v>92</v>
      </c>
      <c r="CS2" s="7" t="s">
        <v>93</v>
      </c>
      <c r="CT2" s="7" t="s">
        <v>94</v>
      </c>
      <c r="CU2" s="7" t="s">
        <v>95</v>
      </c>
      <c r="CV2" s="7" t="s">
        <v>96</v>
      </c>
      <c r="CW2" s="7" t="s">
        <v>97</v>
      </c>
      <c r="CX2" s="7" t="s">
        <v>98</v>
      </c>
      <c r="CY2" s="7" t="s">
        <v>99</v>
      </c>
      <c r="CZ2" s="7" t="s">
        <v>100</v>
      </c>
      <c r="DA2" s="7" t="s">
        <v>101</v>
      </c>
      <c r="DB2" s="7" t="s">
        <v>102</v>
      </c>
      <c r="DC2" s="7" t="s">
        <v>103</v>
      </c>
      <c r="DD2" s="7" t="s">
        <v>104</v>
      </c>
      <c r="DE2" s="7" t="s">
        <v>105</v>
      </c>
      <c r="DF2" s="7" t="s">
        <v>106</v>
      </c>
      <c r="DG2" s="7">
        <v>1286382472</v>
      </c>
      <c r="DH2" s="7">
        <v>1271523985</v>
      </c>
      <c r="DI2" s="7">
        <v>1269639073</v>
      </c>
      <c r="DJ2" s="7">
        <v>1244011120</v>
      </c>
      <c r="DK2" s="7">
        <v>1226637596</v>
      </c>
      <c r="DL2" s="7">
        <v>12185521121</v>
      </c>
      <c r="DM2" s="7">
        <v>12159419254</v>
      </c>
      <c r="DN2" s="7">
        <v>12154940103</v>
      </c>
      <c r="DO2" s="7">
        <v>12144024723</v>
      </c>
      <c r="DP2" s="7">
        <v>12167622330</v>
      </c>
      <c r="DQ2" s="7">
        <v>1271044398</v>
      </c>
      <c r="DR2" s="7" t="s">
        <v>107</v>
      </c>
      <c r="DS2" s="7" t="s">
        <v>108</v>
      </c>
      <c r="DT2" s="7" t="s">
        <v>109</v>
      </c>
      <c r="DU2" s="7" t="s">
        <v>110</v>
      </c>
      <c r="DV2" s="7" t="s">
        <v>111</v>
      </c>
      <c r="DW2" s="7" t="s">
        <v>112</v>
      </c>
      <c r="DX2" s="7">
        <v>12166092698</v>
      </c>
      <c r="DY2" s="7">
        <v>1220769758</v>
      </c>
      <c r="DZ2" s="7" t="s">
        <v>113</v>
      </c>
      <c r="EA2" s="7">
        <v>1245165249</v>
      </c>
      <c r="EB2" s="7">
        <v>12145283143</v>
      </c>
      <c r="EC2" s="7" t="s">
        <v>114</v>
      </c>
      <c r="ED2" s="7" t="s">
        <v>115</v>
      </c>
      <c r="EE2" s="7">
        <v>1220769758</v>
      </c>
      <c r="EF2" s="7" t="s">
        <v>116</v>
      </c>
      <c r="EG2" s="7" t="s">
        <v>117</v>
      </c>
      <c r="EH2" s="7">
        <v>12141206586</v>
      </c>
      <c r="EI2" s="7" t="s">
        <v>118</v>
      </c>
      <c r="EJ2" s="7">
        <v>12146507358</v>
      </c>
      <c r="EK2" s="7" t="s">
        <v>119</v>
      </c>
      <c r="EL2" s="7" t="s">
        <v>120</v>
      </c>
      <c r="EM2" s="7" t="s">
        <v>121</v>
      </c>
      <c r="EN2" s="7" t="s">
        <v>122</v>
      </c>
      <c r="EO2" s="7">
        <v>1270601874</v>
      </c>
      <c r="EP2" s="7">
        <v>1225702178</v>
      </c>
      <c r="EQ2" s="7" t="s">
        <v>123</v>
      </c>
      <c r="ER2" s="7" t="s">
        <v>124</v>
      </c>
      <c r="ES2" s="7" t="s">
        <v>125</v>
      </c>
      <c r="ET2" s="7" t="s">
        <v>126</v>
      </c>
      <c r="EU2" s="7" t="s">
        <v>127</v>
      </c>
      <c r="EV2" s="7" t="s">
        <v>128</v>
      </c>
      <c r="EW2" s="7">
        <v>12145018612</v>
      </c>
      <c r="EX2" s="7" t="s">
        <v>129</v>
      </c>
      <c r="EY2" s="7" t="s">
        <v>130</v>
      </c>
      <c r="EZ2" s="7" t="s">
        <v>131</v>
      </c>
      <c r="FA2" s="7" t="s">
        <v>132</v>
      </c>
      <c r="FB2" s="7">
        <v>12101104563</v>
      </c>
      <c r="FC2" s="7" t="s">
        <v>133</v>
      </c>
      <c r="FD2" s="7" t="s">
        <v>134</v>
      </c>
      <c r="FE2" s="7">
        <v>1269709213</v>
      </c>
      <c r="FF2" s="7" t="s">
        <v>135</v>
      </c>
      <c r="FG2" s="7" t="s">
        <v>37</v>
      </c>
      <c r="FH2" s="7" t="s">
        <v>136</v>
      </c>
      <c r="FI2" s="7" t="s">
        <v>137</v>
      </c>
      <c r="FJ2" s="7" t="s">
        <v>138</v>
      </c>
      <c r="FK2" s="7" t="s">
        <v>139</v>
      </c>
      <c r="FL2" s="7" t="s">
        <v>140</v>
      </c>
      <c r="FM2" s="7" t="s">
        <v>141</v>
      </c>
      <c r="FN2" s="7" t="s">
        <v>142</v>
      </c>
      <c r="FO2" s="7" t="s">
        <v>143</v>
      </c>
      <c r="FP2" s="7" t="s">
        <v>144</v>
      </c>
      <c r="FQ2" s="7" t="s">
        <v>145</v>
      </c>
      <c r="FR2" s="7" t="s">
        <v>146</v>
      </c>
      <c r="FS2" s="7">
        <v>1275586189</v>
      </c>
      <c r="FT2" s="7">
        <v>12171567532</v>
      </c>
      <c r="FU2" s="7">
        <v>12143166687</v>
      </c>
      <c r="FV2" s="7" t="s">
        <v>147</v>
      </c>
      <c r="FW2" s="7">
        <v>1254880334</v>
      </c>
      <c r="FX2" s="7" t="s">
        <v>148</v>
      </c>
      <c r="FY2" s="7" t="s">
        <v>149</v>
      </c>
      <c r="FZ2" s="7">
        <v>12151967606</v>
      </c>
      <c r="GA2" s="7" t="s">
        <v>150</v>
      </c>
      <c r="GB2" s="7" t="s">
        <v>151</v>
      </c>
      <c r="GC2" s="7" t="s">
        <v>152</v>
      </c>
      <c r="GD2" s="7" t="s">
        <v>153</v>
      </c>
      <c r="GE2" s="7" t="s">
        <v>154</v>
      </c>
      <c r="GF2" s="7" t="s">
        <v>155</v>
      </c>
      <c r="GG2" s="7" t="s">
        <v>156</v>
      </c>
      <c r="GH2" s="7" t="s">
        <v>157</v>
      </c>
      <c r="GI2" s="7" t="s">
        <v>158</v>
      </c>
      <c r="GJ2" s="7" t="s">
        <v>159</v>
      </c>
      <c r="GK2" s="7" t="s">
        <v>160</v>
      </c>
      <c r="GL2" s="7" t="s">
        <v>161</v>
      </c>
      <c r="GM2" s="7" t="s">
        <v>162</v>
      </c>
      <c r="GN2" s="7" t="s">
        <v>163</v>
      </c>
      <c r="GO2" s="7">
        <v>1294124325</v>
      </c>
      <c r="GP2" s="7" t="s">
        <v>164</v>
      </c>
      <c r="GQ2" s="7" t="s">
        <v>165</v>
      </c>
      <c r="GR2" s="7">
        <v>12138485512</v>
      </c>
      <c r="GS2" s="7">
        <v>1273856658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4"/>
  <sheetViews>
    <sheetView workbookViewId="0"/>
  </sheetViews>
  <sheetFormatPr defaultColWidth="12.5703125" defaultRowHeight="15.75" customHeight="1" x14ac:dyDescent="0.2"/>
  <sheetData>
    <row r="1" spans="1:1" x14ac:dyDescent="0.2">
      <c r="A1" s="7" t="s">
        <v>4</v>
      </c>
    </row>
    <row r="2" spans="1:1" x14ac:dyDescent="0.2">
      <c r="A2" s="7" t="s">
        <v>166</v>
      </c>
    </row>
    <row r="3" spans="1:1" x14ac:dyDescent="0.2">
      <c r="A3" s="7" t="s">
        <v>167</v>
      </c>
    </row>
    <row r="4" spans="1:1" x14ac:dyDescent="0.2">
      <c r="A4" s="7" t="s">
        <v>168</v>
      </c>
    </row>
    <row r="5" spans="1:1" x14ac:dyDescent="0.2">
      <c r="A5" s="7" t="s">
        <v>169</v>
      </c>
    </row>
    <row r="6" spans="1:1" x14ac:dyDescent="0.2">
      <c r="A6" s="7" t="s">
        <v>170</v>
      </c>
    </row>
    <row r="7" spans="1:1" x14ac:dyDescent="0.2">
      <c r="A7" s="7" t="s">
        <v>171</v>
      </c>
    </row>
    <row r="8" spans="1:1" x14ac:dyDescent="0.2">
      <c r="A8" s="7" t="s">
        <v>172</v>
      </c>
    </row>
    <row r="9" spans="1:1" x14ac:dyDescent="0.2">
      <c r="A9" s="7" t="s">
        <v>173</v>
      </c>
    </row>
    <row r="10" spans="1:1" x14ac:dyDescent="0.2">
      <c r="A10" s="7" t="s">
        <v>174</v>
      </c>
    </row>
    <row r="11" spans="1:1" x14ac:dyDescent="0.2">
      <c r="A11" s="7" t="s">
        <v>175</v>
      </c>
    </row>
    <row r="12" spans="1:1" x14ac:dyDescent="0.2">
      <c r="A12" s="7" t="s">
        <v>176</v>
      </c>
    </row>
    <row r="13" spans="1:1" x14ac:dyDescent="0.2">
      <c r="A13" s="7" t="s">
        <v>177</v>
      </c>
    </row>
    <row r="14" spans="1:1" x14ac:dyDescent="0.2">
      <c r="A14" s="7" t="s">
        <v>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9"/>
  <sheetViews>
    <sheetView workbookViewId="0"/>
  </sheetViews>
  <sheetFormatPr defaultColWidth="12.5703125" defaultRowHeight="15.75" customHeight="1" x14ac:dyDescent="0.2"/>
  <sheetData>
    <row r="1" spans="1:1" x14ac:dyDescent="0.2">
      <c r="A1" s="7" t="s">
        <v>168</v>
      </c>
    </row>
    <row r="2" spans="1:1" x14ac:dyDescent="0.2">
      <c r="A2" s="7" t="s">
        <v>8</v>
      </c>
    </row>
    <row r="3" spans="1:1" x14ac:dyDescent="0.2">
      <c r="A3" s="7" t="s">
        <v>179</v>
      </c>
    </row>
    <row r="4" spans="1:1" x14ac:dyDescent="0.2">
      <c r="A4" s="7" t="s">
        <v>180</v>
      </c>
    </row>
    <row r="5" spans="1:1" x14ac:dyDescent="0.2">
      <c r="A5" s="7" t="s">
        <v>181</v>
      </c>
    </row>
    <row r="6" spans="1:1" x14ac:dyDescent="0.2">
      <c r="A6" s="7" t="s">
        <v>182</v>
      </c>
    </row>
    <row r="7" spans="1:1" x14ac:dyDescent="0.2">
      <c r="A7" s="7" t="s">
        <v>183</v>
      </c>
    </row>
    <row r="8" spans="1:1" x14ac:dyDescent="0.2">
      <c r="A8" s="7" t="s">
        <v>184</v>
      </c>
    </row>
    <row r="9" spans="1:1" x14ac:dyDescent="0.2">
      <c r="A9" s="7" t="s">
        <v>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2"/>
  <sheetViews>
    <sheetView workbookViewId="0"/>
  </sheetViews>
  <sheetFormatPr defaultColWidth="12.5703125" defaultRowHeight="15.75" customHeight="1" x14ac:dyDescent="0.2"/>
  <sheetData>
    <row r="1" spans="1:1" x14ac:dyDescent="0.2">
      <c r="A1" s="7" t="s">
        <v>186</v>
      </c>
    </row>
    <row r="2" spans="1:1" x14ac:dyDescent="0.2">
      <c r="A2" s="7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Dillon</vt:lpstr>
      <vt:lpstr>Pre Dillon</vt:lpstr>
      <vt:lpstr>AVA</vt:lpstr>
      <vt:lpstr>Jackie</vt:lpstr>
      <vt:lpstr>Thomas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Dillon</cp:lastModifiedBy>
  <dcterms:modified xsi:type="dcterms:W3CDTF">2022-04-14T16:51:55Z</dcterms:modified>
</cp:coreProperties>
</file>