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3"/>
  </bookViews>
  <sheets>
    <sheet name="TOEIC 300-500 K1" sheetId="2" r:id="rId1"/>
    <sheet name="TOEIC 300-500 K2" sheetId="3" r:id="rId2"/>
    <sheet name="TOEIC 500-700 K1" sheetId="4" r:id="rId3"/>
    <sheet name="TOEIC 300-500 K3" sheetId="6" r:id="rId4"/>
  </sheets>
  <calcPr calcId="152511"/>
</workbook>
</file>

<file path=xl/calcChain.xml><?xml version="1.0" encoding="utf-8"?>
<calcChain xmlns="http://schemas.openxmlformats.org/spreadsheetml/2006/main">
  <c r="T7" i="6" l="1"/>
  <c r="Q7" i="6"/>
  <c r="P7" i="6"/>
  <c r="T14" i="6"/>
  <c r="T15" i="6"/>
  <c r="Q15" i="6"/>
  <c r="P15" i="6"/>
  <c r="R6" i="3" l="1"/>
  <c r="R7" i="3"/>
  <c r="N6" i="3"/>
  <c r="R6" i="4" l="1"/>
  <c r="O6" i="4"/>
  <c r="N6" i="4"/>
  <c r="R4" i="4"/>
  <c r="O4" i="4"/>
  <c r="N4" i="4"/>
  <c r="R4" i="3" l="1"/>
  <c r="O4" i="3"/>
  <c r="N4" i="3"/>
  <c r="O7" i="3"/>
  <c r="N7" i="3"/>
  <c r="O6" i="3"/>
  <c r="R5" i="3"/>
  <c r="O5" i="3"/>
  <c r="N5" i="3"/>
  <c r="R7" i="2" l="1"/>
  <c r="O7" i="2"/>
  <c r="N7" i="2"/>
  <c r="R6" i="2"/>
  <c r="O6" i="2"/>
  <c r="N6" i="2"/>
  <c r="R5" i="2"/>
  <c r="O5" i="2"/>
  <c r="N5" i="2"/>
  <c r="R4" i="2"/>
  <c r="O4" i="2"/>
  <c r="N4" i="2"/>
</calcChain>
</file>

<file path=xl/sharedStrings.xml><?xml version="1.0" encoding="utf-8"?>
<sst xmlns="http://schemas.openxmlformats.org/spreadsheetml/2006/main" count="171" uniqueCount="70">
  <si>
    <t>x</t>
  </si>
  <si>
    <t>01676513568</t>
  </si>
  <si>
    <t>Nguyễn Thị Kim Vân</t>
  </si>
  <si>
    <t>01643109294</t>
  </si>
  <si>
    <t>Thái Thị Ngọc Diệp</t>
  </si>
  <si>
    <t>Học tiếp</t>
  </si>
  <si>
    <t>Học phí</t>
  </si>
  <si>
    <t>Số ĐT</t>
  </si>
  <si>
    <t>Năm sinh</t>
  </si>
  <si>
    <t>Họ và tên</t>
  </si>
  <si>
    <t>STT</t>
  </si>
  <si>
    <t>Khóa TOEIC 300-500 K1 (13/8/2016 - 20/11/2016)</t>
  </si>
  <si>
    <t>Listening</t>
  </si>
  <si>
    <t>Reading</t>
  </si>
  <si>
    <t>L Correct Answer</t>
  </si>
  <si>
    <t>R Correct Answer</t>
  </si>
  <si>
    <t>L Points</t>
  </si>
  <si>
    <t>R Points</t>
  </si>
  <si>
    <t>Total Score</t>
  </si>
  <si>
    <t>Part 1</t>
  </si>
  <si>
    <t>Part 2</t>
  </si>
  <si>
    <t>Part 3</t>
  </si>
  <si>
    <t>Part 4</t>
  </si>
  <si>
    <t>Part 5</t>
  </si>
  <si>
    <t>Part 6</t>
  </si>
  <si>
    <t>Part 7</t>
  </si>
  <si>
    <t>Khóa TOEIC 300-500 K1 (28/11/2016 - 28/02/2016)</t>
  </si>
  <si>
    <t>01282671995</t>
  </si>
  <si>
    <t>Trần Thị Phương Hòa</t>
  </si>
  <si>
    <t>0935812532</t>
  </si>
  <si>
    <t>Nguyễn Ngọc Anh</t>
  </si>
  <si>
    <t>Phạm Ngọc Kiều Trang</t>
  </si>
  <si>
    <t>0978500110</t>
  </si>
  <si>
    <t>Phan Thị Kim Phượng</t>
  </si>
  <si>
    <t>0905012112</t>
  </si>
  <si>
    <t>Nguyễn Đỗ Bảo Uyên</t>
  </si>
  <si>
    <t>01889585963</t>
  </si>
  <si>
    <t>Khóa TOEIC 300-500 K3 (6/3/2017-31/5/2017)</t>
  </si>
  <si>
    <t>Lê Nguyên</t>
  </si>
  <si>
    <t>Nguyễn Thị Thùy Hương</t>
  </si>
  <si>
    <t>Quách Thị Mỹ Linh</t>
  </si>
  <si>
    <t>Hồ Minh Trang</t>
  </si>
  <si>
    <t>Nguyễn Viết Chương</t>
  </si>
  <si>
    <t>Nguyễn Tài</t>
  </si>
  <si>
    <t>Trần Thị Ái</t>
  </si>
  <si>
    <t>Nguyễn Minh Hiếu</t>
  </si>
  <si>
    <t>Nguyễn Hữu Lập</t>
  </si>
  <si>
    <t>Hồ Văn Nghĩa</t>
  </si>
  <si>
    <t>Nguyễn Thị Diễm Hiền</t>
  </si>
  <si>
    <t>Phạm Văn Cường</t>
  </si>
  <si>
    <t>16/10/1996</t>
  </si>
  <si>
    <t>30/7/1997</t>
  </si>
  <si>
    <t>16/4/1998</t>
  </si>
  <si>
    <t>090.5634124</t>
  </si>
  <si>
    <t>0167.3196168</t>
  </si>
  <si>
    <t>097.8437787</t>
  </si>
  <si>
    <t>0166.2711759</t>
  </si>
  <si>
    <t>0165.6934247</t>
  </si>
  <si>
    <t>0165.9151906</t>
  </si>
  <si>
    <t>0126.3663202</t>
  </si>
  <si>
    <t>090.5789423</t>
  </si>
  <si>
    <t>090.2440603</t>
  </si>
  <si>
    <t>0169.5627311</t>
  </si>
  <si>
    <t>01234245255</t>
  </si>
  <si>
    <t>0986525172</t>
  </si>
  <si>
    <t>Học bổng</t>
  </si>
  <si>
    <t>25/10/1995</t>
  </si>
  <si>
    <t>Đăng ký học</t>
  </si>
  <si>
    <t>Báo lại sau</t>
  </si>
  <si>
    <t>Vắng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</si>
</sst>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2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1">
    <xf numFmtId="0" fontId="0" fillId="0" borderId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6" fillId="11" borderId="0" applyNumberFormat="0" applyBorder="0" applyAlignment="0" applyProtection="0"/>
  </cellStyleXfs>
  <cellXfs count="4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49" fontId="1" fillId="0" borderId="0" xfId="0" applyNumberFormat="1" applyFont="1"/>
    <xf numFmtId="0" fontId="1" fillId="0" borderId="0" xfId="0" quotePrefix="1" applyFont="1"/>
    <xf numFmtId="0" fontId="2" fillId="0" borderId="0" xfId="0" applyFont="1" applyAlignment="1">
      <alignment horizontal="center"/>
    </xf>
    <xf numFmtId="0" fontId="3" fillId="0" borderId="0" xfId="0" applyFont="1"/>
    <xf numFmtId="0" fontId="9" fillId="4" borderId="0" xfId="3" applyFont="1" applyAlignment="1">
      <alignment horizontal="center"/>
    </xf>
    <xf numFmtId="0" fontId="9" fillId="5" borderId="0" xfId="4" applyFont="1" applyAlignment="1">
      <alignment horizontal="center"/>
    </xf>
    <xf numFmtId="0" fontId="8" fillId="6" borderId="0" xfId="5" applyFont="1" applyAlignment="1">
      <alignment horizontal="center"/>
    </xf>
    <xf numFmtId="0" fontId="9" fillId="3" borderId="0" xfId="2" applyFont="1" applyAlignment="1">
      <alignment horizontal="center"/>
    </xf>
    <xf numFmtId="0" fontId="9" fillId="9" borderId="0" xfId="8" applyFont="1" applyAlignment="1">
      <alignment horizontal="center"/>
    </xf>
    <xf numFmtId="0" fontId="9" fillId="10" borderId="0" xfId="9" applyFont="1" applyAlignment="1">
      <alignment horizontal="center"/>
    </xf>
    <xf numFmtId="0" fontId="8" fillId="11" borderId="0" xfId="10" applyFont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NumberFormat="1" applyFont="1" applyAlignment="1">
      <alignment horizontal="center"/>
    </xf>
    <xf numFmtId="0" fontId="9" fillId="12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0" fontId="0" fillId="12" borderId="0" xfId="0" applyFill="1" applyAlignment="1">
      <alignment horizontal="center"/>
    </xf>
    <xf numFmtId="49" fontId="2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0" fontId="9" fillId="0" borderId="0" xfId="0" applyFont="1"/>
    <xf numFmtId="49" fontId="9" fillId="0" borderId="0" xfId="0" applyNumberFormat="1" applyFont="1" applyAlignment="1">
      <alignment horizontal="center"/>
    </xf>
    <xf numFmtId="49" fontId="9" fillId="0" borderId="0" xfId="0" quotePrefix="1" applyNumberFormat="1" applyFont="1" applyAlignment="1">
      <alignment horizontal="center"/>
    </xf>
    <xf numFmtId="0" fontId="0" fillId="0" borderId="0" xfId="0" applyFill="1" applyAlignment="1">
      <alignment horizontal="center"/>
    </xf>
    <xf numFmtId="0" fontId="9" fillId="12" borderId="0" xfId="0" applyFont="1" applyFill="1" applyAlignment="1">
      <alignment horizontal="center"/>
    </xf>
    <xf numFmtId="14" fontId="9" fillId="0" borderId="0" xfId="0" applyNumberFormat="1" applyFont="1"/>
    <xf numFmtId="0" fontId="11" fillId="0" borderId="0" xfId="0" quotePrefix="1" applyFont="1"/>
    <xf numFmtId="0" fontId="9" fillId="0" borderId="0" xfId="0" quotePrefix="1" applyFont="1"/>
    <xf numFmtId="49" fontId="9" fillId="0" borderId="0" xfId="0" quotePrefix="1" applyNumberFormat="1" applyFont="1" applyFill="1" applyAlignment="1">
      <alignment horizontal="center"/>
    </xf>
    <xf numFmtId="0" fontId="12" fillId="12" borderId="0" xfId="0" applyFont="1" applyFill="1" applyAlignment="1">
      <alignment horizontal="center"/>
    </xf>
    <xf numFmtId="0" fontId="12" fillId="0" borderId="0" xfId="0" applyNumberFormat="1" applyFont="1" applyFill="1" applyAlignment="1">
      <alignment horizontal="center"/>
    </xf>
    <xf numFmtId="0" fontId="12" fillId="0" borderId="0" xfId="0" applyFont="1" applyFill="1"/>
    <xf numFmtId="0" fontId="12" fillId="0" borderId="0" xfId="0" applyFont="1" applyFill="1" applyAlignment="1">
      <alignment horizontal="center"/>
    </xf>
    <xf numFmtId="0" fontId="10" fillId="0" borderId="0" xfId="0" applyFont="1" applyFill="1"/>
    <xf numFmtId="0" fontId="9" fillId="13" borderId="0" xfId="0" applyFont="1" applyFill="1" applyAlignment="1">
      <alignment horizontal="center"/>
    </xf>
    <xf numFmtId="0" fontId="9" fillId="13" borderId="0" xfId="0" applyFont="1" applyFill="1"/>
    <xf numFmtId="14" fontId="9" fillId="13" borderId="0" xfId="0" applyNumberFormat="1" applyFont="1" applyFill="1"/>
    <xf numFmtId="0" fontId="11" fillId="13" borderId="0" xfId="0" quotePrefix="1" applyFont="1" applyFill="1"/>
    <xf numFmtId="0" fontId="9" fillId="13" borderId="0" xfId="0" applyNumberFormat="1" applyFont="1" applyFill="1" applyAlignment="1">
      <alignment horizontal="center"/>
    </xf>
    <xf numFmtId="0" fontId="12" fillId="13" borderId="0" xfId="0" applyNumberFormat="1" applyFont="1" applyFill="1" applyAlignment="1">
      <alignment horizontal="center"/>
    </xf>
    <xf numFmtId="0" fontId="1" fillId="13" borderId="0" xfId="0" applyFont="1" applyFill="1"/>
    <xf numFmtId="0" fontId="8" fillId="8" borderId="0" xfId="7" applyFont="1" applyAlignment="1">
      <alignment horizontal="center" vertical="center"/>
    </xf>
    <xf numFmtId="0" fontId="7" fillId="2" borderId="0" xfId="1" applyFont="1" applyAlignment="1">
      <alignment horizontal="center"/>
    </xf>
    <xf numFmtId="0" fontId="8" fillId="7" borderId="0" xfId="6" applyFont="1" applyAlignment="1">
      <alignment horizontal="center"/>
    </xf>
    <xf numFmtId="0" fontId="8" fillId="0" borderId="0" xfId="7" applyFont="1" applyFill="1" applyAlignment="1">
      <alignment horizontal="center" vertical="center"/>
    </xf>
  </cellXfs>
  <cellStyles count="11">
    <cellStyle name="20% - Accent1" xfId="3" builtinId="30"/>
    <cellStyle name="20% - Accent6" xfId="8" builtinId="50"/>
    <cellStyle name="40% - Accent1" xfId="4" builtinId="31"/>
    <cellStyle name="40% - Accent6" xfId="9" builtinId="51"/>
    <cellStyle name="60% - Accent1" xfId="5" builtinId="32"/>
    <cellStyle name="60% - Accent6" xfId="10" builtinId="52"/>
    <cellStyle name="Accent1" xfId="2" builtinId="29"/>
    <cellStyle name="Accent5" xfId="6" builtinId="45"/>
    <cellStyle name="Accent6" xfId="7" builtinId="49"/>
    <cellStyle name="Good" xfId="1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R7"/>
  <sheetViews>
    <sheetView workbookViewId="0">
      <selection activeCell="C20" sqref="C20"/>
    </sheetView>
  </sheetViews>
  <sheetFormatPr defaultRowHeight="15" x14ac:dyDescent="0.25"/>
  <cols>
    <col min="1" max="1" width="4.28515625" customWidth="1"/>
    <col min="2" max="2" width="24" customWidth="1"/>
    <col min="3" max="3" width="11" customWidth="1"/>
    <col min="4" max="4" width="17" customWidth="1"/>
    <col min="5" max="5" width="9.7109375" bestFit="1" customWidth="1"/>
    <col min="6" max="6" width="10.7109375" bestFit="1" customWidth="1"/>
    <col min="13" max="13" width="6.42578125" bestFit="1" customWidth="1"/>
    <col min="14" max="14" width="16" customWidth="1"/>
    <col min="15" max="15" width="17.85546875" customWidth="1"/>
    <col min="17" max="17" width="9.42578125" customWidth="1"/>
    <col min="18" max="18" width="11.5703125" customWidth="1"/>
  </cols>
  <sheetData>
    <row r="1" spans="1:18" ht="26.25" x14ac:dyDescent="0.4">
      <c r="B1" s="6" t="s">
        <v>11</v>
      </c>
    </row>
    <row r="2" spans="1:18" ht="15.75" x14ac:dyDescent="0.25">
      <c r="G2" s="43" t="s">
        <v>12</v>
      </c>
      <c r="H2" s="43"/>
      <c r="I2" s="43"/>
      <c r="J2" s="43"/>
      <c r="K2" s="44" t="s">
        <v>13</v>
      </c>
      <c r="L2" s="44"/>
      <c r="M2" s="44"/>
      <c r="N2" s="42" t="s">
        <v>14</v>
      </c>
      <c r="O2" s="42" t="s">
        <v>15</v>
      </c>
      <c r="P2" s="42" t="s">
        <v>16</v>
      </c>
      <c r="Q2" s="42" t="s">
        <v>17</v>
      </c>
      <c r="R2" s="42" t="s">
        <v>18</v>
      </c>
    </row>
    <row r="3" spans="1:18" s="1" customFormat="1" ht="21" customHeight="1" x14ac:dyDescent="0.3">
      <c r="A3" s="5" t="s">
        <v>10</v>
      </c>
      <c r="B3" s="5" t="s">
        <v>9</v>
      </c>
      <c r="C3" s="5" t="s">
        <v>8</v>
      </c>
      <c r="D3" s="5" t="s">
        <v>7</v>
      </c>
      <c r="E3" s="5" t="s">
        <v>6</v>
      </c>
      <c r="F3" s="5" t="s">
        <v>5</v>
      </c>
      <c r="G3" s="7" t="s">
        <v>19</v>
      </c>
      <c r="H3" s="8" t="s">
        <v>20</v>
      </c>
      <c r="I3" s="9" t="s">
        <v>21</v>
      </c>
      <c r="J3" s="10" t="s">
        <v>22</v>
      </c>
      <c r="K3" s="11" t="s">
        <v>23</v>
      </c>
      <c r="L3" s="12" t="s">
        <v>24</v>
      </c>
      <c r="M3" s="13" t="s">
        <v>25</v>
      </c>
      <c r="N3" s="42"/>
      <c r="O3" s="42"/>
      <c r="P3" s="42"/>
      <c r="Q3" s="42"/>
      <c r="R3" s="42"/>
    </row>
    <row r="4" spans="1:18" s="1" customFormat="1" ht="21" customHeight="1" x14ac:dyDescent="0.3">
      <c r="A4" s="2">
        <v>1</v>
      </c>
      <c r="B4" s="1" t="s">
        <v>4</v>
      </c>
      <c r="C4" s="2">
        <v>1994</v>
      </c>
      <c r="D4" s="4" t="s">
        <v>3</v>
      </c>
      <c r="E4" s="2" t="s">
        <v>0</v>
      </c>
      <c r="F4" s="2" t="s">
        <v>0</v>
      </c>
      <c r="G4" s="14">
        <v>7</v>
      </c>
      <c r="H4" s="14">
        <v>13</v>
      </c>
      <c r="I4" s="14">
        <v>10</v>
      </c>
      <c r="J4" s="14">
        <v>9</v>
      </c>
      <c r="K4" s="14">
        <v>21</v>
      </c>
      <c r="L4" s="14">
        <v>3</v>
      </c>
      <c r="M4" s="14">
        <v>11</v>
      </c>
      <c r="N4" s="15">
        <f>SUM(G4:J4)</f>
        <v>39</v>
      </c>
      <c r="O4" s="15">
        <f>SUM(K4:M4)</f>
        <v>35</v>
      </c>
      <c r="P4" s="14">
        <v>180</v>
      </c>
      <c r="Q4" s="14">
        <v>120</v>
      </c>
      <c r="R4" s="16">
        <f>P4+Q4</f>
        <v>300</v>
      </c>
    </row>
    <row r="5" spans="1:18" s="1" customFormat="1" ht="21" customHeight="1" x14ac:dyDescent="0.3">
      <c r="A5" s="2"/>
      <c r="C5" s="2"/>
      <c r="D5" s="4"/>
      <c r="E5" s="2"/>
      <c r="F5" s="2"/>
      <c r="G5" s="14">
        <v>8</v>
      </c>
      <c r="H5" s="14">
        <v>22</v>
      </c>
      <c r="I5" s="14">
        <v>14</v>
      </c>
      <c r="J5" s="14">
        <v>18</v>
      </c>
      <c r="K5" s="14">
        <v>30</v>
      </c>
      <c r="L5" s="14">
        <v>8</v>
      </c>
      <c r="M5" s="14">
        <v>28</v>
      </c>
      <c r="N5" s="15">
        <f>SUM(G5:J5)</f>
        <v>62</v>
      </c>
      <c r="O5" s="15">
        <f>SUM(K5:M5)</f>
        <v>66</v>
      </c>
      <c r="P5" s="14">
        <v>325</v>
      </c>
      <c r="Q5" s="14">
        <v>310</v>
      </c>
      <c r="R5" s="16">
        <f>P5+Q5</f>
        <v>635</v>
      </c>
    </row>
    <row r="6" spans="1:18" s="1" customFormat="1" ht="21" customHeight="1" x14ac:dyDescent="0.3">
      <c r="A6" s="2">
        <v>2</v>
      </c>
      <c r="B6" s="1" t="s">
        <v>2</v>
      </c>
      <c r="C6" s="2">
        <v>1993</v>
      </c>
      <c r="D6" s="3" t="s">
        <v>1</v>
      </c>
      <c r="E6" s="2" t="s">
        <v>0</v>
      </c>
      <c r="F6" s="2" t="s">
        <v>0</v>
      </c>
      <c r="G6" s="14">
        <v>1</v>
      </c>
      <c r="H6" s="14">
        <v>17</v>
      </c>
      <c r="I6" s="14">
        <v>4</v>
      </c>
      <c r="J6" s="14">
        <v>10</v>
      </c>
      <c r="K6" s="14">
        <v>19</v>
      </c>
      <c r="L6" s="14">
        <v>1</v>
      </c>
      <c r="M6" s="14">
        <v>16</v>
      </c>
      <c r="N6" s="15">
        <f>SUM(G6:J6)</f>
        <v>32</v>
      </c>
      <c r="O6" s="15">
        <f>SUM(K6:M6)</f>
        <v>36</v>
      </c>
      <c r="P6" s="14">
        <v>140</v>
      </c>
      <c r="Q6" s="14">
        <v>125</v>
      </c>
      <c r="R6" s="16">
        <f>P6+Q6</f>
        <v>265</v>
      </c>
    </row>
    <row r="7" spans="1:18" ht="15.75" x14ac:dyDescent="0.25">
      <c r="G7" s="14">
        <v>10</v>
      </c>
      <c r="H7" s="14">
        <v>29</v>
      </c>
      <c r="I7" s="14">
        <v>14</v>
      </c>
      <c r="J7" s="14">
        <v>13</v>
      </c>
      <c r="K7" s="14">
        <v>31</v>
      </c>
      <c r="L7" s="14">
        <v>7</v>
      </c>
      <c r="M7" s="14">
        <v>28</v>
      </c>
      <c r="N7" s="15">
        <f>SUM(G7:J7)</f>
        <v>66</v>
      </c>
      <c r="O7" s="15">
        <f>SUM(K7:M7)</f>
        <v>66</v>
      </c>
      <c r="P7" s="14">
        <v>350</v>
      </c>
      <c r="Q7" s="14">
        <v>310</v>
      </c>
      <c r="R7" s="16">
        <f>P7+Q7</f>
        <v>660</v>
      </c>
    </row>
  </sheetData>
  <mergeCells count="7">
    <mergeCell ref="R2:R3"/>
    <mergeCell ref="G2:J2"/>
    <mergeCell ref="K2:M2"/>
    <mergeCell ref="N2:N3"/>
    <mergeCell ref="O2:O3"/>
    <mergeCell ref="P2:P3"/>
    <mergeCell ref="Q2:Q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"/>
  <sheetViews>
    <sheetView workbookViewId="0">
      <selection activeCell="L10" sqref="L10"/>
    </sheetView>
  </sheetViews>
  <sheetFormatPr defaultRowHeight="15" x14ac:dyDescent="0.25"/>
  <cols>
    <col min="1" max="1" width="4.28515625" style="17" customWidth="1"/>
    <col min="2" max="2" width="24" customWidth="1"/>
    <col min="3" max="3" width="11" style="17" customWidth="1"/>
    <col min="4" max="4" width="17" style="20" customWidth="1"/>
    <col min="5" max="5" width="9.7109375" style="17" bestFit="1" customWidth="1"/>
    <col min="6" max="6" width="10.7109375" bestFit="1" customWidth="1"/>
    <col min="13" max="13" width="6.42578125" bestFit="1" customWidth="1"/>
    <col min="14" max="14" width="16" customWidth="1"/>
    <col min="15" max="15" width="17.85546875" customWidth="1"/>
    <col min="17" max="17" width="9.42578125" customWidth="1"/>
    <col min="18" max="18" width="11.5703125" style="24" customWidth="1"/>
  </cols>
  <sheetData>
    <row r="1" spans="1:18" ht="26.25" x14ac:dyDescent="0.4">
      <c r="B1" s="6" t="s">
        <v>26</v>
      </c>
    </row>
    <row r="2" spans="1:18" ht="15.75" x14ac:dyDescent="0.25">
      <c r="G2" s="43" t="s">
        <v>12</v>
      </c>
      <c r="H2" s="43"/>
      <c r="I2" s="43"/>
      <c r="J2" s="43"/>
      <c r="K2" s="44" t="s">
        <v>13</v>
      </c>
      <c r="L2" s="44"/>
      <c r="M2" s="44"/>
      <c r="N2" s="42" t="s">
        <v>14</v>
      </c>
      <c r="O2" s="42" t="s">
        <v>15</v>
      </c>
      <c r="P2" s="42" t="s">
        <v>16</v>
      </c>
      <c r="Q2" s="42" t="s">
        <v>17</v>
      </c>
      <c r="R2" s="45" t="s">
        <v>18</v>
      </c>
    </row>
    <row r="3" spans="1:18" s="1" customFormat="1" ht="21" customHeight="1" x14ac:dyDescent="0.3">
      <c r="A3" s="5" t="s">
        <v>10</v>
      </c>
      <c r="B3" s="5" t="s">
        <v>9</v>
      </c>
      <c r="C3" s="5" t="s">
        <v>8</v>
      </c>
      <c r="D3" s="19" t="s">
        <v>7</v>
      </c>
      <c r="E3" s="5" t="s">
        <v>6</v>
      </c>
      <c r="F3" s="5" t="s">
        <v>5</v>
      </c>
      <c r="G3" s="7" t="s">
        <v>19</v>
      </c>
      <c r="H3" s="8" t="s">
        <v>20</v>
      </c>
      <c r="I3" s="9" t="s">
        <v>21</v>
      </c>
      <c r="J3" s="10" t="s">
        <v>22</v>
      </c>
      <c r="K3" s="11" t="s">
        <v>23</v>
      </c>
      <c r="L3" s="12" t="s">
        <v>24</v>
      </c>
      <c r="M3" s="13" t="s">
        <v>25</v>
      </c>
      <c r="N3" s="42"/>
      <c r="O3" s="42"/>
      <c r="P3" s="42"/>
      <c r="Q3" s="42"/>
      <c r="R3" s="45"/>
    </row>
    <row r="4" spans="1:18" s="1" customFormat="1" ht="21" customHeight="1" x14ac:dyDescent="0.3">
      <c r="A4" s="2">
        <v>1</v>
      </c>
      <c r="B4" s="21" t="s">
        <v>28</v>
      </c>
      <c r="C4" s="14">
        <v>1995</v>
      </c>
      <c r="D4" s="22" t="s">
        <v>27</v>
      </c>
      <c r="E4" s="14" t="s">
        <v>0</v>
      </c>
      <c r="F4" s="2"/>
      <c r="G4" s="14">
        <v>3</v>
      </c>
      <c r="H4" s="14">
        <v>9</v>
      </c>
      <c r="I4" s="14">
        <v>14</v>
      </c>
      <c r="J4" s="14">
        <v>9</v>
      </c>
      <c r="K4" s="14">
        <v>15</v>
      </c>
      <c r="L4" s="14">
        <v>1</v>
      </c>
      <c r="M4" s="14">
        <v>6</v>
      </c>
      <c r="N4" s="15">
        <f>SUM(G4:J4)</f>
        <v>35</v>
      </c>
      <c r="O4" s="15">
        <f>SUM(K4:M4)</f>
        <v>22</v>
      </c>
      <c r="P4" s="14">
        <v>160</v>
      </c>
      <c r="Q4" s="14">
        <v>40</v>
      </c>
      <c r="R4" s="16">
        <f>P4+Q4</f>
        <v>200</v>
      </c>
    </row>
    <row r="5" spans="1:18" s="1" customFormat="1" ht="21" customHeight="1" x14ac:dyDescent="0.3">
      <c r="A5" s="2"/>
      <c r="B5" s="21"/>
      <c r="C5" s="14"/>
      <c r="D5" s="23"/>
      <c r="E5" s="14"/>
      <c r="F5" s="2"/>
      <c r="G5" s="14"/>
      <c r="H5" s="14"/>
      <c r="I5" s="14"/>
      <c r="J5" s="14"/>
      <c r="K5" s="14">
        <v>20</v>
      </c>
      <c r="L5" s="14"/>
      <c r="M5" s="14"/>
      <c r="N5" s="15">
        <f>SUM(G5:J5)</f>
        <v>0</v>
      </c>
      <c r="O5" s="15">
        <f>SUM(K5:M5)</f>
        <v>20</v>
      </c>
      <c r="P5" s="14"/>
      <c r="Q5" s="14"/>
      <c r="R5" s="16">
        <f>P5+Q5</f>
        <v>0</v>
      </c>
    </row>
    <row r="6" spans="1:18" s="1" customFormat="1" ht="21" customHeight="1" x14ac:dyDescent="0.3">
      <c r="A6" s="2">
        <v>2</v>
      </c>
      <c r="B6" s="21" t="s">
        <v>30</v>
      </c>
      <c r="C6" s="14">
        <v>1993</v>
      </c>
      <c r="D6" s="23" t="s">
        <v>29</v>
      </c>
      <c r="E6" s="14" t="s">
        <v>0</v>
      </c>
      <c r="F6" s="2"/>
      <c r="G6" s="14">
        <v>4</v>
      </c>
      <c r="H6" s="14">
        <v>12</v>
      </c>
      <c r="I6" s="14">
        <v>10</v>
      </c>
      <c r="J6" s="14">
        <v>7</v>
      </c>
      <c r="K6" s="14">
        <v>16</v>
      </c>
      <c r="L6" s="14">
        <v>4</v>
      </c>
      <c r="M6" s="14">
        <v>13</v>
      </c>
      <c r="N6" s="15">
        <f>SUM(G6:J6)</f>
        <v>33</v>
      </c>
      <c r="O6" s="15">
        <f>SUM(K6:M6)</f>
        <v>33</v>
      </c>
      <c r="P6" s="14">
        <v>145</v>
      </c>
      <c r="Q6" s="14">
        <v>110</v>
      </c>
      <c r="R6" s="16">
        <f t="shared" ref="R6:R7" si="0">P6+Q6</f>
        <v>255</v>
      </c>
    </row>
    <row r="7" spans="1:18" ht="15.75" x14ac:dyDescent="0.25">
      <c r="B7" s="21"/>
      <c r="C7" s="14"/>
      <c r="D7" s="22"/>
      <c r="E7" s="14"/>
      <c r="G7" s="14">
        <v>7</v>
      </c>
      <c r="H7" s="14">
        <v>11</v>
      </c>
      <c r="I7" s="14"/>
      <c r="J7" s="14"/>
      <c r="K7" s="14">
        <v>21</v>
      </c>
      <c r="L7" s="14"/>
      <c r="M7" s="14"/>
      <c r="N7" s="15">
        <f>SUM(G7:J7)</f>
        <v>18</v>
      </c>
      <c r="O7" s="15">
        <f>SUM(K7:M7)</f>
        <v>21</v>
      </c>
      <c r="P7" s="14"/>
      <c r="Q7" s="14"/>
      <c r="R7" s="16">
        <f t="shared" si="0"/>
        <v>0</v>
      </c>
    </row>
    <row r="8" spans="1:18" ht="18.75" x14ac:dyDescent="0.3">
      <c r="A8" s="2">
        <v>3</v>
      </c>
      <c r="B8" s="21" t="s">
        <v>33</v>
      </c>
      <c r="C8" s="14">
        <v>1998</v>
      </c>
      <c r="D8" s="20" t="s">
        <v>36</v>
      </c>
      <c r="E8" s="14" t="s">
        <v>0</v>
      </c>
      <c r="R8" s="18"/>
    </row>
    <row r="9" spans="1:18" ht="15.75" x14ac:dyDescent="0.25">
      <c r="G9" s="14">
        <v>5</v>
      </c>
      <c r="R9" s="18"/>
    </row>
    <row r="10" spans="1:18" x14ac:dyDescent="0.25">
      <c r="A10" s="17">
        <v>4</v>
      </c>
      <c r="B10" t="s">
        <v>35</v>
      </c>
      <c r="C10" s="17">
        <v>1994</v>
      </c>
      <c r="D10" s="20" t="s">
        <v>34</v>
      </c>
      <c r="E10" s="17" t="s">
        <v>0</v>
      </c>
      <c r="K10">
        <v>24</v>
      </c>
      <c r="L10">
        <v>10</v>
      </c>
      <c r="R10" s="18">
        <v>450</v>
      </c>
    </row>
  </sheetData>
  <mergeCells count="7">
    <mergeCell ref="R2:R3"/>
    <mergeCell ref="G2:J2"/>
    <mergeCell ref="K2:M2"/>
    <mergeCell ref="N2:N3"/>
    <mergeCell ref="O2:O3"/>
    <mergeCell ref="P2:P3"/>
    <mergeCell ref="Q2:Q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"/>
  <sheetViews>
    <sheetView workbookViewId="0">
      <selection activeCell="M9" sqref="M9"/>
    </sheetView>
  </sheetViews>
  <sheetFormatPr defaultRowHeight="15" x14ac:dyDescent="0.25"/>
  <cols>
    <col min="1" max="1" width="4.28515625" customWidth="1"/>
    <col min="2" max="2" width="26.5703125" customWidth="1"/>
    <col min="3" max="3" width="11" customWidth="1"/>
    <col min="4" max="4" width="17" style="20" customWidth="1"/>
    <col min="5" max="5" width="9.7109375" bestFit="1" customWidth="1"/>
    <col min="6" max="6" width="10.7109375" bestFit="1" customWidth="1"/>
    <col min="7" max="12" width="9.140625" style="17"/>
    <col min="13" max="13" width="6.42578125" style="17" bestFit="1" customWidth="1"/>
    <col min="14" max="14" width="16" customWidth="1"/>
    <col min="15" max="15" width="17.85546875" customWidth="1"/>
    <col min="17" max="17" width="9.42578125" customWidth="1"/>
    <col min="18" max="18" width="11.5703125" customWidth="1"/>
  </cols>
  <sheetData>
    <row r="1" spans="1:18" ht="26.25" x14ac:dyDescent="0.4">
      <c r="B1" s="6" t="s">
        <v>11</v>
      </c>
    </row>
    <row r="2" spans="1:18" ht="15.75" x14ac:dyDescent="0.25">
      <c r="G2" s="43" t="s">
        <v>12</v>
      </c>
      <c r="H2" s="43"/>
      <c r="I2" s="43"/>
      <c r="J2" s="43"/>
      <c r="K2" s="44" t="s">
        <v>13</v>
      </c>
      <c r="L2" s="44"/>
      <c r="M2" s="44"/>
      <c r="N2" s="42" t="s">
        <v>14</v>
      </c>
      <c r="O2" s="42" t="s">
        <v>15</v>
      </c>
      <c r="P2" s="42" t="s">
        <v>16</v>
      </c>
      <c r="Q2" s="42" t="s">
        <v>17</v>
      </c>
      <c r="R2" s="42" t="s">
        <v>18</v>
      </c>
    </row>
    <row r="3" spans="1:18" s="1" customFormat="1" ht="21" customHeight="1" x14ac:dyDescent="0.3">
      <c r="A3" s="5" t="s">
        <v>10</v>
      </c>
      <c r="B3" s="5" t="s">
        <v>9</v>
      </c>
      <c r="C3" s="5" t="s">
        <v>8</v>
      </c>
      <c r="D3" s="19" t="s">
        <v>7</v>
      </c>
      <c r="E3" s="5" t="s">
        <v>6</v>
      </c>
      <c r="F3" s="5" t="s">
        <v>5</v>
      </c>
      <c r="G3" s="7" t="s">
        <v>19</v>
      </c>
      <c r="H3" s="8" t="s">
        <v>20</v>
      </c>
      <c r="I3" s="9" t="s">
        <v>21</v>
      </c>
      <c r="J3" s="10" t="s">
        <v>22</v>
      </c>
      <c r="K3" s="11" t="s">
        <v>23</v>
      </c>
      <c r="L3" s="12" t="s">
        <v>24</v>
      </c>
      <c r="M3" s="13" t="s">
        <v>25</v>
      </c>
      <c r="N3" s="42"/>
      <c r="O3" s="42"/>
      <c r="P3" s="42"/>
      <c r="Q3" s="42"/>
      <c r="R3" s="42"/>
    </row>
    <row r="4" spans="1:18" s="1" customFormat="1" ht="21" customHeight="1" x14ac:dyDescent="0.3">
      <c r="A4" s="14">
        <v>1</v>
      </c>
      <c r="B4" s="21" t="s">
        <v>4</v>
      </c>
      <c r="C4" s="14">
        <v>1994</v>
      </c>
      <c r="D4" s="23" t="s">
        <v>3</v>
      </c>
      <c r="E4" s="14" t="s">
        <v>0</v>
      </c>
      <c r="F4" s="14"/>
      <c r="G4" s="14">
        <v>8</v>
      </c>
      <c r="H4" s="14">
        <v>22</v>
      </c>
      <c r="I4" s="14">
        <v>14</v>
      </c>
      <c r="J4" s="14">
        <v>18</v>
      </c>
      <c r="K4" s="14">
        <v>30</v>
      </c>
      <c r="L4" s="14">
        <v>8</v>
      </c>
      <c r="M4" s="14">
        <v>28</v>
      </c>
      <c r="N4" s="15">
        <f>SUM(G4:J4)</f>
        <v>62</v>
      </c>
      <c r="O4" s="15">
        <f>SUM(K4:M4)</f>
        <v>66</v>
      </c>
      <c r="P4" s="14">
        <v>325</v>
      </c>
      <c r="Q4" s="14">
        <v>310</v>
      </c>
      <c r="R4" s="16">
        <f>P4+Q4</f>
        <v>635</v>
      </c>
    </row>
    <row r="5" spans="1:18" s="1" customFormat="1" ht="21" customHeight="1" x14ac:dyDescent="0.3">
      <c r="A5" s="14"/>
      <c r="B5" s="21"/>
      <c r="C5" s="14"/>
      <c r="D5" s="23"/>
      <c r="E5" s="14"/>
      <c r="F5" s="14"/>
      <c r="G5" s="14">
        <v>8</v>
      </c>
      <c r="H5" s="14">
        <v>25</v>
      </c>
      <c r="I5" s="14">
        <v>25</v>
      </c>
      <c r="J5" s="14"/>
      <c r="K5" s="14">
        <v>33</v>
      </c>
      <c r="L5" s="14">
        <v>8</v>
      </c>
      <c r="M5" s="14">
        <v>36</v>
      </c>
      <c r="N5" s="21"/>
      <c r="O5" s="21"/>
      <c r="P5" s="21"/>
      <c r="Q5" s="21"/>
      <c r="R5" s="21"/>
    </row>
    <row r="6" spans="1:18" s="1" customFormat="1" ht="21" customHeight="1" x14ac:dyDescent="0.3">
      <c r="A6" s="14">
        <v>2</v>
      </c>
      <c r="B6" s="21" t="s">
        <v>2</v>
      </c>
      <c r="C6" s="14">
        <v>1993</v>
      </c>
      <c r="D6" s="22" t="s">
        <v>1</v>
      </c>
      <c r="E6" s="14" t="s">
        <v>0</v>
      </c>
      <c r="F6" s="14"/>
      <c r="G6" s="14">
        <v>10</v>
      </c>
      <c r="H6" s="14">
        <v>29</v>
      </c>
      <c r="I6" s="14">
        <v>14</v>
      </c>
      <c r="J6" s="14">
        <v>13</v>
      </c>
      <c r="K6" s="14">
        <v>31</v>
      </c>
      <c r="L6" s="14">
        <v>7</v>
      </c>
      <c r="M6" s="14">
        <v>28</v>
      </c>
      <c r="N6" s="15">
        <f>SUM(G6:J6)</f>
        <v>66</v>
      </c>
      <c r="O6" s="15">
        <f>SUM(K6:M6)</f>
        <v>66</v>
      </c>
      <c r="P6" s="14">
        <v>350</v>
      </c>
      <c r="Q6" s="14">
        <v>310</v>
      </c>
      <c r="R6" s="16">
        <f>P6+Q6</f>
        <v>660</v>
      </c>
    </row>
    <row r="7" spans="1:18" ht="15.75" x14ac:dyDescent="0.25">
      <c r="A7" s="21"/>
      <c r="B7" s="21"/>
      <c r="C7" s="21"/>
      <c r="D7" s="22"/>
      <c r="E7" s="21"/>
      <c r="F7" s="21"/>
      <c r="G7" s="14">
        <v>8</v>
      </c>
      <c r="H7" s="14">
        <v>25</v>
      </c>
      <c r="I7" s="14">
        <v>25</v>
      </c>
      <c r="J7" s="14"/>
      <c r="K7" s="14">
        <v>35</v>
      </c>
      <c r="L7" s="14">
        <v>9</v>
      </c>
      <c r="M7" s="14">
        <v>36</v>
      </c>
      <c r="N7" s="21"/>
      <c r="O7" s="21"/>
      <c r="P7" s="21"/>
      <c r="Q7" s="21"/>
      <c r="R7" s="21"/>
    </row>
    <row r="8" spans="1:18" ht="15.75" x14ac:dyDescent="0.25">
      <c r="A8" s="14">
        <v>3</v>
      </c>
      <c r="B8" s="21" t="s">
        <v>31</v>
      </c>
      <c r="C8" s="14">
        <v>1990</v>
      </c>
      <c r="D8" s="22" t="s">
        <v>32</v>
      </c>
      <c r="E8" s="14" t="s">
        <v>0</v>
      </c>
      <c r="F8" s="21"/>
      <c r="G8" s="14"/>
      <c r="H8" s="14">
        <v>13</v>
      </c>
      <c r="I8" s="14">
        <v>18</v>
      </c>
      <c r="J8" s="14"/>
      <c r="K8" s="14">
        <v>30</v>
      </c>
      <c r="L8" s="14">
        <v>10</v>
      </c>
      <c r="M8" s="14"/>
      <c r="N8" s="21"/>
      <c r="O8" s="21"/>
      <c r="P8" s="21"/>
      <c r="Q8" s="21"/>
      <c r="R8" s="25">
        <v>460</v>
      </c>
    </row>
    <row r="9" spans="1:18" ht="15.75" x14ac:dyDescent="0.25">
      <c r="A9" s="21"/>
      <c r="B9" s="21"/>
      <c r="C9" s="21"/>
      <c r="D9" s="22"/>
      <c r="E9" s="21"/>
      <c r="F9" s="21"/>
      <c r="G9" s="14"/>
      <c r="H9" s="14"/>
      <c r="I9" s="14"/>
      <c r="J9" s="14"/>
      <c r="K9" s="14">
        <v>32</v>
      </c>
      <c r="L9" s="14"/>
      <c r="M9" s="14"/>
      <c r="N9" s="21"/>
      <c r="O9" s="21"/>
      <c r="P9" s="21"/>
      <c r="Q9" s="21"/>
      <c r="R9" s="21"/>
    </row>
  </sheetData>
  <mergeCells count="7">
    <mergeCell ref="R2:R3"/>
    <mergeCell ref="G2:J2"/>
    <mergeCell ref="K2:M2"/>
    <mergeCell ref="N2:N3"/>
    <mergeCell ref="O2:O3"/>
    <mergeCell ref="P2:P3"/>
    <mergeCell ref="Q2:Q3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5"/>
  <sheetViews>
    <sheetView tabSelected="1" topLeftCell="A4" workbookViewId="0">
      <selection activeCell="H13" sqref="H13"/>
    </sheetView>
  </sheetViews>
  <sheetFormatPr defaultRowHeight="15" x14ac:dyDescent="0.25"/>
  <cols>
    <col min="1" max="1" width="4.28515625" customWidth="1"/>
    <col min="2" max="2" width="26.5703125" customWidth="1"/>
    <col min="3" max="3" width="11.85546875" bestFit="1" customWidth="1"/>
    <col min="4" max="4" width="17" style="20" customWidth="1"/>
    <col min="5" max="5" width="14.85546875" style="20" bestFit="1" customWidth="1"/>
    <col min="6" max="6" width="9.7109375" bestFit="1" customWidth="1"/>
    <col min="7" max="7" width="9.7109375" customWidth="1"/>
    <col min="8" max="8" width="10.7109375" bestFit="1" customWidth="1"/>
    <col min="9" max="14" width="9.140625" style="17"/>
    <col min="15" max="15" width="6.42578125" style="17" bestFit="1" customWidth="1"/>
    <col min="16" max="16" width="16" customWidth="1"/>
    <col min="17" max="17" width="17.85546875" customWidth="1"/>
    <col min="19" max="19" width="9.42578125" customWidth="1"/>
    <col min="20" max="20" width="11.5703125" customWidth="1"/>
  </cols>
  <sheetData>
    <row r="1" spans="1:20" ht="26.25" x14ac:dyDescent="0.4">
      <c r="B1" s="6" t="s">
        <v>37</v>
      </c>
    </row>
    <row r="2" spans="1:20" ht="15.75" x14ac:dyDescent="0.25">
      <c r="I2" s="43" t="s">
        <v>12</v>
      </c>
      <c r="J2" s="43"/>
      <c r="K2" s="43"/>
      <c r="L2" s="43"/>
      <c r="M2" s="44" t="s">
        <v>13</v>
      </c>
      <c r="N2" s="44"/>
      <c r="O2" s="44"/>
      <c r="P2" s="42" t="s">
        <v>14</v>
      </c>
      <c r="Q2" s="42" t="s">
        <v>15</v>
      </c>
      <c r="R2" s="42" t="s">
        <v>16</v>
      </c>
      <c r="S2" s="42" t="s">
        <v>17</v>
      </c>
      <c r="T2" s="42" t="s">
        <v>18</v>
      </c>
    </row>
    <row r="3" spans="1:20" s="1" customFormat="1" ht="21" customHeight="1" x14ac:dyDescent="0.3">
      <c r="A3" s="5" t="s">
        <v>10</v>
      </c>
      <c r="B3" s="5" t="s">
        <v>9</v>
      </c>
      <c r="C3" s="5" t="s">
        <v>8</v>
      </c>
      <c r="D3" s="19" t="s">
        <v>7</v>
      </c>
      <c r="E3" s="19" t="s">
        <v>67</v>
      </c>
      <c r="F3" s="5" t="s">
        <v>6</v>
      </c>
      <c r="G3" s="5" t="s">
        <v>69</v>
      </c>
      <c r="H3" s="5" t="s">
        <v>5</v>
      </c>
      <c r="I3" s="7" t="s">
        <v>19</v>
      </c>
      <c r="J3" s="8" t="s">
        <v>20</v>
      </c>
      <c r="K3" s="9" t="s">
        <v>21</v>
      </c>
      <c r="L3" s="10" t="s">
        <v>22</v>
      </c>
      <c r="M3" s="11" t="s">
        <v>23</v>
      </c>
      <c r="N3" s="12" t="s">
        <v>24</v>
      </c>
      <c r="O3" s="13" t="s">
        <v>25</v>
      </c>
      <c r="P3" s="42"/>
      <c r="Q3" s="42"/>
      <c r="R3" s="42"/>
      <c r="S3" s="42"/>
      <c r="T3" s="42"/>
    </row>
    <row r="4" spans="1:20" s="1" customFormat="1" ht="24.75" customHeight="1" x14ac:dyDescent="0.3">
      <c r="A4" s="14">
        <v>1</v>
      </c>
      <c r="B4" s="21" t="s">
        <v>38</v>
      </c>
      <c r="C4" s="21"/>
      <c r="D4" s="27" t="s">
        <v>53</v>
      </c>
      <c r="E4" s="14" t="s">
        <v>68</v>
      </c>
      <c r="F4" s="14" t="s">
        <v>65</v>
      </c>
      <c r="G4" s="14" t="s">
        <v>0</v>
      </c>
      <c r="H4" s="14"/>
      <c r="I4" s="14"/>
      <c r="J4" s="14"/>
      <c r="K4" s="14"/>
      <c r="L4" s="14"/>
      <c r="M4" s="14"/>
      <c r="N4" s="14"/>
      <c r="O4" s="14"/>
      <c r="P4" s="15"/>
      <c r="Q4" s="15"/>
      <c r="R4" s="14"/>
      <c r="S4" s="14"/>
      <c r="T4" s="31"/>
    </row>
    <row r="5" spans="1:20" s="1" customFormat="1" ht="24.75" customHeight="1" x14ac:dyDescent="0.3">
      <c r="A5" s="14">
        <v>2</v>
      </c>
      <c r="B5" s="21" t="s">
        <v>39</v>
      </c>
      <c r="C5" s="26">
        <v>34554</v>
      </c>
      <c r="D5" s="27" t="s">
        <v>54</v>
      </c>
      <c r="E5" s="14" t="s">
        <v>0</v>
      </c>
      <c r="F5" s="14" t="s">
        <v>65</v>
      </c>
      <c r="G5" s="14"/>
      <c r="H5" s="14"/>
      <c r="I5" s="14"/>
      <c r="J5" s="14"/>
      <c r="K5" s="14"/>
      <c r="L5" s="14"/>
      <c r="M5" s="14"/>
      <c r="N5" s="14"/>
      <c r="O5" s="14"/>
      <c r="P5" s="21"/>
      <c r="Q5" s="21"/>
      <c r="R5" s="21"/>
      <c r="S5" s="21"/>
      <c r="T5" s="32"/>
    </row>
    <row r="6" spans="1:20" s="41" customFormat="1" ht="24.75" customHeight="1" x14ac:dyDescent="0.3">
      <c r="A6" s="35">
        <v>3</v>
      </c>
      <c r="B6" s="36" t="s">
        <v>40</v>
      </c>
      <c r="C6" s="37">
        <v>34579</v>
      </c>
      <c r="D6" s="38" t="s">
        <v>55</v>
      </c>
      <c r="E6" s="35">
        <v>0</v>
      </c>
      <c r="F6" s="35" t="s">
        <v>65</v>
      </c>
      <c r="G6" s="35" t="s">
        <v>0</v>
      </c>
      <c r="H6" s="35"/>
      <c r="I6" s="35"/>
      <c r="J6" s="35"/>
      <c r="K6" s="35"/>
      <c r="L6" s="35"/>
      <c r="M6" s="35"/>
      <c r="N6" s="35"/>
      <c r="O6" s="35"/>
      <c r="P6" s="39"/>
      <c r="Q6" s="39"/>
      <c r="R6" s="35"/>
      <c r="S6" s="35"/>
      <c r="T6" s="40"/>
    </row>
    <row r="7" spans="1:20" ht="24.75" customHeight="1" x14ac:dyDescent="0.25">
      <c r="A7" s="14">
        <v>4</v>
      </c>
      <c r="B7" s="21" t="s">
        <v>41</v>
      </c>
      <c r="C7" s="21"/>
      <c r="D7" s="27" t="s">
        <v>56</v>
      </c>
      <c r="E7" s="14" t="s">
        <v>0</v>
      </c>
      <c r="F7" s="14" t="s">
        <v>65</v>
      </c>
      <c r="G7" s="14" t="s">
        <v>0</v>
      </c>
      <c r="H7" s="21"/>
      <c r="I7" s="14">
        <v>3</v>
      </c>
      <c r="J7" s="14">
        <v>9</v>
      </c>
      <c r="K7" s="14">
        <v>11</v>
      </c>
      <c r="L7" s="14">
        <v>11</v>
      </c>
      <c r="M7" s="14">
        <v>12</v>
      </c>
      <c r="N7" s="14">
        <v>2</v>
      </c>
      <c r="O7" s="14">
        <v>15</v>
      </c>
      <c r="P7" s="14">
        <f t="shared" ref="P7" si="0">SUM(I7:L7)</f>
        <v>34</v>
      </c>
      <c r="Q7" s="14">
        <f t="shared" ref="Q7" si="1">SUM(M7:O7)</f>
        <v>29</v>
      </c>
      <c r="R7" s="14">
        <v>150</v>
      </c>
      <c r="S7" s="14">
        <v>85</v>
      </c>
      <c r="T7" s="30">
        <f t="shared" ref="T7" si="2">R7+S7</f>
        <v>235</v>
      </c>
    </row>
    <row r="8" spans="1:20" ht="24.75" customHeight="1" x14ac:dyDescent="0.25">
      <c r="A8" s="14">
        <v>5</v>
      </c>
      <c r="B8" s="21" t="s">
        <v>42</v>
      </c>
      <c r="C8" s="21"/>
      <c r="D8" s="27" t="s">
        <v>57</v>
      </c>
      <c r="E8" s="14" t="s">
        <v>0</v>
      </c>
      <c r="F8" s="14" t="s">
        <v>65</v>
      </c>
      <c r="G8" s="14" t="s">
        <v>0</v>
      </c>
      <c r="H8" s="21"/>
      <c r="I8" s="14"/>
      <c r="J8" s="14"/>
      <c r="K8" s="14"/>
      <c r="L8" s="14"/>
      <c r="M8" s="14"/>
      <c r="N8" s="14"/>
      <c r="O8" s="14"/>
      <c r="P8" s="21"/>
      <c r="Q8" s="21"/>
      <c r="R8" s="21"/>
      <c r="S8" s="21"/>
      <c r="T8" s="33"/>
    </row>
    <row r="9" spans="1:20" ht="24.75" customHeight="1" x14ac:dyDescent="0.25">
      <c r="A9" s="14">
        <v>6</v>
      </c>
      <c r="B9" s="21" t="s">
        <v>43</v>
      </c>
      <c r="C9" s="21"/>
      <c r="D9" s="28" t="s">
        <v>58</v>
      </c>
      <c r="E9" s="14" t="s">
        <v>0</v>
      </c>
      <c r="F9" s="14" t="s">
        <v>65</v>
      </c>
      <c r="G9" s="14"/>
      <c r="H9" s="21"/>
      <c r="I9" s="14"/>
      <c r="J9" s="14"/>
      <c r="K9" s="14"/>
      <c r="L9" s="14"/>
      <c r="M9" s="14"/>
      <c r="N9" s="14"/>
      <c r="O9" s="14"/>
      <c r="P9" s="21"/>
      <c r="Q9" s="21"/>
      <c r="R9" s="21"/>
      <c r="S9" s="21"/>
      <c r="T9" s="32"/>
    </row>
    <row r="10" spans="1:20" ht="24.75" customHeight="1" x14ac:dyDescent="0.25">
      <c r="A10" s="14">
        <v>7</v>
      </c>
      <c r="B10" s="21" t="s">
        <v>44</v>
      </c>
      <c r="C10" s="21" t="s">
        <v>50</v>
      </c>
      <c r="D10" s="27" t="s">
        <v>59</v>
      </c>
      <c r="E10" s="14" t="s">
        <v>0</v>
      </c>
      <c r="F10" s="14" t="s">
        <v>65</v>
      </c>
      <c r="G10" s="14"/>
      <c r="T10" s="34"/>
    </row>
    <row r="11" spans="1:20" ht="24.75" customHeight="1" x14ac:dyDescent="0.25">
      <c r="A11" s="14">
        <v>8</v>
      </c>
      <c r="B11" s="21" t="s">
        <v>45</v>
      </c>
      <c r="C11" s="21" t="s">
        <v>51</v>
      </c>
      <c r="D11" s="27" t="s">
        <v>60</v>
      </c>
      <c r="E11" s="14" t="s">
        <v>0</v>
      </c>
      <c r="F11" s="14" t="s">
        <v>65</v>
      </c>
      <c r="G11" s="14" t="s">
        <v>0</v>
      </c>
      <c r="T11" s="34"/>
    </row>
    <row r="12" spans="1:20" ht="24.75" customHeight="1" x14ac:dyDescent="0.25">
      <c r="A12" s="14">
        <v>9</v>
      </c>
      <c r="B12" s="21" t="s">
        <v>46</v>
      </c>
      <c r="C12" s="26">
        <v>35773</v>
      </c>
      <c r="D12" s="27" t="s">
        <v>61</v>
      </c>
      <c r="E12" s="14" t="s">
        <v>0</v>
      </c>
      <c r="F12" s="14" t="s">
        <v>65</v>
      </c>
      <c r="G12" s="14"/>
      <c r="T12" s="34"/>
    </row>
    <row r="13" spans="1:20" ht="24.75" customHeight="1" x14ac:dyDescent="0.25">
      <c r="A13" s="14">
        <v>10</v>
      </c>
      <c r="B13" s="21" t="s">
        <v>47</v>
      </c>
      <c r="C13" s="21" t="s">
        <v>52</v>
      </c>
      <c r="D13" s="27" t="s">
        <v>62</v>
      </c>
      <c r="E13" s="14" t="s">
        <v>0</v>
      </c>
      <c r="F13" s="14" t="s">
        <v>65</v>
      </c>
      <c r="G13" s="14"/>
      <c r="T13" s="34"/>
    </row>
    <row r="14" spans="1:20" ht="24.75" customHeight="1" x14ac:dyDescent="0.25">
      <c r="A14" s="14">
        <v>11</v>
      </c>
      <c r="B14" s="21" t="s">
        <v>48</v>
      </c>
      <c r="C14" s="21" t="s">
        <v>66</v>
      </c>
      <c r="D14" s="29" t="s">
        <v>63</v>
      </c>
      <c r="E14" s="14" t="s">
        <v>0</v>
      </c>
      <c r="F14" s="14" t="s">
        <v>0</v>
      </c>
      <c r="G14" s="14" t="s">
        <v>0</v>
      </c>
      <c r="I14" s="14">
        <v>2</v>
      </c>
      <c r="J14" s="14">
        <v>9</v>
      </c>
      <c r="K14" s="14">
        <v>12</v>
      </c>
      <c r="L14" s="14">
        <v>11</v>
      </c>
      <c r="M14" s="14">
        <v>14</v>
      </c>
      <c r="N14" s="14">
        <v>0</v>
      </c>
      <c r="O14" s="14">
        <v>19</v>
      </c>
      <c r="P14" s="14">
        <v>34</v>
      </c>
      <c r="Q14" s="14">
        <v>33</v>
      </c>
      <c r="R14" s="14">
        <v>150</v>
      </c>
      <c r="S14" s="14">
        <v>110</v>
      </c>
      <c r="T14" s="30">
        <f>R14+S14</f>
        <v>260</v>
      </c>
    </row>
    <row r="15" spans="1:20" ht="24.75" customHeight="1" x14ac:dyDescent="0.25">
      <c r="A15" s="14">
        <v>12</v>
      </c>
      <c r="B15" s="21" t="s">
        <v>49</v>
      </c>
      <c r="C15" s="21"/>
      <c r="D15" s="29" t="s">
        <v>64</v>
      </c>
      <c r="E15" s="14" t="s">
        <v>0</v>
      </c>
      <c r="I15" s="14">
        <v>4</v>
      </c>
      <c r="J15" s="14">
        <v>9</v>
      </c>
      <c r="K15" s="14">
        <v>15</v>
      </c>
      <c r="L15" s="14">
        <v>11</v>
      </c>
      <c r="M15" s="14">
        <v>17</v>
      </c>
      <c r="N15" s="14">
        <v>4</v>
      </c>
      <c r="O15" s="14">
        <v>14</v>
      </c>
      <c r="P15" s="14">
        <f>I15+J15+K15+L15</f>
        <v>39</v>
      </c>
      <c r="Q15" s="14">
        <f>M15+N15+O15</f>
        <v>35</v>
      </c>
      <c r="R15" s="14">
        <v>180</v>
      </c>
      <c r="S15" s="14">
        <v>120</v>
      </c>
      <c r="T15" s="30">
        <f>R15+S15</f>
        <v>300</v>
      </c>
    </row>
  </sheetData>
  <mergeCells count="7">
    <mergeCell ref="T2:T3"/>
    <mergeCell ref="I2:L2"/>
    <mergeCell ref="M2:O2"/>
    <mergeCell ref="P2:P3"/>
    <mergeCell ref="Q2:Q3"/>
    <mergeCell ref="R2:R3"/>
    <mergeCell ref="S2:S3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TOEIC 300-500 K1</vt:lpstr>
      <vt:lpstr>TOEIC 300-500 K2</vt:lpstr>
      <vt:lpstr>TOEIC 500-700 K1</vt:lpstr>
      <vt:lpstr>TOEIC 300-500 K3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2017-03-10T12:11:14Z</dcterms:modified>
</cp:coreProperties>
</file>