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1"/>
  </bookViews>
  <sheets>
    <sheet name="Tháng 8" sheetId="1" r:id="rId1"/>
    <sheet name="Tháng 10" sheetId="2" r:id="rId2"/>
    <sheet name="Thống kê Tháng 10" sheetId="3" r:id="rId3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<sst xmlns="http://schemas.openxmlformats.org/spreadsheetml/2006/main" count="830" uniqueCount="254">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</sst>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50153968"/>
        <c:axId val="-1650153424"/>
      </c:barChart>
      <c:catAx>
        <c:axId val="-165015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153424"/>
        <c:crosses val="autoZero"/>
        <c:auto val="1"/>
        <c:lblAlgn val="ctr"/>
        <c:lblOffset val="100"/>
        <c:noMultiLvlLbl val="0"/>
      </c:catAx>
      <c:valAx>
        <c:axId val="-16501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1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11</c:v>
                </c:pt>
                <c:pt idx="1">
                  <c:v>9</c:v>
                </c:pt>
                <c:pt idx="2">
                  <c:v>3</c:v>
                </c:pt>
                <c:pt idx="3">
                  <c:v>23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47.826086956521742</c:v>
                </c:pt>
                <c:pt idx="1">
                  <c:v>39.130434782608695</c:v>
                </c:pt>
                <c:pt idx="2">
                  <c:v>13.043478260869565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50151248"/>
        <c:axId val="-1650142000"/>
      </c:barChart>
      <c:catAx>
        <c:axId val="-16501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142000"/>
        <c:crosses val="autoZero"/>
        <c:auto val="1"/>
        <c:lblAlgn val="ctr"/>
        <c:lblOffset val="100"/>
        <c:noMultiLvlLbl val="0"/>
      </c:catAx>
      <c:valAx>
        <c:axId val="-16501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1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16</c:v>
                </c:pt>
                <c:pt idx="1">
                  <c:v>7</c:v>
                </c:pt>
                <c:pt idx="2">
                  <c:v>23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69.565217391304344</c:v>
                </c:pt>
                <c:pt idx="1">
                  <c:v>30.434782608695656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15841072"/>
        <c:axId val="-1815837808"/>
      </c:barChart>
      <c:catAx>
        <c:axId val="-18158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5837808"/>
        <c:crosses val="autoZero"/>
        <c:auto val="1"/>
        <c:lblAlgn val="ctr"/>
        <c:lblOffset val="100"/>
        <c:noMultiLvlLbl val="0"/>
      </c:catAx>
      <c:valAx>
        <c:axId val="-18158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58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50307920"/>
        <c:axId val="-1544638352"/>
      </c:barChart>
      <c:catAx>
        <c:axId val="-16503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4638352"/>
        <c:crosses val="autoZero"/>
        <c:auto val="1"/>
        <c:lblAlgn val="ctr"/>
        <c:lblOffset val="100"/>
        <c:noMultiLvlLbl val="0"/>
      </c:catAx>
      <c:valAx>
        <c:axId val="-15446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3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44635632"/>
        <c:axId val="-1544635088"/>
      </c:barChart>
      <c:catAx>
        <c:axId val="-1544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4635088"/>
        <c:crosses val="autoZero"/>
        <c:auto val="1"/>
        <c:lblAlgn val="ctr"/>
        <c:lblOffset val="100"/>
        <c:noMultiLvlLbl val="0"/>
      </c:catAx>
      <c:valAx>
        <c:axId val="-15446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4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</a:t>
            </a:r>
            <a:r>
              <a:rPr lang="en-US" baseline="0"/>
              <a:t> đăng ký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44623664"/>
        <c:axId val="-1544632912"/>
      </c:barChart>
      <c:catAx>
        <c:axId val="-15446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4632912"/>
        <c:crosses val="autoZero"/>
        <c:auto val="1"/>
        <c:lblAlgn val="ctr"/>
        <c:lblOffset val="100"/>
        <c:noMultiLvlLbl val="0"/>
      </c:catAx>
      <c:valAx>
        <c:axId val="-15446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46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abSelected="1" topLeftCell="A57" workbookViewId="0">
      <selection activeCell="H70" sqref="H7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49" t="s">
        <v>136</v>
      </c>
      <c r="O1" s="49"/>
      <c r="P1" s="49"/>
      <c r="Q1" s="49"/>
      <c r="R1" s="50" t="s">
        <v>137</v>
      </c>
      <c r="S1" s="50"/>
      <c r="T1" s="50"/>
      <c r="U1" s="48" t="s">
        <v>138</v>
      </c>
      <c r="V1" s="48" t="s">
        <v>139</v>
      </c>
      <c r="W1" s="48" t="s">
        <v>140</v>
      </c>
      <c r="X1" s="48" t="s">
        <v>141</v>
      </c>
      <c r="Y1" s="48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48"/>
      <c r="V2" s="48"/>
      <c r="W2" s="48"/>
      <c r="X2" s="48"/>
      <c r="Y2" s="48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/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46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G32" sqref="G32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51" t="s">
        <v>238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3" spans="1:20" x14ac:dyDescent="0.25">
      <c r="B3" s="52" t="s">
        <v>228</v>
      </c>
      <c r="C3" s="52"/>
      <c r="D3" s="52"/>
      <c r="H3" s="53" t="s">
        <v>231</v>
      </c>
      <c r="I3" s="54"/>
      <c r="J3" s="55"/>
      <c r="O3" s="56" t="s">
        <v>236</v>
      </c>
      <c r="P3" s="57"/>
      <c r="Q3" s="58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59" t="s">
        <v>237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</row>
    <row r="27" spans="1:20" x14ac:dyDescent="0.25">
      <c r="B27" s="52" t="s">
        <v>228</v>
      </c>
      <c r="C27" s="52"/>
      <c r="D27" s="52"/>
      <c r="H27" s="53" t="s">
        <v>231</v>
      </c>
      <c r="I27" s="54"/>
      <c r="J27" s="55"/>
      <c r="O27" s="56" t="s">
        <v>236</v>
      </c>
      <c r="P27" s="57"/>
      <c r="Q27" s="58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11</v>
      </c>
      <c r="J29" s="43">
        <f>I29/I32*100</f>
        <v>47.826086956521742</v>
      </c>
      <c r="O29" s="2" t="s">
        <v>232</v>
      </c>
      <c r="P29" s="2">
        <f>COUNTIFS('Tháng 10'!H16:H72,"X",'Tháng 10'!G16:G72,"300 - 500")</f>
        <v>16</v>
      </c>
      <c r="Q29" s="43">
        <f>P29/P31*100</f>
        <v>69.565217391304344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39.130434782608695</v>
      </c>
      <c r="O30" s="2" t="s">
        <v>233</v>
      </c>
      <c r="P30" s="2">
        <f>COUNTIFS('Tháng 10'!H16:H72,"X",'Tháng 10'!G16:G72,"500 - 700")</f>
        <v>7</v>
      </c>
      <c r="Q30" s="43">
        <f>P30/P31*100</f>
        <v>30.434782608695656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13.043478260869565</v>
      </c>
      <c r="O31" s="2" t="s">
        <v>234</v>
      </c>
      <c r="P31" s="2">
        <f>SUM(P29:P30)</f>
        <v>23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23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Tháng 8</vt:lpstr>
      <vt:lpstr>Tháng 10</vt:lpstr>
      <vt:lpstr>Thống kê Tháng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2017-10-24T07:44:40Z</dcterms:modified>
</cp:coreProperties>
</file>