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share\Danh Sach Lop\"/>
    </mc:Choice>
  </mc:AlternateContent>
  <bookViews>
    <workbookView xWindow="0" yWindow="0" windowWidth="20490" windowHeight="7155"/>
  </bookViews>
  <sheets>
    <sheet name="2017" sheetId="1" r:id="rId1"/>
  </sheets>
  <definedNames>
    <definedName name="_xlnm._FilterDatabase" localSheetId="0" hidden="1">'2017'!$A$1:$M$41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1" i="1" l="1"/>
  <c r="N58" i="1"/>
  <c r="N57" i="1"/>
  <c r="N59" i="1" s="1"/>
  <c r="M59" i="1"/>
  <c r="M58" i="1"/>
  <c r="M57" i="1"/>
  <c r="N62" i="1" l="1"/>
  <c r="N63" i="1" s="1"/>
  <c r="P61" i="1"/>
  <c r="P63" i="1" s="1"/>
</calcChain>
</file>

<file path=xl/sharedStrings.xml><?xml version="1.0" encoding="utf-8"?>
<sst xmlns="http://schemas.openxmlformats.org/spreadsheetml/2006/main" count="339" uniqueCount="120">
  <si>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</si>
  <si>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</si>
  <si>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</si>
  <si>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</si>
  <si>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</si>
  <si>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</si>
  <si>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</si>
  <si>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</si>
  <si>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</si>
  <si>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</si>
  <si>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</si>
  <si>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</si>
  <si>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</si>
  <si>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</si>
  <si>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</si>
  <si>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</si>
  <si>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</si>
  <si>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</si>
  <si>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</si>
  <si>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</si>
  <si>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</si>
  <si>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</si>
  <si>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</si>
  <si>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</si>
  <si>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</si>
  <si>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</si>
  <si>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TOEIC tháng 6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</si>
  <si>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</si>
  <si>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</si>
  <si>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</si>
  <si>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</si>
  <si>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</si>
  <si>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</si>
  <si>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</si>
  <si>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</si>
  <si>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</si>
  <si>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</si>
  <si>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TOEIC tháng 7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</si>
  <si>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</si>
  <si>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</si>
  <si>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</si>
  <si>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</si>
  <si>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</si>
  <si>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</si>
  <si>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</si>
  <si>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</si>
  <si>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</si>
  <si>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</si>
  <si>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</si>
  <si>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</si>
  <si>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</si>
  <si>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</si>
  <si>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</si>
  <si>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</si>
  <si>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</si>
  <si>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</si>
  <si>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</si>
  <si>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</si>
  <si>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</si>
  <si>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</si>
  <si>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</si>
  <si>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</si>
  <si>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</si>
  <si>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</si>
  <si>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</si>
  <si>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</si>
  <si>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</si>
  <si>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</si>
  <si>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</si>
  <si>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</si>
  <si>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</si>
  <si>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</si>
  <si>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</si>
  <si>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</si>
  <si>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</si>
  <si>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</si>
  <si>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</si>
  <si>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</si>
  <si>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</si>
  <si>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</si>
  <si>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</si>
  <si>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</si>
  <si>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</si>
  <si>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</si>
  <si>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</si>
  <si>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</si>
  <si>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</si>
  <si>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</si>
  <si>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</si>
  <si>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</si>
  <si>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</si>
  <si>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</si>
  <si>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</si>
  <si>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</si>
  <si>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</si>
  <si>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</si>
  <si>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Ngày làm việc</t>
  </si>
  <si>
    <t>Lương</t>
  </si>
  <si>
    <t>Lương ngày</t>
  </si>
  <si>
    <t>Ngày thực tế</t>
  </si>
  <si>
    <t>Lương tháng</t>
  </si>
  <si>
    <t>Lương tổng</t>
  </si>
  <si>
    <t>Lương giờ</t>
  </si>
  <si>
    <t>Ngày lẻ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</si>
  <si>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</si>
  <si>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</si>
  <si>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</si>
  <si>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</si>
  <si>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</si>
  <si>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</si>
  <si>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</si>
  <si>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0935 218 270</t>
  </si>
  <si>
    <t>Tư Vấn Trực Tiếp</t>
  </si>
  <si>
    <t>Phương</t>
  </si>
  <si>
    <t>Phuong Hoang</t>
  </si>
  <si>
    <t xml:space="preserve">Fb cá nhân </t>
  </si>
  <si>
    <t>Hồng</t>
  </si>
  <si>
    <t>Hồng Ngô</t>
  </si>
  <si>
    <t>Đinh Thị Dung</t>
  </si>
  <si>
    <t>01688741383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</si>
</sst>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63"/>
  <sheetViews>
    <sheetView tabSelected="1" workbookViewId="0">
      <pane ySplit="1" topLeftCell="A32" activePane="bottomLeft" state="frozen"/>
      <selection pane="bottomLeft" activeCell="M47" sqref="M47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33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27</v>
      </c>
      <c r="E2" s="7" t="s">
        <v>28</v>
      </c>
      <c r="F2" s="5"/>
      <c r="G2" s="4" t="s">
        <v>20</v>
      </c>
      <c r="H2" s="4" t="s">
        <v>25</v>
      </c>
      <c r="I2" s="5" t="s">
        <v>1</v>
      </c>
      <c r="J2" s="6" t="s">
        <v>26</v>
      </c>
      <c r="K2" s="14">
        <v>42944</v>
      </c>
      <c r="L2" s="26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31</v>
      </c>
      <c r="E3" s="8"/>
      <c r="F3" s="2"/>
      <c r="G3" s="3" t="s">
        <v>5</v>
      </c>
      <c r="H3" s="3" t="s">
        <v>25</v>
      </c>
      <c r="I3" s="2" t="s">
        <v>6</v>
      </c>
      <c r="J3" s="2" t="s">
        <v>37</v>
      </c>
      <c r="K3" s="15">
        <v>42947</v>
      </c>
      <c r="L3" s="25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27</v>
      </c>
      <c r="E4" s="8"/>
      <c r="F4" s="2"/>
      <c r="G4" s="3" t="s">
        <v>5</v>
      </c>
      <c r="H4" s="3" t="s">
        <v>25</v>
      </c>
      <c r="I4" s="2" t="s">
        <v>1</v>
      </c>
      <c r="J4" s="2" t="s">
        <v>37</v>
      </c>
      <c r="K4" s="15">
        <v>42947</v>
      </c>
      <c r="L4" s="25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31</v>
      </c>
      <c r="E5" s="8" t="s">
        <v>71</v>
      </c>
      <c r="F5" s="2"/>
      <c r="G5" s="3" t="s">
        <v>5</v>
      </c>
      <c r="H5" s="3" t="s">
        <v>25</v>
      </c>
      <c r="I5" s="2" t="s">
        <v>6</v>
      </c>
      <c r="J5" s="2" t="s">
        <v>37</v>
      </c>
      <c r="K5" s="15">
        <v>42947</v>
      </c>
      <c r="L5" s="25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27</v>
      </c>
      <c r="E6" s="8"/>
      <c r="F6" s="2" t="s">
        <v>19</v>
      </c>
      <c r="G6" s="3" t="s">
        <v>20</v>
      </c>
      <c r="H6" s="3" t="s">
        <v>25</v>
      </c>
      <c r="I6" s="2" t="s">
        <v>29</v>
      </c>
      <c r="J6" s="2" t="s">
        <v>37</v>
      </c>
      <c r="K6" s="15">
        <v>42947</v>
      </c>
      <c r="L6" s="25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31</v>
      </c>
      <c r="E7" s="8" t="s">
        <v>64</v>
      </c>
      <c r="F7" s="2" t="s">
        <v>22</v>
      </c>
      <c r="G7" s="3" t="s">
        <v>20</v>
      </c>
      <c r="H7" s="3" t="s">
        <v>25</v>
      </c>
      <c r="I7" s="2" t="s">
        <v>30</v>
      </c>
      <c r="J7" s="2" t="s">
        <v>37</v>
      </c>
      <c r="K7" s="15">
        <v>42947</v>
      </c>
      <c r="L7" s="25" t="s">
        <v>21</v>
      </c>
      <c r="M7" s="2"/>
    </row>
    <row r="8" spans="1:13" x14ac:dyDescent="0.25">
      <c r="A8" s="3">
        <v>7</v>
      </c>
      <c r="B8" s="2" t="s">
        <v>23</v>
      </c>
      <c r="C8" s="2"/>
      <c r="D8" s="3" t="s">
        <v>27</v>
      </c>
      <c r="E8" s="8"/>
      <c r="F8" s="2" t="s">
        <v>23</v>
      </c>
      <c r="G8" s="3" t="s">
        <v>20</v>
      </c>
      <c r="H8" s="3"/>
      <c r="I8" s="2" t="s">
        <v>29</v>
      </c>
      <c r="J8" s="2" t="s">
        <v>37</v>
      </c>
      <c r="K8" s="15">
        <v>42947</v>
      </c>
      <c r="L8" s="25" t="s">
        <v>21</v>
      </c>
      <c r="M8" s="2" t="s">
        <v>32</v>
      </c>
    </row>
    <row r="9" spans="1:13" x14ac:dyDescent="0.25">
      <c r="A9" s="3">
        <v>8</v>
      </c>
      <c r="B9" s="2" t="s">
        <v>56</v>
      </c>
      <c r="C9" s="2"/>
      <c r="D9" s="3" t="s">
        <v>27</v>
      </c>
      <c r="E9" s="8" t="s">
        <v>55</v>
      </c>
      <c r="F9" s="2"/>
      <c r="G9" s="3" t="s">
        <v>20</v>
      </c>
      <c r="H9" s="3" t="s">
        <v>25</v>
      </c>
      <c r="I9" s="2" t="s">
        <v>1</v>
      </c>
      <c r="J9" s="2" t="s">
        <v>37</v>
      </c>
      <c r="K9" s="15">
        <v>42938</v>
      </c>
      <c r="L9" s="25" t="s">
        <v>2</v>
      </c>
      <c r="M9" s="2" t="s">
        <v>34</v>
      </c>
    </row>
    <row r="10" spans="1:13" x14ac:dyDescent="0.25">
      <c r="A10" s="3">
        <v>9</v>
      </c>
      <c r="B10" s="17" t="s">
        <v>39</v>
      </c>
      <c r="C10" s="2"/>
      <c r="D10" s="3" t="s">
        <v>27</v>
      </c>
      <c r="E10" s="8"/>
      <c r="F10" s="17" t="s">
        <v>40</v>
      </c>
      <c r="G10" s="3"/>
      <c r="H10" s="3"/>
      <c r="I10" s="17" t="s">
        <v>30</v>
      </c>
      <c r="J10" s="2" t="s">
        <v>37</v>
      </c>
      <c r="K10" s="15">
        <v>42949</v>
      </c>
      <c r="L10" s="25" t="s">
        <v>2</v>
      </c>
      <c r="M10" s="2"/>
    </row>
    <row r="11" spans="1:13" x14ac:dyDescent="0.25">
      <c r="A11" s="3">
        <v>10</v>
      </c>
      <c r="B11" s="17" t="s">
        <v>35</v>
      </c>
      <c r="C11" s="2"/>
      <c r="D11" s="3" t="s">
        <v>27</v>
      </c>
      <c r="E11" s="8"/>
      <c r="F11" s="17" t="s">
        <v>36</v>
      </c>
      <c r="G11" s="3"/>
      <c r="H11" s="3"/>
      <c r="I11" s="17" t="s">
        <v>30</v>
      </c>
      <c r="J11" s="2" t="s">
        <v>37</v>
      </c>
      <c r="K11" s="15">
        <v>42949</v>
      </c>
      <c r="L11" s="25" t="s">
        <v>2</v>
      </c>
      <c r="M11" s="2"/>
    </row>
    <row r="12" spans="1:13" x14ac:dyDescent="0.25">
      <c r="A12" s="3">
        <v>11</v>
      </c>
      <c r="B12" s="18" t="s">
        <v>38</v>
      </c>
      <c r="C12" s="2"/>
      <c r="D12" s="3"/>
      <c r="E12" s="8"/>
      <c r="F12" s="2" t="s">
        <v>38</v>
      </c>
      <c r="G12" s="3"/>
      <c r="H12" s="3"/>
      <c r="I12" s="2" t="s">
        <v>30</v>
      </c>
      <c r="J12" s="2" t="s">
        <v>37</v>
      </c>
      <c r="K12" s="15">
        <v>42951</v>
      </c>
      <c r="L12" s="25" t="s">
        <v>41</v>
      </c>
      <c r="M12" s="2"/>
    </row>
    <row r="13" spans="1:13" x14ac:dyDescent="0.25">
      <c r="A13" s="3">
        <v>12</v>
      </c>
      <c r="B13" s="2" t="s">
        <v>42</v>
      </c>
      <c r="C13" s="2"/>
      <c r="D13" s="3" t="s">
        <v>31</v>
      </c>
      <c r="E13" s="8"/>
      <c r="F13" s="2" t="s">
        <v>43</v>
      </c>
      <c r="G13" s="3"/>
      <c r="H13" s="3"/>
      <c r="I13" s="2" t="s">
        <v>30</v>
      </c>
      <c r="J13" s="2" t="s">
        <v>37</v>
      </c>
      <c r="K13" s="15">
        <v>42952</v>
      </c>
      <c r="L13" s="25" t="s">
        <v>41</v>
      </c>
      <c r="M13" s="2"/>
    </row>
    <row r="14" spans="1:13" x14ac:dyDescent="0.25">
      <c r="A14" s="3">
        <v>13</v>
      </c>
      <c r="B14" s="17" t="s">
        <v>44</v>
      </c>
      <c r="C14" s="2"/>
      <c r="D14" s="3" t="s">
        <v>45</v>
      </c>
      <c r="E14" s="8" t="s">
        <v>46</v>
      </c>
      <c r="F14" s="2"/>
      <c r="G14" s="3" t="s">
        <v>20</v>
      </c>
      <c r="H14" s="3" t="s">
        <v>25</v>
      </c>
      <c r="I14" s="17" t="s">
        <v>1</v>
      </c>
      <c r="J14" s="2" t="s">
        <v>37</v>
      </c>
      <c r="K14" s="15">
        <v>42952</v>
      </c>
      <c r="L14" s="25" t="s">
        <v>2</v>
      </c>
      <c r="M14" s="2"/>
    </row>
    <row r="15" spans="1:13" x14ac:dyDescent="0.25">
      <c r="A15" s="3">
        <v>14</v>
      </c>
      <c r="B15" s="17" t="s">
        <v>47</v>
      </c>
      <c r="C15" s="2"/>
      <c r="D15" s="3" t="s">
        <v>27</v>
      </c>
      <c r="E15" s="8" t="s">
        <v>48</v>
      </c>
      <c r="F15" s="2"/>
      <c r="G15" s="3" t="s">
        <v>20</v>
      </c>
      <c r="H15" s="3" t="s">
        <v>25</v>
      </c>
      <c r="I15" s="17" t="s">
        <v>1</v>
      </c>
      <c r="J15" s="2" t="s">
        <v>37</v>
      </c>
      <c r="K15" s="15">
        <v>42954</v>
      </c>
      <c r="L15" s="25" t="s">
        <v>2</v>
      </c>
      <c r="M15" s="2"/>
    </row>
    <row r="16" spans="1:13" x14ac:dyDescent="0.25">
      <c r="A16" s="3">
        <v>15</v>
      </c>
      <c r="B16" s="17" t="s">
        <v>49</v>
      </c>
      <c r="C16" s="2"/>
      <c r="D16" s="3" t="s">
        <v>50</v>
      </c>
      <c r="E16" s="8"/>
      <c r="F16" s="17" t="s">
        <v>49</v>
      </c>
      <c r="G16" s="3" t="s">
        <v>20</v>
      </c>
      <c r="H16" s="3" t="s">
        <v>25</v>
      </c>
      <c r="I16" s="17" t="s">
        <v>30</v>
      </c>
      <c r="J16" s="2" t="s">
        <v>37</v>
      </c>
      <c r="K16" s="15">
        <v>42954</v>
      </c>
      <c r="L16" s="25" t="s">
        <v>41</v>
      </c>
      <c r="M16" s="2"/>
    </row>
    <row r="17" spans="1:13" x14ac:dyDescent="0.25">
      <c r="A17" s="3">
        <v>16</v>
      </c>
      <c r="B17" s="17" t="s">
        <v>39</v>
      </c>
      <c r="C17" s="2"/>
      <c r="D17" s="3" t="s">
        <v>27</v>
      </c>
      <c r="E17" s="8"/>
      <c r="F17" s="17" t="s">
        <v>51</v>
      </c>
      <c r="G17" s="3" t="s">
        <v>20</v>
      </c>
      <c r="H17" s="3"/>
      <c r="I17" s="17" t="s">
        <v>30</v>
      </c>
      <c r="J17" s="2" t="s">
        <v>37</v>
      </c>
      <c r="K17" s="15">
        <v>42955</v>
      </c>
      <c r="L17" s="25" t="s">
        <v>41</v>
      </c>
      <c r="M17" s="2"/>
    </row>
    <row r="18" spans="1:13" x14ac:dyDescent="0.25">
      <c r="A18" s="3">
        <v>17</v>
      </c>
      <c r="B18" s="17" t="s">
        <v>52</v>
      </c>
      <c r="C18" s="2"/>
      <c r="D18" s="3" t="s">
        <v>27</v>
      </c>
      <c r="E18" s="8"/>
      <c r="F18" s="17" t="s">
        <v>53</v>
      </c>
      <c r="G18" s="3" t="s">
        <v>5</v>
      </c>
      <c r="H18" s="3"/>
      <c r="I18" s="17" t="s">
        <v>30</v>
      </c>
      <c r="J18" s="2" t="s">
        <v>37</v>
      </c>
      <c r="K18" s="15">
        <v>42955</v>
      </c>
      <c r="L18" s="25" t="s">
        <v>2</v>
      </c>
      <c r="M18" s="2"/>
    </row>
    <row r="19" spans="1:13" x14ac:dyDescent="0.25">
      <c r="A19" s="3">
        <v>18</v>
      </c>
      <c r="B19" s="17" t="s">
        <v>54</v>
      </c>
      <c r="C19" s="2"/>
      <c r="D19" s="3" t="s">
        <v>27</v>
      </c>
      <c r="E19" s="8"/>
      <c r="F19" s="17" t="s">
        <v>54</v>
      </c>
      <c r="G19" s="3" t="s">
        <v>20</v>
      </c>
      <c r="H19" s="3" t="s">
        <v>25</v>
      </c>
      <c r="I19" s="17" t="s">
        <v>30</v>
      </c>
      <c r="J19" s="2" t="s">
        <v>37</v>
      </c>
      <c r="K19" s="15">
        <v>42955</v>
      </c>
      <c r="L19" s="25" t="s">
        <v>21</v>
      </c>
      <c r="M19" s="2"/>
    </row>
    <row r="20" spans="1:13" x14ac:dyDescent="0.25">
      <c r="A20" s="3">
        <v>19</v>
      </c>
      <c r="B20" s="17" t="s">
        <v>57</v>
      </c>
      <c r="C20" s="2"/>
      <c r="D20" s="3" t="s">
        <v>27</v>
      </c>
      <c r="E20" s="8"/>
      <c r="F20" s="17" t="s">
        <v>58</v>
      </c>
      <c r="G20" s="3"/>
      <c r="H20" s="3"/>
      <c r="I20" s="17" t="s">
        <v>30</v>
      </c>
      <c r="J20" s="2" t="s">
        <v>37</v>
      </c>
      <c r="K20" s="15">
        <v>42956</v>
      </c>
      <c r="L20" s="25" t="s">
        <v>2</v>
      </c>
      <c r="M20" s="2"/>
    </row>
    <row r="21" spans="1:13" x14ac:dyDescent="0.25">
      <c r="A21" s="3">
        <v>20</v>
      </c>
      <c r="B21" s="17" t="s">
        <v>59</v>
      </c>
      <c r="C21" s="2"/>
      <c r="D21" s="3" t="s">
        <v>31</v>
      </c>
      <c r="E21" s="8"/>
      <c r="F21" s="17" t="s">
        <v>60</v>
      </c>
      <c r="G21" s="3" t="s">
        <v>20</v>
      </c>
      <c r="H21" s="3" t="s">
        <v>25</v>
      </c>
      <c r="I21" s="17" t="s">
        <v>30</v>
      </c>
      <c r="J21" s="2" t="s">
        <v>37</v>
      </c>
      <c r="K21" s="15">
        <v>42956</v>
      </c>
      <c r="L21" s="25" t="s">
        <v>2</v>
      </c>
      <c r="M21" s="2"/>
    </row>
    <row r="22" spans="1:13" x14ac:dyDescent="0.25">
      <c r="A22" s="3">
        <v>21</v>
      </c>
      <c r="B22" s="17" t="s">
        <v>61</v>
      </c>
      <c r="C22" s="2"/>
      <c r="D22" s="3" t="s">
        <v>27</v>
      </c>
      <c r="E22" s="8"/>
      <c r="F22" s="17" t="s">
        <v>75</v>
      </c>
      <c r="G22" s="3" t="s">
        <v>20</v>
      </c>
      <c r="H22" s="3" t="s">
        <v>25</v>
      </c>
      <c r="I22" s="17" t="s">
        <v>30</v>
      </c>
      <c r="J22" s="2" t="s">
        <v>37</v>
      </c>
      <c r="K22" s="15">
        <v>42956</v>
      </c>
      <c r="L22" s="25" t="s">
        <v>2</v>
      </c>
      <c r="M22" s="2"/>
    </row>
    <row r="23" spans="1:13" x14ac:dyDescent="0.25">
      <c r="A23" s="3">
        <v>22</v>
      </c>
      <c r="B23" s="17" t="s">
        <v>62</v>
      </c>
      <c r="C23" s="2"/>
      <c r="D23" s="3" t="s">
        <v>50</v>
      </c>
      <c r="E23" s="8"/>
      <c r="F23" s="17" t="s">
        <v>63</v>
      </c>
      <c r="G23" s="3"/>
      <c r="H23" s="3"/>
      <c r="I23" s="17" t="s">
        <v>30</v>
      </c>
      <c r="J23" s="2" t="s">
        <v>37</v>
      </c>
      <c r="K23" s="15">
        <v>42956</v>
      </c>
      <c r="L23" s="25" t="s">
        <v>2</v>
      </c>
      <c r="M23" s="2"/>
    </row>
    <row r="24" spans="1:13" x14ac:dyDescent="0.25">
      <c r="A24" s="19">
        <v>23</v>
      </c>
      <c r="B24" s="20" t="s">
        <v>65</v>
      </c>
      <c r="C24" s="21"/>
      <c r="D24" s="19" t="s">
        <v>27</v>
      </c>
      <c r="E24" s="22"/>
      <c r="F24" s="20" t="s">
        <v>66</v>
      </c>
      <c r="G24" s="19" t="s">
        <v>20</v>
      </c>
      <c r="H24" s="19" t="s">
        <v>25</v>
      </c>
      <c r="I24" s="20" t="s">
        <v>30</v>
      </c>
      <c r="J24" s="2" t="s">
        <v>37</v>
      </c>
      <c r="K24" s="23">
        <v>42957</v>
      </c>
      <c r="L24" s="27" t="s">
        <v>41</v>
      </c>
      <c r="M24" s="2"/>
    </row>
    <row r="25" spans="1:13" x14ac:dyDescent="0.25">
      <c r="A25" s="3">
        <v>24</v>
      </c>
      <c r="B25" s="17" t="s">
        <v>67</v>
      </c>
      <c r="C25" s="2"/>
      <c r="D25" s="3" t="s">
        <v>50</v>
      </c>
      <c r="E25" s="8" t="s">
        <v>72</v>
      </c>
      <c r="F25" s="17" t="s">
        <v>68</v>
      </c>
      <c r="G25" s="3" t="s">
        <v>5</v>
      </c>
      <c r="H25" s="3" t="s">
        <v>25</v>
      </c>
      <c r="I25" s="17" t="s">
        <v>30</v>
      </c>
      <c r="J25" s="2" t="s">
        <v>37</v>
      </c>
      <c r="K25" s="15">
        <v>42959</v>
      </c>
      <c r="L25" s="25" t="s">
        <v>41</v>
      </c>
      <c r="M25" s="2"/>
    </row>
    <row r="26" spans="1:13" x14ac:dyDescent="0.25">
      <c r="A26" s="3">
        <v>25</v>
      </c>
      <c r="B26" s="17" t="s">
        <v>69</v>
      </c>
      <c r="C26" s="2"/>
      <c r="D26" s="3" t="s">
        <v>27</v>
      </c>
      <c r="E26" s="8"/>
      <c r="F26" s="17" t="s">
        <v>70</v>
      </c>
      <c r="G26" s="3"/>
      <c r="H26" s="3"/>
      <c r="I26" s="17" t="s">
        <v>30</v>
      </c>
      <c r="J26" s="2" t="s">
        <v>37</v>
      </c>
      <c r="K26" s="15">
        <v>42959</v>
      </c>
      <c r="L26" s="25" t="s">
        <v>2</v>
      </c>
      <c r="M26" s="2"/>
    </row>
    <row r="27" spans="1:13" x14ac:dyDescent="0.25">
      <c r="A27" s="3">
        <v>26</v>
      </c>
      <c r="B27" s="17" t="s">
        <v>73</v>
      </c>
      <c r="C27" s="2"/>
      <c r="D27" s="24" t="s">
        <v>50</v>
      </c>
      <c r="E27" s="8" t="s">
        <v>74</v>
      </c>
      <c r="F27" s="2"/>
      <c r="G27" s="3" t="s">
        <v>20</v>
      </c>
      <c r="H27" s="3" t="s">
        <v>25</v>
      </c>
      <c r="I27" s="17" t="s">
        <v>1</v>
      </c>
      <c r="J27" s="2" t="s">
        <v>37</v>
      </c>
      <c r="K27" s="15">
        <v>42959</v>
      </c>
      <c r="L27" s="25" t="s">
        <v>2</v>
      </c>
      <c r="M27" s="2"/>
    </row>
    <row r="28" spans="1:13" x14ac:dyDescent="0.25">
      <c r="A28" s="3">
        <v>27</v>
      </c>
      <c r="B28" s="17" t="s">
        <v>76</v>
      </c>
      <c r="C28" s="2"/>
      <c r="D28" s="3" t="s">
        <v>27</v>
      </c>
      <c r="E28" s="8"/>
      <c r="F28" s="17" t="s">
        <v>77</v>
      </c>
      <c r="G28" s="3" t="s">
        <v>20</v>
      </c>
      <c r="H28" s="3" t="s">
        <v>25</v>
      </c>
      <c r="I28" s="17" t="s">
        <v>30</v>
      </c>
      <c r="J28" s="2" t="s">
        <v>37</v>
      </c>
      <c r="K28" s="15">
        <v>42959</v>
      </c>
      <c r="L28" s="25" t="s">
        <v>2</v>
      </c>
      <c r="M28" s="2"/>
    </row>
    <row r="29" spans="1:13" x14ac:dyDescent="0.25">
      <c r="A29" s="3">
        <v>28</v>
      </c>
      <c r="B29" s="17" t="s">
        <v>78</v>
      </c>
      <c r="C29" s="2"/>
      <c r="D29" s="3" t="s">
        <v>27</v>
      </c>
      <c r="E29" s="8" t="s">
        <v>80</v>
      </c>
      <c r="F29" s="17" t="s">
        <v>79</v>
      </c>
      <c r="G29" s="3" t="s">
        <v>5</v>
      </c>
      <c r="H29" s="3" t="s">
        <v>25</v>
      </c>
      <c r="I29" s="17" t="s">
        <v>30</v>
      </c>
      <c r="J29" s="2" t="s">
        <v>37</v>
      </c>
      <c r="K29" s="15">
        <v>42959</v>
      </c>
      <c r="L29" s="25" t="s">
        <v>2</v>
      </c>
      <c r="M29" s="2"/>
    </row>
    <row r="30" spans="1:13" x14ac:dyDescent="0.25">
      <c r="A30" s="3">
        <v>29</v>
      </c>
      <c r="B30" s="17" t="s">
        <v>85</v>
      </c>
      <c r="C30" s="2"/>
      <c r="D30" s="3" t="s">
        <v>50</v>
      </c>
      <c r="E30" s="8"/>
      <c r="F30" s="17" t="s">
        <v>86</v>
      </c>
      <c r="G30" s="3"/>
      <c r="H30" s="3"/>
      <c r="I30" s="17" t="s">
        <v>30</v>
      </c>
      <c r="J30" s="2" t="s">
        <v>37</v>
      </c>
      <c r="K30" s="15">
        <v>42959</v>
      </c>
      <c r="L30" s="25" t="s">
        <v>2</v>
      </c>
      <c r="M30" s="2"/>
    </row>
    <row r="31" spans="1:13" x14ac:dyDescent="0.25">
      <c r="A31" s="3">
        <v>30</v>
      </c>
      <c r="B31" s="17" t="s">
        <v>83</v>
      </c>
      <c r="C31" s="2"/>
      <c r="D31" s="3" t="s">
        <v>50</v>
      </c>
      <c r="E31" s="8"/>
      <c r="F31" s="17" t="s">
        <v>84</v>
      </c>
      <c r="G31" s="3" t="s">
        <v>5</v>
      </c>
      <c r="H31" s="3" t="s">
        <v>25</v>
      </c>
      <c r="I31" s="17" t="s">
        <v>30</v>
      </c>
      <c r="J31" s="2" t="s">
        <v>37</v>
      </c>
      <c r="K31" s="15">
        <v>42959</v>
      </c>
      <c r="L31" s="25" t="s">
        <v>2</v>
      </c>
      <c r="M31" s="2"/>
    </row>
    <row r="32" spans="1:13" x14ac:dyDescent="0.25">
      <c r="A32" s="3">
        <v>31</v>
      </c>
      <c r="B32" s="17" t="s">
        <v>81</v>
      </c>
      <c r="C32" s="2"/>
      <c r="D32" s="3" t="s">
        <v>50</v>
      </c>
      <c r="E32" s="8"/>
      <c r="F32" s="2" t="s">
        <v>82</v>
      </c>
      <c r="G32" s="3"/>
      <c r="H32" s="3"/>
      <c r="I32" s="17" t="s">
        <v>30</v>
      </c>
      <c r="J32" s="2" t="s">
        <v>37</v>
      </c>
      <c r="K32" s="15">
        <v>42960</v>
      </c>
      <c r="L32" s="25" t="s">
        <v>2</v>
      </c>
      <c r="M32" s="2"/>
    </row>
    <row r="33" spans="1:13" x14ac:dyDescent="0.25">
      <c r="A33" s="3">
        <v>32</v>
      </c>
      <c r="B33" s="17" t="s">
        <v>87</v>
      </c>
      <c r="C33" s="2"/>
      <c r="D33" s="3" t="s">
        <v>50</v>
      </c>
      <c r="E33" s="8"/>
      <c r="F33" s="2" t="s">
        <v>87</v>
      </c>
      <c r="G33" s="3" t="s">
        <v>5</v>
      </c>
      <c r="H33" s="3"/>
      <c r="I33" s="17" t="s">
        <v>30</v>
      </c>
      <c r="J33" s="2" t="s">
        <v>37</v>
      </c>
      <c r="K33" s="15">
        <v>42960</v>
      </c>
      <c r="L33" s="25" t="s">
        <v>21</v>
      </c>
      <c r="M33" s="2"/>
    </row>
    <row r="34" spans="1:13" x14ac:dyDescent="0.25">
      <c r="A34" s="3">
        <v>33</v>
      </c>
      <c r="B34" s="17" t="s">
        <v>88</v>
      </c>
      <c r="C34" s="2"/>
      <c r="D34" s="3" t="s">
        <v>50</v>
      </c>
      <c r="E34" s="8"/>
      <c r="F34" s="2" t="s">
        <v>88</v>
      </c>
      <c r="G34" s="3"/>
      <c r="H34" s="3"/>
      <c r="I34" s="17" t="s">
        <v>30</v>
      </c>
      <c r="J34" s="2" t="s">
        <v>37</v>
      </c>
      <c r="K34" s="15">
        <v>42960</v>
      </c>
      <c r="L34" s="25" t="s">
        <v>2</v>
      </c>
      <c r="M34" s="2"/>
    </row>
    <row r="35" spans="1:13" x14ac:dyDescent="0.25">
      <c r="A35" s="3">
        <v>34</v>
      </c>
      <c r="B35" s="17" t="s">
        <v>19</v>
      </c>
      <c r="C35" s="2"/>
      <c r="D35" s="3" t="s">
        <v>27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37</v>
      </c>
      <c r="K35" s="15">
        <v>42961</v>
      </c>
      <c r="L35" s="25" t="s">
        <v>2</v>
      </c>
      <c r="M35" s="2"/>
    </row>
    <row r="36" spans="1:13" x14ac:dyDescent="0.25">
      <c r="A36" s="3">
        <v>34</v>
      </c>
      <c r="B36" s="17" t="s">
        <v>89</v>
      </c>
      <c r="C36" s="2"/>
      <c r="D36" s="3" t="s">
        <v>31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37</v>
      </c>
      <c r="K36" s="15">
        <v>42962</v>
      </c>
      <c r="L36" s="25" t="s">
        <v>39</v>
      </c>
      <c r="M36" s="2"/>
    </row>
    <row r="37" spans="1:13" x14ac:dyDescent="0.25">
      <c r="A37" s="3">
        <v>35</v>
      </c>
      <c r="B37" s="17" t="s">
        <v>90</v>
      </c>
      <c r="C37" s="2"/>
      <c r="D37" s="3" t="s">
        <v>31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37</v>
      </c>
      <c r="K37" s="15">
        <v>42962</v>
      </c>
      <c r="L37" s="25" t="s">
        <v>21</v>
      </c>
      <c r="M37" s="2"/>
    </row>
    <row r="38" spans="1:13" x14ac:dyDescent="0.25">
      <c r="A38" s="3">
        <v>36</v>
      </c>
      <c r="B38" s="17" t="s">
        <v>91</v>
      </c>
      <c r="C38" s="2"/>
      <c r="D38" s="3" t="s">
        <v>27</v>
      </c>
      <c r="E38" s="8"/>
      <c r="F38" s="17" t="s">
        <v>92</v>
      </c>
      <c r="G38" s="3" t="s">
        <v>5</v>
      </c>
      <c r="H38" s="3" t="s">
        <v>25</v>
      </c>
      <c r="I38" s="17" t="s">
        <v>30</v>
      </c>
      <c r="J38" s="2" t="s">
        <v>37</v>
      </c>
      <c r="K38" s="15">
        <v>42968</v>
      </c>
      <c r="L38" s="25" t="s">
        <v>2</v>
      </c>
      <c r="M38" s="2"/>
    </row>
    <row r="39" spans="1:13" x14ac:dyDescent="0.25">
      <c r="A39" s="19">
        <v>37</v>
      </c>
      <c r="B39" s="20" t="s">
        <v>93</v>
      </c>
      <c r="C39" s="21"/>
      <c r="D39" s="19" t="s">
        <v>31</v>
      </c>
      <c r="E39" s="22"/>
      <c r="F39" s="21"/>
      <c r="G39" s="19" t="s">
        <v>5</v>
      </c>
      <c r="H39" s="19" t="s">
        <v>25</v>
      </c>
      <c r="I39" s="20" t="s">
        <v>6</v>
      </c>
      <c r="J39" s="2" t="s">
        <v>37</v>
      </c>
      <c r="K39" s="23">
        <v>42968</v>
      </c>
      <c r="L39" s="19" t="s">
        <v>21</v>
      </c>
      <c r="M39" s="2"/>
    </row>
    <row r="40" spans="1:13" x14ac:dyDescent="0.25">
      <c r="A40" s="3">
        <v>38</v>
      </c>
      <c r="B40" s="17" t="s">
        <v>94</v>
      </c>
      <c r="C40" s="2"/>
      <c r="D40" s="3" t="s">
        <v>45</v>
      </c>
      <c r="E40" s="8"/>
      <c r="F40" s="2"/>
      <c r="G40" s="3"/>
      <c r="H40" s="2"/>
      <c r="I40" s="17" t="s">
        <v>95</v>
      </c>
      <c r="J40" s="2" t="s">
        <v>37</v>
      </c>
      <c r="K40" s="15">
        <v>42969</v>
      </c>
      <c r="L40" s="3" t="s">
        <v>2</v>
      </c>
      <c r="M40" s="2"/>
    </row>
    <row r="41" spans="1:13" x14ac:dyDescent="0.25">
      <c r="A41" s="3">
        <v>39</v>
      </c>
      <c r="B41" s="17" t="s">
        <v>104</v>
      </c>
      <c r="C41" s="2"/>
      <c r="D41" s="3" t="s">
        <v>27</v>
      </c>
      <c r="E41" s="8" t="s">
        <v>107</v>
      </c>
      <c r="F41" s="2" t="s">
        <v>105</v>
      </c>
      <c r="G41" s="3"/>
      <c r="H41" s="3"/>
      <c r="I41" s="17" t="s">
        <v>1</v>
      </c>
      <c r="J41" s="2"/>
      <c r="K41" s="15">
        <v>42984</v>
      </c>
      <c r="L41" s="3" t="s">
        <v>106</v>
      </c>
      <c r="M41" s="2"/>
    </row>
    <row r="42" spans="1:13" x14ac:dyDescent="0.25">
      <c r="A42" s="19">
        <v>40</v>
      </c>
      <c r="B42" s="20" t="s">
        <v>108</v>
      </c>
      <c r="C42" s="21"/>
      <c r="D42" s="19" t="s">
        <v>31</v>
      </c>
      <c r="E42" s="22" t="s">
        <v>109</v>
      </c>
      <c r="F42" s="21"/>
      <c r="G42" s="19"/>
      <c r="H42" s="19"/>
      <c r="I42" s="20" t="s">
        <v>1</v>
      </c>
      <c r="J42" s="21"/>
      <c r="K42" s="23">
        <v>42989</v>
      </c>
      <c r="L42" s="19" t="s">
        <v>106</v>
      </c>
      <c r="M42" s="2"/>
    </row>
    <row r="43" spans="1:13" x14ac:dyDescent="0.25">
      <c r="A43" s="3">
        <v>41</v>
      </c>
      <c r="B43" s="17" t="s">
        <v>110</v>
      </c>
      <c r="C43" s="2"/>
      <c r="D43" s="3" t="s">
        <v>27</v>
      </c>
      <c r="E43" s="8" t="s">
        <v>111</v>
      </c>
      <c r="F43" s="2"/>
      <c r="G43" s="3"/>
      <c r="H43" s="3"/>
      <c r="I43" s="2" t="s">
        <v>112</v>
      </c>
      <c r="J43" s="2"/>
      <c r="K43" s="15">
        <v>42989</v>
      </c>
      <c r="L43" s="3" t="s">
        <v>21</v>
      </c>
      <c r="M43" s="2"/>
    </row>
    <row r="44" spans="1:13" x14ac:dyDescent="0.25">
      <c r="A44" s="3">
        <v>42</v>
      </c>
      <c r="B44" s="17" t="s">
        <v>113</v>
      </c>
      <c r="C44" s="2"/>
      <c r="D44" s="3" t="s">
        <v>27</v>
      </c>
      <c r="E44" s="8"/>
      <c r="F44" s="2" t="s">
        <v>114</v>
      </c>
      <c r="G44" s="3"/>
      <c r="H44" s="3"/>
      <c r="I44" s="2" t="s">
        <v>115</v>
      </c>
      <c r="J44" s="2"/>
      <c r="K44" s="15">
        <v>42989</v>
      </c>
      <c r="L44" s="3" t="s">
        <v>21</v>
      </c>
      <c r="M44" s="2"/>
    </row>
    <row r="45" spans="1:13" x14ac:dyDescent="0.25">
      <c r="A45" s="3">
        <v>43</v>
      </c>
      <c r="B45" s="2" t="s">
        <v>116</v>
      </c>
      <c r="C45" s="2"/>
      <c r="D45" s="3" t="s">
        <v>27</v>
      </c>
      <c r="E45" s="8"/>
      <c r="F45" s="2" t="s">
        <v>117</v>
      </c>
      <c r="G45" s="3"/>
      <c r="H45" s="3"/>
      <c r="I45" s="2" t="s">
        <v>30</v>
      </c>
      <c r="J45" s="2"/>
      <c r="K45" s="15">
        <v>42991</v>
      </c>
      <c r="L45" s="3" t="s">
        <v>106</v>
      </c>
      <c r="M45" s="2"/>
    </row>
    <row r="46" spans="1:13" x14ac:dyDescent="0.25">
      <c r="A46" s="3">
        <v>44</v>
      </c>
      <c r="B46" s="2" t="s">
        <v>118</v>
      </c>
      <c r="C46" s="2"/>
      <c r="D46" s="3" t="s">
        <v>27</v>
      </c>
      <c r="E46" s="8" t="s">
        <v>119</v>
      </c>
      <c r="F46" s="2"/>
      <c r="G46" s="3" t="s">
        <v>20</v>
      </c>
      <c r="H46" s="3"/>
      <c r="I46" s="2" t="s">
        <v>1</v>
      </c>
      <c r="J46" s="2"/>
      <c r="K46" s="15">
        <v>42991</v>
      </c>
      <c r="L46" s="3" t="s">
        <v>21</v>
      </c>
      <c r="M46" s="2"/>
    </row>
    <row r="47" spans="1:13" x14ac:dyDescent="0.25">
      <c r="A47" s="3"/>
      <c r="B47" s="2"/>
      <c r="C47" s="2"/>
      <c r="D47" s="3"/>
      <c r="E47" s="8"/>
      <c r="F47" s="2"/>
      <c r="G47" s="3"/>
      <c r="H47" s="3"/>
      <c r="I47" s="2"/>
      <c r="J47" s="2"/>
      <c r="K47" s="15"/>
      <c r="L47" s="3"/>
      <c r="M47" s="2"/>
    </row>
    <row r="48" spans="1:13" x14ac:dyDescent="0.25">
      <c r="A48" s="3"/>
      <c r="B48" s="2"/>
      <c r="C48" s="2"/>
      <c r="D48" s="3"/>
      <c r="E48" s="8"/>
      <c r="F48" s="2"/>
      <c r="G48" s="3"/>
      <c r="H48" s="3"/>
      <c r="I48" s="2"/>
      <c r="J48" s="2"/>
      <c r="K48" s="15"/>
      <c r="L48" s="3"/>
      <c r="M48" s="2"/>
    </row>
    <row r="49" spans="1:16" x14ac:dyDescent="0.25">
      <c r="A49" s="3"/>
      <c r="B49" s="2"/>
      <c r="C49" s="2"/>
      <c r="D49" s="3"/>
      <c r="E49" s="8"/>
      <c r="F49" s="2"/>
      <c r="G49" s="3"/>
      <c r="H49" s="3"/>
      <c r="I49" s="2"/>
      <c r="J49" s="2"/>
      <c r="K49" s="15"/>
      <c r="L49" s="3"/>
      <c r="M49" s="2"/>
    </row>
    <row r="57" spans="1:16" x14ac:dyDescent="0.25">
      <c r="K57" s="16" t="s">
        <v>20</v>
      </c>
      <c r="L57" s="1">
        <v>6</v>
      </c>
      <c r="M57">
        <f>5%*1470000</f>
        <v>73500</v>
      </c>
      <c r="N57">
        <f>L57*M57</f>
        <v>441000</v>
      </c>
    </row>
    <row r="58" spans="1:16" x14ac:dyDescent="0.25">
      <c r="K58" s="16" t="s">
        <v>5</v>
      </c>
      <c r="L58" s="1">
        <v>3</v>
      </c>
      <c r="M58">
        <f>5%*1680000</f>
        <v>84000</v>
      </c>
      <c r="N58">
        <f>L58*M58</f>
        <v>252000</v>
      </c>
    </row>
    <row r="59" spans="1:16" x14ac:dyDescent="0.25">
      <c r="M59">
        <f>SUM(M57:M58)</f>
        <v>157500</v>
      </c>
      <c r="N59">
        <f>SUM(N57:N58)</f>
        <v>693000</v>
      </c>
    </row>
    <row r="61" spans="1:16" x14ac:dyDescent="0.25">
      <c r="I61" t="s">
        <v>97</v>
      </c>
      <c r="J61">
        <v>2500000</v>
      </c>
      <c r="K61" s="16" t="s">
        <v>96</v>
      </c>
      <c r="L61" s="1">
        <v>27</v>
      </c>
      <c r="M61" t="s">
        <v>98</v>
      </c>
      <c r="N61">
        <f>J61/L61</f>
        <v>92592.592592592599</v>
      </c>
      <c r="O61" t="s">
        <v>102</v>
      </c>
      <c r="P61">
        <f>N61/8</f>
        <v>11574.074074074075</v>
      </c>
    </row>
    <row r="62" spans="1:16" x14ac:dyDescent="0.25">
      <c r="K62" s="16" t="s">
        <v>99</v>
      </c>
      <c r="L62" s="1">
        <v>21</v>
      </c>
      <c r="M62" t="s">
        <v>100</v>
      </c>
      <c r="N62">
        <f>N61*L62+P63</f>
        <v>1996527.7777777778</v>
      </c>
      <c r="O62" t="s">
        <v>103</v>
      </c>
      <c r="P62">
        <v>4.5</v>
      </c>
    </row>
    <row r="63" spans="1:16" x14ac:dyDescent="0.25">
      <c r="M63" t="s">
        <v>101</v>
      </c>
      <c r="N63">
        <f>N62+N59</f>
        <v>2689527.777777778</v>
      </c>
      <c r="P63">
        <f>P61*P62</f>
        <v>52083.333333333336</v>
      </c>
    </row>
  </sheetData>
  <autoFilter ref="A1:M4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2017-07-31T09:02:25Z</dcterms:created>
  <dcterms:modified xsi:type="dcterms:W3CDTF">2017-09-13T10:55:50Z</dcterms:modified>
</cp:coreProperties>
</file>