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5"/>
  </bookViews>
  <sheets>
    <sheet name="General" sheetId="1" r:id="rId1"/>
    <sheet name="TOEIC" sheetId="4" r:id="rId2"/>
    <sheet name="Pre-register" sheetId="7" r:id="rId3"/>
    <sheet name="Elementary 1" sheetId="2" r:id="rId4"/>
    <sheet name="Elementary 2" sheetId="6" r:id="rId5"/>
    <sheet name="TOEIC_Test1" sheetId="5" r:id="rId6"/>
  </sheets>
  <calcPr calcId="152511"/>
</workbook>
</file>

<file path=xl/calcChain.xml><?xml version="1.0" encoding="utf-8"?>
<calcChain xmlns="http://schemas.openxmlformats.org/spreadsheetml/2006/main">
  <c r="U27" i="4" l="1"/>
  <c r="R27" i="4"/>
  <c r="Q27" i="4"/>
  <c r="U25" i="4" l="1"/>
  <c r="Q25" i="4"/>
  <c r="R25" i="4"/>
  <c r="Q24" i="4" l="1"/>
  <c r="Q23" i="4"/>
  <c r="Q22" i="4"/>
  <c r="Q21" i="4"/>
  <c r="Q20" i="4"/>
  <c r="Q19" i="4"/>
  <c r="U19" i="4"/>
  <c r="U20" i="4"/>
  <c r="U21" i="4"/>
  <c r="U22" i="4"/>
  <c r="U23" i="4"/>
  <c r="U24" i="4"/>
  <c r="R19" i="4"/>
  <c r="R20" i="4"/>
  <c r="R21" i="4"/>
  <c r="R22" i="4"/>
  <c r="R23" i="4"/>
  <c r="R24" i="4"/>
  <c r="U18" i="4"/>
  <c r="R18" i="4"/>
  <c r="Q18" i="4"/>
  <c r="U13" i="4" l="1"/>
  <c r="R13" i="4"/>
  <c r="Q13" i="4"/>
  <c r="U9" i="4" l="1"/>
  <c r="R9" i="4"/>
  <c r="Q9" i="4"/>
  <c r="U8" i="4"/>
  <c r="R8" i="4"/>
  <c r="Q8" i="4"/>
  <c r="U5" i="4" l="1"/>
  <c r="R5" i="4"/>
  <c r="Q5" i="4"/>
  <c r="U4" i="4" l="1"/>
  <c r="R4" i="4"/>
  <c r="Q4" i="4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3" i="5"/>
  <c r="E4" i="5"/>
  <c r="E5" i="5"/>
  <c r="E6" i="5"/>
  <c r="E7" i="5"/>
  <c r="E8" i="5"/>
  <c r="E9" i="5"/>
  <c r="E10" i="5"/>
  <c r="E2" i="5"/>
  <c r="F201" i="5" l="1"/>
  <c r="F153" i="5"/>
  <c r="F141" i="5"/>
  <c r="F101" i="5"/>
  <c r="F71" i="5"/>
  <c r="F41" i="5"/>
  <c r="F11" i="5"/>
  <c r="U3" i="4"/>
  <c r="R3" i="4"/>
  <c r="Q3" i="4"/>
</calcChain>
</file>

<file path=xl/sharedStrings.xml><?xml version="1.0" encoding="utf-8"?>
<sst xmlns="http://schemas.openxmlformats.org/spreadsheetml/2006/main" count="982" uniqueCount="312">
  <si>
    <t xml:space="preserve">HỌ VÀ TÊN ĐÊM </t>
  </si>
  <si>
    <t>TÊN</t>
  </si>
  <si>
    <t xml:space="preserve">Phạm Văn Kim </t>
  </si>
  <si>
    <t>Vũ</t>
  </si>
  <si>
    <t>Nguyễn Diệu Minh</t>
  </si>
  <si>
    <t>Thư</t>
  </si>
  <si>
    <t xml:space="preserve">Nguyễn Thị Mỹ </t>
  </si>
  <si>
    <t>Trân</t>
  </si>
  <si>
    <t>Nguyễn Ngọc Bảo</t>
  </si>
  <si>
    <t>Thảo</t>
  </si>
  <si>
    <t>Trang</t>
  </si>
  <si>
    <t>GIỚI TÍNH</t>
  </si>
  <si>
    <t>PHỤ HUYNH</t>
  </si>
  <si>
    <t>STT</t>
  </si>
  <si>
    <t>ĐIỆN THOẠI</t>
  </si>
  <si>
    <t>ĐỊA CHỈ</t>
  </si>
  <si>
    <t>GHI CHÚ</t>
  </si>
  <si>
    <t>Nam</t>
  </si>
  <si>
    <t>0945429627</t>
  </si>
  <si>
    <t>NGÀY THI</t>
  </si>
  <si>
    <t>GIỜ THI</t>
  </si>
  <si>
    <t xml:space="preserve">Đại Học Kinh Tế Huế - Ngành Tài Chính, Sinh viên năm 4, mục tiêu 5 tháng nói lưu loát
</t>
  </si>
  <si>
    <t>Nữ</t>
  </si>
  <si>
    <t>01234981806</t>
  </si>
  <si>
    <t>6PM</t>
  </si>
  <si>
    <t>Lớp 10 Hai Bà Trưng, muốn trở thành Hướng Dẫn Viên Du Lịch</t>
  </si>
  <si>
    <t>01655680778</t>
  </si>
  <si>
    <t>Nhà đối diện trung tâm</t>
  </si>
  <si>
    <t>0947748687</t>
  </si>
  <si>
    <t>Bạn của Đỉnh ở FPT</t>
  </si>
  <si>
    <t>0905088246</t>
  </si>
  <si>
    <t>Vợ anh Sơn gần nhà</t>
  </si>
  <si>
    <t>Ba: Nguyễn Viết Anh, 0986112266</t>
  </si>
  <si>
    <t>4PM</t>
  </si>
  <si>
    <t>Trinh</t>
  </si>
  <si>
    <t>7:30AM</t>
  </si>
  <si>
    <t>KẾT QUẢ THI</t>
  </si>
  <si>
    <t>ĐĂNG KÝ</t>
  </si>
  <si>
    <t>Grammar: Pre-Intermediate
Speaking: Elementary</t>
  </si>
  <si>
    <t>3PM</t>
  </si>
  <si>
    <t>Mẫn</t>
  </si>
  <si>
    <t>Pre-Intermediate</t>
  </si>
  <si>
    <t>Elementary</t>
  </si>
  <si>
    <t>Grammar: Pre-Intermediate 1
Speaking: Elementary</t>
  </si>
  <si>
    <t>Grammar: Pre-Intermediate 3
Speaking: Pre-Intermediate</t>
  </si>
  <si>
    <t>Grammar: Upper-Intermediate
Speaking: Intermediate</t>
  </si>
  <si>
    <t>Nguyễn Thị Bích</t>
  </si>
  <si>
    <t>Phương</t>
  </si>
  <si>
    <t>0905005081</t>
  </si>
  <si>
    <t>Suất 2,4,6</t>
  </si>
  <si>
    <t>16/02/2016</t>
  </si>
  <si>
    <t>5PM</t>
  </si>
  <si>
    <t>Grammar: Pre-Intermediate 2
Speaking: Elementary</t>
  </si>
  <si>
    <t>176 Phan Chu Trinh</t>
  </si>
  <si>
    <t>KHUYẾN MÃI</t>
  </si>
  <si>
    <t>NĂM SINH</t>
  </si>
  <si>
    <t xml:space="preserve">Đoàn Thành </t>
  </si>
  <si>
    <t>Nhân</t>
  </si>
  <si>
    <t>0902911806</t>
  </si>
  <si>
    <t>32/65 Phan Bội Châu</t>
  </si>
  <si>
    <t>20/02/2016</t>
  </si>
  <si>
    <t>9AM</t>
  </si>
  <si>
    <t>Ngân</t>
  </si>
  <si>
    <t>Hậu</t>
  </si>
  <si>
    <t>Khai Giảng</t>
  </si>
  <si>
    <t>24/02/2016</t>
  </si>
  <si>
    <t>Giờ Học</t>
  </si>
  <si>
    <t>19:30-21:00</t>
  </si>
  <si>
    <t>Phùng Nguyễn Thùy</t>
  </si>
  <si>
    <t>Dương</t>
  </si>
  <si>
    <t>01222500554</t>
  </si>
  <si>
    <t>29/02/2016</t>
  </si>
  <si>
    <t>8AM</t>
  </si>
  <si>
    <t>Nguyễn Thị Đài</t>
  </si>
  <si>
    <t>Biết qua fb</t>
  </si>
  <si>
    <t>12/5 Kiệt 19 Đặng Văn Ngữ</t>
  </si>
  <si>
    <t>0961626868
0934933981</t>
  </si>
  <si>
    <t>KÊNH</t>
  </si>
  <si>
    <t>Huyền</t>
  </si>
  <si>
    <t>01669907504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</si>
  <si>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</si>
  <si>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</si>
  <si>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</si>
  <si>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</si>
  <si>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</si>
  <si>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</si>
  <si>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</si>
  <si>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</si>
  <si>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</si>
  <si>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</si>
  <si>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</si>
  <si>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</si>
  <si>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</si>
  <si>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</si>
  <si>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Lê Thị</t>
  </si>
  <si>
    <t>Hồng</t>
  </si>
  <si>
    <t>01647273992</t>
  </si>
  <si>
    <t>IELTS - Intermediate</t>
  </si>
  <si>
    <t>Trương Quý</t>
  </si>
  <si>
    <t>Hiền</t>
  </si>
  <si>
    <t>0983559431</t>
  </si>
  <si>
    <t>Giáo tiếp</t>
  </si>
  <si>
    <t>Trần Thị Ánh</t>
  </si>
  <si>
    <t>Nhung</t>
  </si>
  <si>
    <t>0974644135</t>
  </si>
  <si>
    <t>Grammar: Upper Intermediate 3
Speaking: Pre-Intermediate 3</t>
  </si>
  <si>
    <t>Bận 3,5,7 17h</t>
  </si>
  <si>
    <t>Nguyễn Thị Quỳnh</t>
  </si>
  <si>
    <t>Như</t>
  </si>
  <si>
    <t>01662895808</t>
  </si>
  <si>
    <t>Grammar: Pre-Intermediate 3
Speaking: Pre-Intermediate 1</t>
  </si>
  <si>
    <t>D</t>
  </si>
  <si>
    <t>C</t>
  </si>
  <si>
    <t>B</t>
  </si>
  <si>
    <t>A</t>
  </si>
  <si>
    <t>PART 5</t>
  </si>
  <si>
    <t>PART 6</t>
  </si>
  <si>
    <t>PART 7A</t>
  </si>
  <si>
    <t>PART 7B</t>
  </si>
  <si>
    <t>Đoàn Văn</t>
  </si>
  <si>
    <t>Toàn</t>
  </si>
  <si>
    <t>22/03/2016</t>
  </si>
  <si>
    <t>2PM</t>
  </si>
  <si>
    <t>01216572795</t>
  </si>
  <si>
    <t>FB</t>
  </si>
  <si>
    <t>Trung tâm</t>
  </si>
  <si>
    <t>Answer</t>
  </si>
  <si>
    <t>Student</t>
  </si>
  <si>
    <t>Iserror</t>
  </si>
  <si>
    <t>Part</t>
  </si>
  <si>
    <t>Number</t>
  </si>
  <si>
    <t>15%</t>
  </si>
  <si>
    <t>Trung Tâm</t>
  </si>
  <si>
    <t>Bạn Bè</t>
  </si>
  <si>
    <t>Thành</t>
  </si>
  <si>
    <t>Nguyễn Mai Mỹ</t>
  </si>
  <si>
    <t>2-4-6</t>
  </si>
  <si>
    <t>Nguyễn Xuân Nam</t>
  </si>
  <si>
    <t>01213631411</t>
  </si>
  <si>
    <t>Nguyễn Đỗ Quỳnh</t>
  </si>
  <si>
    <t>01699739797</t>
  </si>
  <si>
    <t>Phan Thị</t>
  </si>
  <si>
    <t>Tâm</t>
  </si>
  <si>
    <t>Thu Hà</t>
  </si>
  <si>
    <t>01226422994</t>
  </si>
  <si>
    <t>Lê Quang</t>
  </si>
  <si>
    <t>0905091828</t>
  </si>
  <si>
    <t>Hương Chữ, Hương Trà</t>
  </si>
  <si>
    <t>Trần Thị Ngọc</t>
  </si>
  <si>
    <t>Hà</t>
  </si>
  <si>
    <t>01263271148</t>
  </si>
  <si>
    <t xml:space="preserve">Lê Thị Hồng </t>
  </si>
  <si>
    <t>Kim</t>
  </si>
  <si>
    <t>0934993140</t>
  </si>
  <si>
    <t>Toản</t>
  </si>
  <si>
    <t>Nguyễn Ngọc</t>
  </si>
  <si>
    <t>Tuấn</t>
  </si>
  <si>
    <t>01202494042</t>
  </si>
  <si>
    <t>01226792192</t>
  </si>
  <si>
    <t>Nguyễn Thị Thùy</t>
  </si>
  <si>
    <t>Hoàng</t>
  </si>
  <si>
    <t>0916943018</t>
  </si>
  <si>
    <t>Đức</t>
  </si>
  <si>
    <t>Trần Minh</t>
  </si>
  <si>
    <t>0909357195</t>
  </si>
  <si>
    <t>Khải</t>
  </si>
  <si>
    <t>Khanh</t>
  </si>
  <si>
    <t>Phú</t>
  </si>
  <si>
    <t>0937375888</t>
  </si>
  <si>
    <t>01203835761</t>
  </si>
  <si>
    <t>01213681676</t>
  </si>
  <si>
    <t>0935272535</t>
  </si>
  <si>
    <t>01227968933</t>
  </si>
  <si>
    <t>Mai Sỹ</t>
  </si>
  <si>
    <t>Phan Cao</t>
  </si>
  <si>
    <t>Em của Phước phần mềm</t>
  </si>
  <si>
    <t>Làm Everon</t>
  </si>
  <si>
    <t>Giới thiệu</t>
  </si>
  <si>
    <t>Giới Thiệu</t>
  </si>
  <si>
    <t>HỌC TIẾP</t>
  </si>
  <si>
    <t>Elementary 2</t>
  </si>
  <si>
    <t xml:space="preserve">Không </t>
  </si>
  <si>
    <t>Có</t>
  </si>
  <si>
    <t>Bỏ</t>
  </si>
  <si>
    <t>Elementary 1</t>
  </si>
  <si>
    <t>15/07/2016</t>
  </si>
  <si>
    <t>17h30-19h</t>
  </si>
  <si>
    <t>Đợi khóa 3PM</t>
  </si>
  <si>
    <t>Boy</t>
  </si>
  <si>
    <t>Facebook</t>
  </si>
  <si>
    <t>01673361315</t>
  </si>
  <si>
    <t>Tiến</t>
  </si>
  <si>
    <t>Võ Thị Hương</t>
  </si>
  <si>
    <t>Lệ</t>
  </si>
  <si>
    <t>Học khóa tháng 10</t>
  </si>
  <si>
    <t>Lê Hồng Thu</t>
  </si>
  <si>
    <t>Uyên</t>
  </si>
  <si>
    <t>0981330388</t>
  </si>
  <si>
    <t>Hạ</t>
  </si>
  <si>
    <t>Nguyễn Hồ Nhật</t>
  </si>
  <si>
    <t>01266520699</t>
  </si>
  <si>
    <t>Mai gọi lại</t>
  </si>
  <si>
    <t>Bị tai nạn nên chưa đi học đc</t>
  </si>
  <si>
    <t>Hoa</t>
  </si>
  <si>
    <t>Tập hợp nhóm mới 3-5-7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</si>
  <si>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</si>
  <si>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</si>
  <si>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</si>
  <si>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</si>
  <si>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</si>
  <si>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</si>
  <si>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</si>
  <si>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Thái Thị Ngọc</t>
  </si>
  <si>
    <t>Diệp</t>
  </si>
  <si>
    <t>Tháng 7</t>
  </si>
  <si>
    <t>Tháng 3</t>
  </si>
  <si>
    <t>Tháng 8</t>
  </si>
  <si>
    <t>Tháng 2</t>
  </si>
  <si>
    <t>THÁNG</t>
  </si>
  <si>
    <t>Nguyễn Xuân</t>
  </si>
  <si>
    <t>Quỳnh</t>
  </si>
  <si>
    <t xml:space="preserve">Nữ </t>
  </si>
  <si>
    <t>FACEBOOK</t>
  </si>
  <si>
    <t>xuanquynh.nguyen.7</t>
  </si>
  <si>
    <t>Khoa buoi toi</t>
  </si>
  <si>
    <t>Phạm Thị Bích</t>
  </si>
  <si>
    <t>0944172688</t>
  </si>
  <si>
    <t>Hoàng Thị Thanh</t>
  </si>
  <si>
    <t>Kiều</t>
  </si>
  <si>
    <t>01675054111</t>
  </si>
  <si>
    <t>5-7PM</t>
  </si>
  <si>
    <t>Tháng 9</t>
  </si>
  <si>
    <t>tem.hoang</t>
  </si>
  <si>
    <t>100004783039367</t>
  </si>
  <si>
    <t>No Queen</t>
  </si>
  <si>
    <t>Tem Hoàng</t>
  </si>
  <si>
    <t>Hiếu</t>
  </si>
  <si>
    <t>01662246044</t>
  </si>
  <si>
    <t>Hoàng Thị Ngọc</t>
  </si>
  <si>
    <t>Hoàng Thị Kiều</t>
  </si>
  <si>
    <t>Nga</t>
  </si>
  <si>
    <t>01214666715</t>
  </si>
  <si>
    <t>5-7pm</t>
  </si>
  <si>
    <t>hoangmarrid.vo</t>
  </si>
  <si>
    <t>100009303865631</t>
  </si>
  <si>
    <t>Everlasting Ming Love</t>
  </si>
  <si>
    <t>01637323481</t>
  </si>
  <si>
    <t>01227404585</t>
  </si>
  <si>
    <t>Đặng Thanh Huyền</t>
  </si>
  <si>
    <t>co.heo.52</t>
  </si>
  <si>
    <t>Trần Anh</t>
  </si>
  <si>
    <t>0973882400</t>
  </si>
  <si>
    <t>Học đi nc ngoài, KO phải SV</t>
  </si>
  <si>
    <t>Ngô Đình Triệu</t>
  </si>
  <si>
    <t>Vỹ</t>
  </si>
  <si>
    <t>01663831536</t>
  </si>
  <si>
    <t>Thanh Tu</t>
  </si>
  <si>
    <t>Nguyễn Vũ Lê</t>
  </si>
  <si>
    <t>Minh</t>
  </si>
  <si>
    <t>0905028225</t>
  </si>
  <si>
    <t>Trần Thị</t>
  </si>
  <si>
    <t>Ái</t>
  </si>
  <si>
    <t>01263663202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</si>
  <si>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</si>
  <si>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</si>
  <si>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</si>
  <si>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</si>
  <si>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</si>
  <si>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</si>
  <si>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</si>
  <si>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le.vohuong</t>
  </si>
  <si>
    <t>Trần Thị Phương</t>
  </si>
  <si>
    <t>Hòa</t>
  </si>
  <si>
    <t>01282671995</t>
  </si>
  <si>
    <t>2:30PM</t>
  </si>
  <si>
    <t>2,4,6 5h30
Sáng 3,5,7</t>
  </si>
  <si>
    <t>PR</t>
  </si>
  <si>
    <t>Phạm Lê Anh</t>
  </si>
  <si>
    <t>01214513779</t>
  </si>
  <si>
    <t>Lê Thị Kim</t>
  </si>
  <si>
    <t>Loan</t>
  </si>
  <si>
    <t>0935350410</t>
  </si>
  <si>
    <t>Ngô Phan Như</t>
  </si>
  <si>
    <t>Ý</t>
  </si>
  <si>
    <t>01236942682</t>
  </si>
  <si>
    <t>14h30</t>
  </si>
  <si>
    <t>b</t>
  </si>
  <si>
    <t>c</t>
  </si>
  <si>
    <t>d</t>
  </si>
  <si>
    <t>a</t>
  </si>
  <si>
    <t>Tháng 10</t>
  </si>
  <si>
    <t>Nguyễn Hoàng</t>
  </si>
  <si>
    <t>0988509500</t>
  </si>
  <si>
    <t>2h30 PM</t>
  </si>
  <si>
    <t>Nguyễn Thị Như</t>
  </si>
  <si>
    <t>Đài</t>
  </si>
  <si>
    <t>Nguyễn Thị Kiều</t>
  </si>
  <si>
    <t>01645007993</t>
  </si>
  <si>
    <t>0905092415</t>
  </si>
  <si>
    <t>Hồ Minh</t>
  </si>
  <si>
    <t>01662711759</t>
  </si>
  <si>
    <t xml:space="preserve">Quách Thị Mỹ </t>
  </si>
  <si>
    <t>0978437787</t>
  </si>
  <si>
    <t xml:space="preserve">Huỳnh Văn 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</si>
  <si>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</si>
  <si>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</si>
  <si>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</si>
  <si>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</si>
  <si>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</si>
  <si>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</si>
  <si>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0978099649</t>
  </si>
  <si>
    <t>2h30PM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</si>
</sst>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/>
    <xf numFmtId="49" fontId="1" fillId="0" borderId="0" xfId="0" applyNumberFormat="1" applyFont="1" applyFill="1"/>
    <xf numFmtId="164" fontId="1" fillId="0" borderId="0" xfId="0" applyNumberFormat="1" applyFont="1" applyFill="1"/>
    <xf numFmtId="49" fontId="1" fillId="0" borderId="0" xfId="0" applyNumberFormat="1" applyFont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wrapText="1"/>
    </xf>
    <xf numFmtId="9" fontId="1" fillId="0" borderId="0" xfId="0" applyNumberFormat="1" applyFont="1" applyFill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/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0" applyFont="1" applyAlignment="1">
      <alignment horizontal="center"/>
    </xf>
    <xf numFmtId="49" fontId="1" fillId="13" borderId="0" xfId="0" applyNumberFormat="1" applyFont="1" applyFill="1"/>
    <xf numFmtId="49" fontId="1" fillId="14" borderId="0" xfId="0" applyNumberFormat="1" applyFont="1" applyFill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14" fontId="1" fillId="0" borderId="0" xfId="0" applyNumberFormat="1" applyFont="1" applyFill="1"/>
    <xf numFmtId="0" fontId="7" fillId="0" borderId="0" xfId="0" applyFo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7" fillId="5" borderId="0" xfId="3" applyFont="1" applyAlignment="1">
      <alignment horizontal="center"/>
    </xf>
    <xf numFmtId="49" fontId="7" fillId="0" borderId="0" xfId="0" applyNumberFormat="1" applyFont="1" applyAlignment="1">
      <alignment horizontal="left"/>
    </xf>
    <xf numFmtId="164" fontId="7" fillId="0" borderId="0" xfId="0" applyNumberFormat="1" applyFont="1" applyFill="1"/>
    <xf numFmtId="49" fontId="7" fillId="0" borderId="0" xfId="0" applyNumberFormat="1" applyFont="1" applyFill="1"/>
    <xf numFmtId="0" fontId="7" fillId="0" borderId="0" xfId="0" applyNumberFormat="1" applyFont="1" applyAlignment="1">
      <alignment horizontal="center"/>
    </xf>
    <xf numFmtId="0" fontId="7" fillId="2" borderId="0" xfId="0" applyNumberFormat="1" applyFont="1" applyFill="1" applyAlignment="1">
      <alignment horizontal="center"/>
    </xf>
    <xf numFmtId="9" fontId="7" fillId="0" borderId="0" xfId="0" applyNumberFormat="1" applyFont="1"/>
    <xf numFmtId="14" fontId="7" fillId="0" borderId="0" xfId="0" applyNumberFormat="1" applyFont="1" applyAlignment="1">
      <alignment horizontal="left"/>
    </xf>
    <xf numFmtId="14" fontId="7" fillId="0" borderId="0" xfId="0" applyNumberFormat="1" applyFont="1"/>
    <xf numFmtId="0" fontId="7" fillId="0" borderId="0" xfId="0" applyFont="1" applyAlignment="1">
      <alignment horizontal="left"/>
    </xf>
    <xf numFmtId="0" fontId="7" fillId="6" borderId="0" xfId="4" applyFont="1" applyAlignment="1">
      <alignment horizontal="center"/>
    </xf>
    <xf numFmtId="0" fontId="10" fillId="7" borderId="0" xfId="5" applyFont="1" applyAlignment="1">
      <alignment horizontal="center"/>
    </xf>
    <xf numFmtId="0" fontId="7" fillId="4" borderId="0" xfId="2" applyFont="1" applyAlignment="1">
      <alignment horizontal="center"/>
    </xf>
    <xf numFmtId="0" fontId="7" fillId="10" borderId="0" xfId="8" applyFont="1" applyAlignment="1">
      <alignment horizontal="center"/>
    </xf>
    <xf numFmtId="0" fontId="7" fillId="11" borderId="0" xfId="9" applyFont="1" applyAlignment="1">
      <alignment horizontal="center"/>
    </xf>
    <xf numFmtId="0" fontId="10" fillId="12" borderId="0" xfId="1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7" fillId="2" borderId="0" xfId="0" applyFont="1" applyFill="1" applyAlignment="1">
      <alignment horizontal="center"/>
    </xf>
    <xf numFmtId="14" fontId="7" fillId="2" borderId="0" xfId="0" applyNumberFormat="1" applyFont="1" applyFill="1"/>
    <xf numFmtId="0" fontId="7" fillId="2" borderId="0" xfId="0" applyFont="1" applyFill="1"/>
    <xf numFmtId="0" fontId="7" fillId="0" borderId="0" xfId="0" applyFont="1" applyAlignment="1">
      <alignment wrapText="1"/>
    </xf>
    <xf numFmtId="14" fontId="1" fillId="2" borderId="0" xfId="0" applyNumberFormat="1" applyFont="1" applyFill="1"/>
    <xf numFmtId="49" fontId="7" fillId="0" borderId="0" xfId="0" quotePrefix="1" applyNumberFormat="1" applyFont="1"/>
    <xf numFmtId="0" fontId="7" fillId="0" borderId="0" xfId="0" applyFont="1" applyAlignment="1">
      <alignment horizontal="center" vertical="center"/>
    </xf>
    <xf numFmtId="0" fontId="10" fillId="9" borderId="0" xfId="7" applyFont="1" applyAlignment="1">
      <alignment horizontal="center" vertical="center"/>
    </xf>
    <xf numFmtId="0" fontId="9" fillId="3" borderId="0" xfId="1" applyFont="1" applyAlignment="1">
      <alignment horizontal="center"/>
    </xf>
    <xf numFmtId="0" fontId="10" fillId="8" borderId="0" xfId="6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B1" workbookViewId="0">
      <selection activeCell="C24" sqref="C24"/>
    </sheetView>
  </sheetViews>
  <sheetFormatPr defaultColWidth="9.125" defaultRowHeight="14.25" x14ac:dyDescent="0.2"/>
  <cols>
    <col min="1" max="1" width="6.375" style="1" customWidth="1"/>
    <col min="2" max="2" width="23" style="2" customWidth="1"/>
    <col min="3" max="4" width="19.875" style="1" customWidth="1"/>
    <col min="5" max="5" width="12.875" style="1" customWidth="1"/>
    <col min="6" max="6" width="32.625" style="2" customWidth="1"/>
    <col min="7" max="7" width="16.125" style="6" customWidth="1"/>
    <col min="8" max="8" width="16.125" style="8" customWidth="1"/>
    <col min="9" max="9" width="13.75" style="6" customWidth="1"/>
    <col min="10" max="10" width="32.125" style="6" customWidth="1"/>
    <col min="11" max="13" width="16.125" style="6" customWidth="1"/>
    <col min="14" max="14" width="26.875" style="2" bestFit="1" customWidth="1"/>
    <col min="15" max="15" width="80.125" style="2" customWidth="1"/>
    <col min="16" max="16384" width="9.125" style="2"/>
  </cols>
  <sheetData>
    <row r="1" spans="1:15" s="4" customFormat="1" ht="15" x14ac:dyDescent="0.25">
      <c r="A1" s="4" t="s">
        <v>13</v>
      </c>
      <c r="B1" s="4" t="s">
        <v>0</v>
      </c>
      <c r="C1" s="4" t="s">
        <v>1</v>
      </c>
      <c r="D1" s="4" t="s">
        <v>55</v>
      </c>
      <c r="E1" s="4" t="s">
        <v>11</v>
      </c>
      <c r="F1" s="4" t="s">
        <v>12</v>
      </c>
      <c r="G1" s="5" t="s">
        <v>14</v>
      </c>
      <c r="H1" s="7" t="s">
        <v>19</v>
      </c>
      <c r="I1" s="5" t="s">
        <v>20</v>
      </c>
      <c r="J1" s="5" t="s">
        <v>36</v>
      </c>
      <c r="K1" s="5" t="s">
        <v>37</v>
      </c>
      <c r="L1" s="5" t="s">
        <v>54</v>
      </c>
      <c r="M1" s="5" t="s">
        <v>77</v>
      </c>
      <c r="N1" s="4" t="s">
        <v>15</v>
      </c>
      <c r="O1" s="4" t="s">
        <v>16</v>
      </c>
    </row>
    <row r="2" spans="1:15" ht="28.5" x14ac:dyDescent="0.2">
      <c r="A2" s="1">
        <v>1</v>
      </c>
      <c r="B2" s="2" t="s">
        <v>2</v>
      </c>
      <c r="C2" s="1" t="s">
        <v>3</v>
      </c>
      <c r="E2" s="1" t="s">
        <v>17</v>
      </c>
      <c r="G2" s="6" t="s">
        <v>18</v>
      </c>
      <c r="H2" s="10">
        <v>42393</v>
      </c>
      <c r="I2" s="9" t="s">
        <v>33</v>
      </c>
      <c r="J2" s="11" t="s">
        <v>38</v>
      </c>
      <c r="M2" s="15" t="s">
        <v>132</v>
      </c>
      <c r="O2" s="3" t="s">
        <v>21</v>
      </c>
    </row>
    <row r="3" spans="1:15" ht="28.5" x14ac:dyDescent="0.2">
      <c r="A3" s="1">
        <v>2</v>
      </c>
      <c r="B3" s="2" t="s">
        <v>4</v>
      </c>
      <c r="C3" s="1" t="s">
        <v>5</v>
      </c>
      <c r="E3" s="1" t="s">
        <v>22</v>
      </c>
      <c r="G3" s="6" t="s">
        <v>23</v>
      </c>
      <c r="H3" s="10">
        <v>42395</v>
      </c>
      <c r="I3" s="6" t="s">
        <v>24</v>
      </c>
      <c r="J3" s="11" t="s">
        <v>45</v>
      </c>
      <c r="M3" s="15" t="s">
        <v>132</v>
      </c>
      <c r="O3" s="2" t="s">
        <v>25</v>
      </c>
    </row>
    <row r="4" spans="1:15" s="12" customFormat="1" ht="28.5" x14ac:dyDescent="0.2">
      <c r="A4" s="13">
        <v>3</v>
      </c>
      <c r="B4" s="12" t="s">
        <v>6</v>
      </c>
      <c r="C4" s="13" t="s">
        <v>34</v>
      </c>
      <c r="D4" s="13"/>
      <c r="E4" s="13" t="s">
        <v>22</v>
      </c>
      <c r="G4" s="9" t="s">
        <v>26</v>
      </c>
      <c r="H4" s="10">
        <v>42394</v>
      </c>
      <c r="I4" s="9" t="s">
        <v>35</v>
      </c>
      <c r="J4" s="14" t="s">
        <v>43</v>
      </c>
      <c r="K4" s="28" t="s">
        <v>42</v>
      </c>
      <c r="L4" s="15">
        <v>0.15</v>
      </c>
      <c r="M4" s="15" t="s">
        <v>132</v>
      </c>
      <c r="O4" s="12" t="s">
        <v>27</v>
      </c>
    </row>
    <row r="5" spans="1:15" s="12" customFormat="1" ht="28.5" x14ac:dyDescent="0.2">
      <c r="A5" s="13">
        <v>4</v>
      </c>
      <c r="C5" s="13" t="s">
        <v>40</v>
      </c>
      <c r="D5" s="13"/>
      <c r="E5" s="13" t="s">
        <v>17</v>
      </c>
      <c r="G5" s="9"/>
      <c r="H5" s="10">
        <v>42394</v>
      </c>
      <c r="I5" s="9" t="s">
        <v>39</v>
      </c>
      <c r="J5" s="14" t="s">
        <v>44</v>
      </c>
      <c r="K5" s="29" t="s">
        <v>41</v>
      </c>
      <c r="L5" s="15">
        <v>0.15</v>
      </c>
      <c r="M5" s="15" t="s">
        <v>132</v>
      </c>
    </row>
    <row r="6" spans="1:15" s="12" customFormat="1" x14ac:dyDescent="0.2">
      <c r="A6" s="13">
        <v>5</v>
      </c>
      <c r="B6" s="12" t="s">
        <v>8</v>
      </c>
      <c r="C6" s="13" t="s">
        <v>7</v>
      </c>
      <c r="D6" s="13"/>
      <c r="E6" s="13" t="s">
        <v>22</v>
      </c>
      <c r="F6" s="12" t="s">
        <v>32</v>
      </c>
      <c r="G6" s="9"/>
      <c r="H6" s="10"/>
      <c r="I6" s="9"/>
      <c r="J6" s="9"/>
      <c r="K6" s="9"/>
      <c r="L6" s="9"/>
      <c r="M6" s="15" t="s">
        <v>132</v>
      </c>
    </row>
    <row r="7" spans="1:15" s="12" customFormat="1" x14ac:dyDescent="0.2">
      <c r="A7" s="13">
        <v>6</v>
      </c>
      <c r="C7" s="13" t="s">
        <v>9</v>
      </c>
      <c r="D7" s="13"/>
      <c r="E7" s="13" t="s">
        <v>22</v>
      </c>
      <c r="G7" s="9" t="s">
        <v>28</v>
      </c>
      <c r="H7" s="10"/>
      <c r="I7" s="9"/>
      <c r="J7" s="9"/>
      <c r="K7" s="9"/>
      <c r="L7" s="9"/>
      <c r="M7" s="15" t="s">
        <v>133</v>
      </c>
      <c r="O7" s="12" t="s">
        <v>29</v>
      </c>
    </row>
    <row r="8" spans="1:15" s="12" customFormat="1" x14ac:dyDescent="0.2">
      <c r="A8" s="13">
        <v>7</v>
      </c>
      <c r="C8" s="13" t="s">
        <v>10</v>
      </c>
      <c r="D8" s="13"/>
      <c r="E8" s="13" t="s">
        <v>22</v>
      </c>
      <c r="G8" s="9" t="s">
        <v>30</v>
      </c>
      <c r="H8" s="10"/>
      <c r="I8" s="9"/>
      <c r="J8" s="9"/>
      <c r="K8" s="9"/>
      <c r="L8" s="9"/>
      <c r="M8" s="15" t="s">
        <v>133</v>
      </c>
      <c r="O8" s="12" t="s">
        <v>31</v>
      </c>
    </row>
    <row r="9" spans="1:15" s="12" customFormat="1" ht="28.5" x14ac:dyDescent="0.2">
      <c r="A9" s="13">
        <v>8</v>
      </c>
      <c r="B9" s="12" t="s">
        <v>46</v>
      </c>
      <c r="C9" s="13" t="s">
        <v>47</v>
      </c>
      <c r="D9" s="13">
        <v>1981</v>
      </c>
      <c r="E9" s="13" t="s">
        <v>22</v>
      </c>
      <c r="G9" s="9" t="s">
        <v>48</v>
      </c>
      <c r="H9" s="10" t="s">
        <v>50</v>
      </c>
      <c r="I9" s="9" t="s">
        <v>51</v>
      </c>
      <c r="J9" s="14" t="s">
        <v>52</v>
      </c>
      <c r="K9" s="28" t="s">
        <v>42</v>
      </c>
      <c r="L9" s="15">
        <v>0.1</v>
      </c>
      <c r="M9" s="15" t="s">
        <v>132</v>
      </c>
      <c r="N9" s="12" t="s">
        <v>53</v>
      </c>
      <c r="O9" s="12" t="s">
        <v>49</v>
      </c>
    </row>
    <row r="10" spans="1:15" s="12" customFormat="1" x14ac:dyDescent="0.2">
      <c r="A10" s="13">
        <v>9</v>
      </c>
      <c r="B10" s="12" t="s">
        <v>56</v>
      </c>
      <c r="C10" s="13" t="s">
        <v>57</v>
      </c>
      <c r="D10" s="13">
        <v>1993</v>
      </c>
      <c r="E10" s="13" t="s">
        <v>17</v>
      </c>
      <c r="G10" s="9" t="s">
        <v>58</v>
      </c>
      <c r="H10" s="10" t="s">
        <v>60</v>
      </c>
      <c r="I10" s="9" t="s">
        <v>61</v>
      </c>
      <c r="J10" s="9"/>
      <c r="K10" s="9"/>
      <c r="L10" s="9"/>
      <c r="M10" s="15" t="s">
        <v>132</v>
      </c>
      <c r="N10" s="12" t="s">
        <v>59</v>
      </c>
    </row>
    <row r="11" spans="1:15" s="12" customFormat="1" ht="28.5" x14ac:dyDescent="0.2">
      <c r="A11" s="13">
        <v>10</v>
      </c>
      <c r="C11" s="13" t="s">
        <v>62</v>
      </c>
      <c r="D11" s="13"/>
      <c r="E11" s="13"/>
      <c r="G11" s="9"/>
      <c r="H11" s="10"/>
      <c r="I11" s="9"/>
      <c r="J11" s="14" t="s">
        <v>52</v>
      </c>
      <c r="K11" s="28" t="s">
        <v>42</v>
      </c>
      <c r="L11" s="15">
        <v>0</v>
      </c>
      <c r="M11" s="15" t="s">
        <v>133</v>
      </c>
    </row>
    <row r="12" spans="1:15" s="12" customFormat="1" ht="28.5" x14ac:dyDescent="0.2">
      <c r="A12" s="13">
        <v>11</v>
      </c>
      <c r="C12" s="13" t="s">
        <v>63</v>
      </c>
      <c r="D12" s="13"/>
      <c r="E12" s="13"/>
      <c r="G12" s="9"/>
      <c r="H12" s="10"/>
      <c r="I12" s="9"/>
      <c r="J12" s="14" t="s">
        <v>52</v>
      </c>
      <c r="K12" s="28" t="s">
        <v>42</v>
      </c>
      <c r="L12" s="15">
        <v>0</v>
      </c>
      <c r="M12" s="15" t="s">
        <v>133</v>
      </c>
    </row>
    <row r="13" spans="1:15" s="12" customFormat="1" ht="28.5" x14ac:dyDescent="0.2">
      <c r="A13" s="13">
        <v>12</v>
      </c>
      <c r="B13" s="12" t="s">
        <v>73</v>
      </c>
      <c r="C13" s="13" t="s">
        <v>10</v>
      </c>
      <c r="D13" s="13">
        <v>1992</v>
      </c>
      <c r="E13" s="13" t="s">
        <v>22</v>
      </c>
      <c r="G13" s="9" t="s">
        <v>76</v>
      </c>
      <c r="H13" s="10" t="s">
        <v>65</v>
      </c>
      <c r="I13" s="9" t="s">
        <v>24</v>
      </c>
      <c r="J13" s="14" t="s">
        <v>44</v>
      </c>
      <c r="K13" s="29" t="s">
        <v>41</v>
      </c>
      <c r="L13" s="15">
        <v>0.1</v>
      </c>
      <c r="M13" s="6" t="s">
        <v>124</v>
      </c>
      <c r="N13" s="12" t="s">
        <v>75</v>
      </c>
      <c r="O13" s="12" t="s">
        <v>74</v>
      </c>
    </row>
    <row r="14" spans="1:15" x14ac:dyDescent="0.2">
      <c r="A14" s="1">
        <v>13</v>
      </c>
      <c r="C14" s="1" t="s">
        <v>78</v>
      </c>
      <c r="G14" s="6" t="s">
        <v>79</v>
      </c>
      <c r="H14" s="10"/>
      <c r="I14" s="9"/>
    </row>
    <row r="15" spans="1:15" x14ac:dyDescent="0.2">
      <c r="A15" s="1">
        <v>14</v>
      </c>
      <c r="B15" s="2" t="s">
        <v>94</v>
      </c>
      <c r="C15" s="1" t="s">
        <v>95</v>
      </c>
      <c r="D15" s="1">
        <v>1996</v>
      </c>
      <c r="G15" s="6" t="s">
        <v>96</v>
      </c>
      <c r="O15" s="2" t="s">
        <v>97</v>
      </c>
    </row>
    <row r="16" spans="1:15" x14ac:dyDescent="0.2">
      <c r="A16" s="1">
        <v>15</v>
      </c>
      <c r="B16" s="2" t="s">
        <v>98</v>
      </c>
      <c r="C16" s="1" t="s">
        <v>99</v>
      </c>
      <c r="D16" s="1">
        <v>1993</v>
      </c>
      <c r="G16" s="6" t="s">
        <v>100</v>
      </c>
      <c r="M16" s="6" t="s">
        <v>124</v>
      </c>
      <c r="O16" s="2" t="s">
        <v>101</v>
      </c>
    </row>
    <row r="17" spans="1:15" ht="28.5" x14ac:dyDescent="0.2">
      <c r="A17" s="13">
        <v>16</v>
      </c>
      <c r="B17" s="2" t="s">
        <v>102</v>
      </c>
      <c r="C17" s="1" t="s">
        <v>103</v>
      </c>
      <c r="D17" s="1">
        <v>1992</v>
      </c>
      <c r="G17" s="6" t="s">
        <v>104</v>
      </c>
      <c r="J17" s="14" t="s">
        <v>105</v>
      </c>
      <c r="K17" s="29" t="s">
        <v>41</v>
      </c>
      <c r="L17" s="6" t="s">
        <v>131</v>
      </c>
      <c r="M17" s="6" t="s">
        <v>124</v>
      </c>
      <c r="O17" s="2" t="s">
        <v>106</v>
      </c>
    </row>
    <row r="18" spans="1:15" ht="28.5" x14ac:dyDescent="0.2">
      <c r="A18" s="1">
        <v>17</v>
      </c>
      <c r="B18" s="2" t="s">
        <v>107</v>
      </c>
      <c r="C18" s="1" t="s">
        <v>108</v>
      </c>
      <c r="D18" s="1">
        <v>1993</v>
      </c>
      <c r="G18" s="6" t="s">
        <v>109</v>
      </c>
      <c r="J18" s="14" t="s">
        <v>110</v>
      </c>
      <c r="K18" s="29" t="s">
        <v>41</v>
      </c>
      <c r="L18" s="6" t="s">
        <v>131</v>
      </c>
      <c r="M18" s="6" t="s">
        <v>124</v>
      </c>
      <c r="O18" s="2" t="s">
        <v>106</v>
      </c>
    </row>
    <row r="19" spans="1:15" x14ac:dyDescent="0.2">
      <c r="A19" s="1">
        <v>18</v>
      </c>
      <c r="B19" s="2" t="s">
        <v>139</v>
      </c>
      <c r="C19" s="31" t="s">
        <v>108</v>
      </c>
      <c r="D19" s="1">
        <v>1997</v>
      </c>
      <c r="E19" s="1" t="s">
        <v>22</v>
      </c>
      <c r="G19" s="6" t="s">
        <v>140</v>
      </c>
      <c r="M19" s="6" t="s">
        <v>124</v>
      </c>
    </row>
    <row r="20" spans="1:15" x14ac:dyDescent="0.2">
      <c r="A20" s="1">
        <v>19</v>
      </c>
      <c r="B20" s="2" t="s">
        <v>141</v>
      </c>
      <c r="C20" s="31" t="s">
        <v>142</v>
      </c>
      <c r="D20" s="1">
        <v>1996</v>
      </c>
      <c r="E20" s="1" t="s">
        <v>22</v>
      </c>
      <c r="G20" s="6" t="s">
        <v>144</v>
      </c>
    </row>
    <row r="21" spans="1:15" x14ac:dyDescent="0.2">
      <c r="A21" s="1">
        <v>20</v>
      </c>
      <c r="B21" s="2" t="s">
        <v>141</v>
      </c>
      <c r="C21" s="31" t="s">
        <v>143</v>
      </c>
      <c r="D21" s="1">
        <v>1999</v>
      </c>
      <c r="E21" s="1" t="s">
        <v>22</v>
      </c>
    </row>
    <row r="22" spans="1:15" x14ac:dyDescent="0.2">
      <c r="A22" s="1">
        <v>21</v>
      </c>
      <c r="B22" s="2" t="s">
        <v>145</v>
      </c>
      <c r="C22" s="1" t="s">
        <v>17</v>
      </c>
      <c r="D22" s="1">
        <v>1990</v>
      </c>
      <c r="E22" s="1" t="s">
        <v>17</v>
      </c>
      <c r="G22" s="6" t="s">
        <v>146</v>
      </c>
      <c r="M22" s="6" t="s">
        <v>132</v>
      </c>
      <c r="N22" s="2" t="s">
        <v>147</v>
      </c>
      <c r="O22" s="12" t="s">
        <v>49</v>
      </c>
    </row>
    <row r="23" spans="1:15" x14ac:dyDescent="0.2">
      <c r="A23" s="1">
        <v>22</v>
      </c>
      <c r="B23" s="2" t="s">
        <v>148</v>
      </c>
      <c r="C23" s="1" t="s">
        <v>149</v>
      </c>
      <c r="D23" s="1">
        <v>1996</v>
      </c>
      <c r="E23" s="1" t="s">
        <v>22</v>
      </c>
      <c r="G23" s="6" t="s">
        <v>150</v>
      </c>
      <c r="H23" s="8">
        <v>42500</v>
      </c>
      <c r="I23" s="6" t="s">
        <v>122</v>
      </c>
    </row>
    <row r="24" spans="1:15" x14ac:dyDescent="0.2">
      <c r="A24" s="1">
        <v>23</v>
      </c>
      <c r="B24" s="2" t="s">
        <v>151</v>
      </c>
      <c r="C24" s="1" t="s">
        <v>152</v>
      </c>
      <c r="D24" s="1">
        <v>1998</v>
      </c>
      <c r="E24" s="1" t="s">
        <v>22</v>
      </c>
      <c r="G24" s="6" t="s">
        <v>153</v>
      </c>
      <c r="H24" s="8">
        <v>42500</v>
      </c>
      <c r="I24" s="6" t="s">
        <v>122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pane xSplit="3" ySplit="1" topLeftCell="K14" activePane="bottomRight" state="frozen"/>
      <selection pane="topRight" activeCell="D1" sqref="D1"/>
      <selection pane="bottomLeft" activeCell="A2" sqref="A2"/>
      <selection pane="bottomRight" activeCell="M30" sqref="M30"/>
    </sheetView>
  </sheetViews>
  <sheetFormatPr defaultColWidth="9.125" defaultRowHeight="15.75" x14ac:dyDescent="0.25"/>
  <cols>
    <col min="1" max="1" width="9.125" style="33"/>
    <col min="2" max="2" width="20" style="33" bestFit="1" customWidth="1"/>
    <col min="3" max="3" width="10.75" style="48" customWidth="1"/>
    <col min="4" max="4" width="12.875" style="37" customWidth="1"/>
    <col min="5" max="5" width="13.25" style="37" customWidth="1"/>
    <col min="6" max="6" width="16.375" style="38" customWidth="1"/>
    <col min="7" max="7" width="24.75" style="38" customWidth="1"/>
    <col min="8" max="9" width="14.25" style="33" customWidth="1"/>
    <col min="10" max="16" width="9.125" style="37"/>
    <col min="17" max="17" width="16" style="33" bestFit="1" customWidth="1"/>
    <col min="18" max="18" width="16.25" style="33" bestFit="1" customWidth="1"/>
    <col min="19" max="20" width="9.125" style="37"/>
    <col min="21" max="21" width="10.75" style="33" bestFit="1" customWidth="1"/>
    <col min="22" max="22" width="14.625" style="33" bestFit="1" customWidth="1"/>
    <col min="23" max="23" width="9.75" style="33" bestFit="1" customWidth="1"/>
    <col min="24" max="24" width="9.125" style="33"/>
    <col min="25" max="25" width="12.375" style="33" customWidth="1"/>
    <col min="26" max="16384" width="9.125" style="33"/>
  </cols>
  <sheetData>
    <row r="1" spans="1:25" ht="32.25" customHeight="1" x14ac:dyDescent="0.25">
      <c r="A1" s="4" t="s">
        <v>218</v>
      </c>
      <c r="B1" s="4" t="s">
        <v>0</v>
      </c>
      <c r="C1" s="4" t="s">
        <v>1</v>
      </c>
      <c r="D1" s="34" t="s">
        <v>55</v>
      </c>
      <c r="E1" s="34" t="s">
        <v>11</v>
      </c>
      <c r="F1" s="35" t="s">
        <v>14</v>
      </c>
      <c r="G1" s="35" t="s">
        <v>222</v>
      </c>
      <c r="H1" s="36" t="s">
        <v>19</v>
      </c>
      <c r="I1" s="35" t="s">
        <v>20</v>
      </c>
      <c r="J1" s="65" t="s">
        <v>80</v>
      </c>
      <c r="K1" s="65"/>
      <c r="L1" s="65"/>
      <c r="M1" s="65"/>
      <c r="N1" s="66" t="s">
        <v>81</v>
      </c>
      <c r="O1" s="66"/>
      <c r="P1" s="66"/>
      <c r="Q1" s="64" t="s">
        <v>82</v>
      </c>
      <c r="R1" s="64" t="s">
        <v>83</v>
      </c>
      <c r="S1" s="64" t="s">
        <v>84</v>
      </c>
      <c r="T1" s="64" t="s">
        <v>85</v>
      </c>
      <c r="U1" s="64" t="s">
        <v>86</v>
      </c>
      <c r="V1" s="35" t="s">
        <v>54</v>
      </c>
      <c r="W1" s="35" t="s">
        <v>77</v>
      </c>
      <c r="X1" s="34" t="s">
        <v>15</v>
      </c>
      <c r="Y1" s="34" t="s">
        <v>16</v>
      </c>
    </row>
    <row r="2" spans="1:25" x14ac:dyDescent="0.25">
      <c r="J2" s="39" t="s">
        <v>87</v>
      </c>
      <c r="K2" s="49" t="s">
        <v>88</v>
      </c>
      <c r="L2" s="50" t="s">
        <v>89</v>
      </c>
      <c r="M2" s="51" t="s">
        <v>90</v>
      </c>
      <c r="N2" s="52" t="s">
        <v>91</v>
      </c>
      <c r="O2" s="53" t="s">
        <v>92</v>
      </c>
      <c r="P2" s="54" t="s">
        <v>93</v>
      </c>
      <c r="Q2" s="64"/>
      <c r="R2" s="64"/>
      <c r="S2" s="64"/>
      <c r="T2" s="64"/>
      <c r="U2" s="64"/>
    </row>
    <row r="3" spans="1:25" x14ac:dyDescent="0.25">
      <c r="A3" s="63" t="s">
        <v>215</v>
      </c>
      <c r="B3" s="33" t="s">
        <v>68</v>
      </c>
      <c r="C3" s="48" t="s">
        <v>69</v>
      </c>
      <c r="D3" s="37">
        <v>1994</v>
      </c>
      <c r="E3" s="37" t="s">
        <v>22</v>
      </c>
      <c r="F3" s="40" t="s">
        <v>70</v>
      </c>
      <c r="G3" s="40"/>
      <c r="H3" s="41" t="s">
        <v>71</v>
      </c>
      <c r="I3" s="42" t="s">
        <v>72</v>
      </c>
      <c r="J3" s="43">
        <v>5</v>
      </c>
      <c r="K3" s="43">
        <v>16</v>
      </c>
      <c r="L3" s="43">
        <v>9</v>
      </c>
      <c r="M3" s="43">
        <v>4</v>
      </c>
      <c r="N3" s="43">
        <v>26</v>
      </c>
      <c r="O3" s="43">
        <v>4</v>
      </c>
      <c r="P3" s="43">
        <v>23</v>
      </c>
      <c r="Q3" s="43">
        <f>SUM(J3:M3)</f>
        <v>34</v>
      </c>
      <c r="R3" s="43">
        <f>SUM(N3:P3)</f>
        <v>53</v>
      </c>
      <c r="S3" s="43">
        <v>150</v>
      </c>
      <c r="T3" s="43">
        <v>270</v>
      </c>
      <c r="U3" s="44">
        <f>S3+T3</f>
        <v>420</v>
      </c>
      <c r="V3" s="45">
        <v>0.1</v>
      </c>
      <c r="W3" s="33" t="s">
        <v>133</v>
      </c>
    </row>
    <row r="4" spans="1:25" x14ac:dyDescent="0.25">
      <c r="A4" s="63"/>
      <c r="B4" s="33" t="s">
        <v>119</v>
      </c>
      <c r="C4" s="48" t="s">
        <v>120</v>
      </c>
      <c r="E4" s="37" t="s">
        <v>17</v>
      </c>
      <c r="F4" s="40" t="s">
        <v>123</v>
      </c>
      <c r="G4" s="40"/>
      <c r="H4" s="33" t="s">
        <v>121</v>
      </c>
      <c r="I4" s="33" t="s">
        <v>122</v>
      </c>
      <c r="J4" s="37">
        <v>2</v>
      </c>
      <c r="K4" s="37">
        <v>12</v>
      </c>
      <c r="L4" s="37">
        <v>5</v>
      </c>
      <c r="M4" s="37">
        <v>5</v>
      </c>
      <c r="N4" s="37">
        <v>17</v>
      </c>
      <c r="O4" s="37">
        <v>2</v>
      </c>
      <c r="P4" s="37">
        <v>13</v>
      </c>
      <c r="Q4" s="43">
        <f>SUM(J4:M4)</f>
        <v>24</v>
      </c>
      <c r="R4" s="43">
        <f>SUM(N4:P4)</f>
        <v>32</v>
      </c>
      <c r="S4" s="43">
        <v>95</v>
      </c>
      <c r="T4" s="43">
        <v>100</v>
      </c>
      <c r="U4" s="44">
        <f>S4+T4</f>
        <v>195</v>
      </c>
      <c r="V4" s="45">
        <v>0.1</v>
      </c>
    </row>
    <row r="5" spans="1:25" x14ac:dyDescent="0.25">
      <c r="A5" s="63"/>
      <c r="B5" s="33" t="s">
        <v>137</v>
      </c>
      <c r="C5" s="48" t="s">
        <v>47</v>
      </c>
      <c r="D5" s="37">
        <v>1993</v>
      </c>
      <c r="E5" s="37" t="s">
        <v>17</v>
      </c>
      <c r="F5" s="40" t="s">
        <v>138</v>
      </c>
      <c r="G5" s="40"/>
      <c r="H5" s="46">
        <v>42456</v>
      </c>
      <c r="I5" s="33" t="s">
        <v>122</v>
      </c>
      <c r="J5" s="37">
        <v>4</v>
      </c>
      <c r="K5" s="37">
        <v>12</v>
      </c>
      <c r="L5" s="37">
        <v>9</v>
      </c>
      <c r="M5" s="37">
        <v>11</v>
      </c>
      <c r="N5" s="37">
        <v>18</v>
      </c>
      <c r="O5" s="37">
        <v>2</v>
      </c>
      <c r="P5" s="37">
        <v>21</v>
      </c>
      <c r="Q5" s="43">
        <f>SUM(J5:M5)</f>
        <v>36</v>
      </c>
      <c r="R5" s="43">
        <f>SUM(N5:P5)</f>
        <v>41</v>
      </c>
      <c r="S5" s="43">
        <v>165</v>
      </c>
      <c r="T5" s="43">
        <v>160</v>
      </c>
      <c r="U5" s="44">
        <f>S5+T5</f>
        <v>325</v>
      </c>
      <c r="V5" s="45">
        <v>0.1</v>
      </c>
      <c r="W5" s="33" t="s">
        <v>133</v>
      </c>
    </row>
    <row r="6" spans="1:25" x14ac:dyDescent="0.25">
      <c r="A6" s="63" t="s">
        <v>214</v>
      </c>
      <c r="B6" s="33" t="s">
        <v>47</v>
      </c>
      <c r="C6" s="48" t="s">
        <v>205</v>
      </c>
      <c r="D6" s="37">
        <v>1998</v>
      </c>
      <c r="E6" s="37" t="s">
        <v>22</v>
      </c>
      <c r="H6" s="47">
        <v>42583</v>
      </c>
      <c r="I6" s="42" t="s">
        <v>72</v>
      </c>
    </row>
    <row r="7" spans="1:25" x14ac:dyDescent="0.25">
      <c r="A7" s="63"/>
      <c r="B7" s="33" t="s">
        <v>206</v>
      </c>
      <c r="C7" s="48" t="s">
        <v>207</v>
      </c>
      <c r="D7" s="37">
        <v>1995</v>
      </c>
      <c r="E7" s="37" t="s">
        <v>22</v>
      </c>
      <c r="F7" s="38" t="s">
        <v>208</v>
      </c>
      <c r="H7" s="47">
        <v>42583</v>
      </c>
      <c r="I7" s="42" t="s">
        <v>72</v>
      </c>
    </row>
    <row r="8" spans="1:25" x14ac:dyDescent="0.25">
      <c r="A8" s="63"/>
      <c r="B8" s="33" t="s">
        <v>209</v>
      </c>
      <c r="C8" s="48" t="s">
        <v>210</v>
      </c>
      <c r="D8" s="37">
        <v>1993</v>
      </c>
      <c r="E8" s="37" t="s">
        <v>22</v>
      </c>
      <c r="F8" s="38" t="s">
        <v>211</v>
      </c>
      <c r="H8" s="47">
        <v>42585</v>
      </c>
      <c r="I8" s="42" t="s">
        <v>72</v>
      </c>
      <c r="J8" s="37">
        <v>7</v>
      </c>
      <c r="K8" s="37">
        <v>13</v>
      </c>
      <c r="L8" s="37">
        <v>10</v>
      </c>
      <c r="M8" s="37">
        <v>9</v>
      </c>
      <c r="N8" s="37">
        <v>21</v>
      </c>
      <c r="O8" s="37">
        <v>3</v>
      </c>
      <c r="P8" s="37">
        <v>11</v>
      </c>
      <c r="Q8" s="43">
        <f>SUM(J8:M8)</f>
        <v>39</v>
      </c>
      <c r="R8" s="43">
        <f>SUM(N8:P8)</f>
        <v>35</v>
      </c>
      <c r="S8" s="37">
        <v>180</v>
      </c>
      <c r="T8" s="37">
        <v>120</v>
      </c>
      <c r="U8" s="44">
        <f>S8+T8</f>
        <v>300</v>
      </c>
      <c r="V8" s="45">
        <v>0.15</v>
      </c>
      <c r="W8" s="33" t="s">
        <v>189</v>
      </c>
    </row>
    <row r="9" spans="1:25" x14ac:dyDescent="0.25">
      <c r="A9" s="63"/>
      <c r="B9" s="33" t="s">
        <v>212</v>
      </c>
      <c r="C9" s="48" t="s">
        <v>213</v>
      </c>
      <c r="D9" s="37">
        <v>1994</v>
      </c>
      <c r="E9" s="37" t="s">
        <v>22</v>
      </c>
      <c r="H9" s="47">
        <v>42585</v>
      </c>
      <c r="I9" s="42" t="s">
        <v>72</v>
      </c>
      <c r="J9" s="37">
        <v>1</v>
      </c>
      <c r="K9" s="37">
        <v>17</v>
      </c>
      <c r="L9" s="37">
        <v>4</v>
      </c>
      <c r="M9" s="37">
        <v>10</v>
      </c>
      <c r="N9" s="37">
        <v>19</v>
      </c>
      <c r="O9" s="37">
        <v>1</v>
      </c>
      <c r="P9" s="37">
        <v>16</v>
      </c>
      <c r="Q9" s="43">
        <f>SUM(J9:M9)</f>
        <v>32</v>
      </c>
      <c r="R9" s="43">
        <f>SUM(N9:P9)</f>
        <v>36</v>
      </c>
      <c r="S9" s="37">
        <v>140</v>
      </c>
      <c r="T9" s="37">
        <v>125</v>
      </c>
      <c r="U9" s="44">
        <f>S9+T9</f>
        <v>265</v>
      </c>
      <c r="V9" s="45">
        <v>0.15</v>
      </c>
      <c r="W9" s="33" t="s">
        <v>189</v>
      </c>
    </row>
    <row r="10" spans="1:25" x14ac:dyDescent="0.25">
      <c r="A10" s="33" t="s">
        <v>216</v>
      </c>
      <c r="B10" s="33" t="s">
        <v>219</v>
      </c>
      <c r="C10" s="48" t="s">
        <v>220</v>
      </c>
      <c r="E10" s="37" t="s">
        <v>221</v>
      </c>
      <c r="G10" s="38" t="s">
        <v>223</v>
      </c>
    </row>
    <row r="11" spans="1:25" x14ac:dyDescent="0.25">
      <c r="A11" s="33" t="s">
        <v>231</v>
      </c>
      <c r="B11" s="33" t="s">
        <v>235</v>
      </c>
      <c r="E11" s="37" t="s">
        <v>22</v>
      </c>
      <c r="G11" s="38" t="s">
        <v>232</v>
      </c>
    </row>
    <row r="12" spans="1:25" x14ac:dyDescent="0.25">
      <c r="B12" s="33" t="s">
        <v>238</v>
      </c>
      <c r="C12" s="48" t="s">
        <v>236</v>
      </c>
      <c r="D12" s="37">
        <v>1995</v>
      </c>
      <c r="E12" s="37" t="s">
        <v>22</v>
      </c>
      <c r="F12" s="38" t="s">
        <v>237</v>
      </c>
      <c r="U12" s="57">
        <v>530</v>
      </c>
      <c r="V12" s="45">
        <v>0.1</v>
      </c>
      <c r="W12" s="33" t="s">
        <v>189</v>
      </c>
    </row>
    <row r="13" spans="1:25" x14ac:dyDescent="0.25">
      <c r="B13" s="33" t="s">
        <v>256</v>
      </c>
      <c r="H13" s="47">
        <v>42639</v>
      </c>
      <c r="I13" s="33" t="s">
        <v>39</v>
      </c>
      <c r="J13" s="37">
        <v>8</v>
      </c>
      <c r="K13" s="37">
        <v>19</v>
      </c>
      <c r="L13" s="37">
        <v>15</v>
      </c>
      <c r="M13" s="37">
        <v>15</v>
      </c>
      <c r="N13" s="37">
        <v>35</v>
      </c>
      <c r="O13" s="37">
        <v>8</v>
      </c>
      <c r="P13" s="37">
        <v>39</v>
      </c>
      <c r="Q13" s="43">
        <f>SUM(J13:M13)</f>
        <v>57</v>
      </c>
      <c r="R13" s="43">
        <f>SUM(N13:P13)</f>
        <v>82</v>
      </c>
      <c r="S13" s="37">
        <v>295</v>
      </c>
      <c r="T13" s="37">
        <v>405</v>
      </c>
      <c r="U13" s="44">
        <f>S13+T13</f>
        <v>700</v>
      </c>
    </row>
    <row r="14" spans="1:25" x14ac:dyDescent="0.25">
      <c r="B14" s="33" t="s">
        <v>257</v>
      </c>
      <c r="C14" s="48" t="s">
        <v>258</v>
      </c>
      <c r="D14" s="37">
        <v>1994</v>
      </c>
      <c r="E14" s="37" t="s">
        <v>17</v>
      </c>
      <c r="F14" s="38" t="s">
        <v>259</v>
      </c>
      <c r="W14" s="33" t="s">
        <v>276</v>
      </c>
    </row>
    <row r="15" spans="1:25" x14ac:dyDescent="0.25">
      <c r="B15" s="33" t="s">
        <v>260</v>
      </c>
      <c r="C15" s="48" t="s">
        <v>261</v>
      </c>
      <c r="D15" s="37">
        <v>1996</v>
      </c>
      <c r="E15" s="37" t="s">
        <v>22</v>
      </c>
      <c r="F15" s="38" t="s">
        <v>262</v>
      </c>
      <c r="W15" s="33" t="s">
        <v>276</v>
      </c>
    </row>
    <row r="16" spans="1:25" ht="31.5" x14ac:dyDescent="0.25">
      <c r="B16" s="33" t="s">
        <v>271</v>
      </c>
      <c r="C16" s="48" t="s">
        <v>272</v>
      </c>
      <c r="D16" s="37">
        <v>1995</v>
      </c>
      <c r="E16" s="37" t="s">
        <v>22</v>
      </c>
      <c r="F16" s="38" t="s">
        <v>273</v>
      </c>
      <c r="H16" s="58">
        <v>42649</v>
      </c>
      <c r="I16" s="59" t="s">
        <v>274</v>
      </c>
      <c r="W16" s="33" t="s">
        <v>133</v>
      </c>
      <c r="Y16" s="60" t="s">
        <v>275</v>
      </c>
    </row>
    <row r="18" spans="1:21" x14ac:dyDescent="0.25">
      <c r="A18" s="33" t="s">
        <v>290</v>
      </c>
      <c r="B18" s="33" t="s">
        <v>291</v>
      </c>
      <c r="C18" s="48" t="s">
        <v>167</v>
      </c>
      <c r="D18" s="37">
        <v>1993</v>
      </c>
      <c r="E18" s="37" t="s">
        <v>17</v>
      </c>
      <c r="F18" s="38" t="s">
        <v>292</v>
      </c>
      <c r="H18" s="47">
        <v>42439</v>
      </c>
      <c r="I18" s="33" t="s">
        <v>293</v>
      </c>
      <c r="J18" s="37">
        <v>4</v>
      </c>
      <c r="K18" s="37">
        <v>14</v>
      </c>
      <c r="L18" s="37">
        <v>8</v>
      </c>
      <c r="M18" s="37">
        <v>9</v>
      </c>
      <c r="N18" s="37">
        <v>23</v>
      </c>
      <c r="O18" s="37">
        <v>5</v>
      </c>
      <c r="P18" s="37">
        <v>7</v>
      </c>
      <c r="Q18" s="33">
        <f>SUM(J18:M18)</f>
        <v>35</v>
      </c>
      <c r="R18" s="33">
        <f>SUM(N18:P18)</f>
        <v>35</v>
      </c>
      <c r="S18" s="37">
        <v>160</v>
      </c>
      <c r="T18" s="37">
        <v>120</v>
      </c>
      <c r="U18" s="59">
        <f>S18+T18</f>
        <v>280</v>
      </c>
    </row>
    <row r="19" spans="1:21" x14ac:dyDescent="0.25">
      <c r="B19" s="33" t="s">
        <v>294</v>
      </c>
      <c r="C19" s="48" t="s">
        <v>295</v>
      </c>
      <c r="D19" s="37">
        <v>1993</v>
      </c>
      <c r="E19" s="37" t="s">
        <v>22</v>
      </c>
      <c r="F19" s="38" t="s">
        <v>292</v>
      </c>
      <c r="H19" s="47">
        <v>42439</v>
      </c>
      <c r="I19" s="33" t="s">
        <v>293</v>
      </c>
      <c r="J19" s="37">
        <v>7</v>
      </c>
      <c r="K19" s="37">
        <v>16</v>
      </c>
      <c r="L19" s="37">
        <v>9</v>
      </c>
      <c r="M19" s="37">
        <v>13</v>
      </c>
      <c r="N19" s="37">
        <v>25</v>
      </c>
      <c r="O19" s="37">
        <v>2</v>
      </c>
      <c r="P19" s="37">
        <v>3</v>
      </c>
      <c r="Q19" s="33">
        <f>SUM(J19:M19)</f>
        <v>45</v>
      </c>
      <c r="R19" s="33">
        <f t="shared" ref="R19:R27" si="0">SUM(N19:P19)</f>
        <v>30</v>
      </c>
      <c r="S19" s="37">
        <v>215</v>
      </c>
      <c r="T19" s="37">
        <v>90</v>
      </c>
      <c r="U19" s="59">
        <f t="shared" ref="U19:U25" si="1">S19+T19</f>
        <v>305</v>
      </c>
    </row>
    <row r="20" spans="1:21" x14ac:dyDescent="0.25">
      <c r="B20" s="33" t="s">
        <v>296</v>
      </c>
      <c r="C20" s="48" t="s">
        <v>47</v>
      </c>
      <c r="D20" s="37">
        <v>1994</v>
      </c>
      <c r="E20" s="37" t="s">
        <v>22</v>
      </c>
      <c r="F20" s="38" t="s">
        <v>297</v>
      </c>
      <c r="H20" s="47">
        <v>42439</v>
      </c>
      <c r="I20" s="33" t="s">
        <v>293</v>
      </c>
      <c r="J20" s="37">
        <v>0</v>
      </c>
      <c r="K20" s="37">
        <v>8</v>
      </c>
      <c r="L20" s="37">
        <v>11</v>
      </c>
      <c r="M20" s="37">
        <v>7</v>
      </c>
      <c r="N20" s="37">
        <v>17</v>
      </c>
      <c r="O20" s="37">
        <v>2</v>
      </c>
      <c r="P20" s="37">
        <v>14</v>
      </c>
      <c r="Q20" s="33">
        <f>SUM(J20:M20)</f>
        <v>26</v>
      </c>
      <c r="R20" s="33">
        <f t="shared" si="0"/>
        <v>33</v>
      </c>
      <c r="S20" s="37">
        <v>110</v>
      </c>
      <c r="T20" s="37">
        <v>110</v>
      </c>
      <c r="U20" s="59">
        <f t="shared" si="1"/>
        <v>220</v>
      </c>
    </row>
    <row r="21" spans="1:21" x14ac:dyDescent="0.25">
      <c r="B21" s="33" t="s">
        <v>260</v>
      </c>
      <c r="C21" s="48" t="s">
        <v>228</v>
      </c>
      <c r="D21" s="37">
        <v>1992</v>
      </c>
      <c r="E21" s="37" t="s">
        <v>22</v>
      </c>
      <c r="F21" s="38" t="s">
        <v>298</v>
      </c>
      <c r="H21" s="47">
        <v>42439</v>
      </c>
      <c r="I21" s="33" t="s">
        <v>293</v>
      </c>
      <c r="J21" s="37">
        <v>2</v>
      </c>
      <c r="K21" s="37">
        <v>8</v>
      </c>
      <c r="L21" s="37">
        <v>9</v>
      </c>
      <c r="M21" s="37">
        <v>12</v>
      </c>
      <c r="N21" s="37">
        <v>18</v>
      </c>
      <c r="O21" s="37">
        <v>6</v>
      </c>
      <c r="P21" s="37">
        <v>7</v>
      </c>
      <c r="Q21" s="33">
        <f t="shared" ref="Q21:Q27" si="2">SUM(J21:M21)</f>
        <v>31</v>
      </c>
      <c r="R21" s="33">
        <f t="shared" si="0"/>
        <v>31</v>
      </c>
      <c r="S21" s="37">
        <v>135</v>
      </c>
      <c r="T21" s="37">
        <v>95</v>
      </c>
      <c r="U21" s="59">
        <f t="shared" si="1"/>
        <v>230</v>
      </c>
    </row>
    <row r="22" spans="1:21" x14ac:dyDescent="0.25">
      <c r="B22" s="33" t="s">
        <v>299</v>
      </c>
      <c r="C22" s="48" t="s">
        <v>10</v>
      </c>
      <c r="D22" s="37">
        <v>1993</v>
      </c>
      <c r="E22" s="37" t="s">
        <v>22</v>
      </c>
      <c r="F22" s="38" t="s">
        <v>300</v>
      </c>
      <c r="H22" s="47">
        <v>42439</v>
      </c>
      <c r="I22" s="33" t="s">
        <v>293</v>
      </c>
      <c r="J22" s="37">
        <v>3</v>
      </c>
      <c r="K22" s="37">
        <v>9</v>
      </c>
      <c r="L22" s="37">
        <v>11</v>
      </c>
      <c r="M22" s="37">
        <v>11</v>
      </c>
      <c r="N22" s="37">
        <v>12</v>
      </c>
      <c r="O22" s="37">
        <v>2</v>
      </c>
      <c r="P22" s="37">
        <v>15</v>
      </c>
      <c r="Q22" s="33">
        <f t="shared" si="2"/>
        <v>34</v>
      </c>
      <c r="R22" s="33">
        <f t="shared" si="0"/>
        <v>29</v>
      </c>
      <c r="S22" s="37">
        <v>150</v>
      </c>
      <c r="T22" s="37">
        <v>85</v>
      </c>
      <c r="U22" s="59">
        <f t="shared" si="1"/>
        <v>235</v>
      </c>
    </row>
    <row r="23" spans="1:21" x14ac:dyDescent="0.25">
      <c r="B23" s="33" t="s">
        <v>301</v>
      </c>
      <c r="C23" s="48" t="s">
        <v>207</v>
      </c>
      <c r="D23" s="37">
        <v>1994</v>
      </c>
      <c r="E23" s="37" t="s">
        <v>22</v>
      </c>
      <c r="F23" s="38" t="s">
        <v>302</v>
      </c>
      <c r="H23" s="47">
        <v>42439</v>
      </c>
      <c r="I23" s="33" t="s">
        <v>293</v>
      </c>
      <c r="J23" s="37">
        <v>7</v>
      </c>
      <c r="K23" s="37">
        <v>17</v>
      </c>
      <c r="L23" s="37">
        <v>9</v>
      </c>
      <c r="M23" s="37">
        <v>9</v>
      </c>
      <c r="N23" s="37">
        <v>23</v>
      </c>
      <c r="O23" s="37">
        <v>3</v>
      </c>
      <c r="P23" s="37">
        <v>9</v>
      </c>
      <c r="Q23" s="33">
        <f t="shared" si="2"/>
        <v>42</v>
      </c>
      <c r="R23" s="33">
        <f t="shared" si="0"/>
        <v>35</v>
      </c>
      <c r="S23" s="37">
        <v>195</v>
      </c>
      <c r="T23" s="37">
        <v>120</v>
      </c>
      <c r="U23" s="59">
        <f t="shared" si="1"/>
        <v>315</v>
      </c>
    </row>
    <row r="24" spans="1:21" x14ac:dyDescent="0.25">
      <c r="B24" s="33" t="s">
        <v>303</v>
      </c>
      <c r="C24" s="48" t="s">
        <v>142</v>
      </c>
      <c r="D24" s="37">
        <v>1994</v>
      </c>
      <c r="E24" s="37" t="s">
        <v>17</v>
      </c>
      <c r="F24" s="38" t="s">
        <v>304</v>
      </c>
      <c r="H24" s="47">
        <v>42439</v>
      </c>
      <c r="I24" s="33" t="s">
        <v>293</v>
      </c>
      <c r="J24" s="37">
        <v>2</v>
      </c>
      <c r="K24" s="37">
        <v>12</v>
      </c>
      <c r="L24" s="37">
        <v>10</v>
      </c>
      <c r="M24" s="37">
        <v>8</v>
      </c>
      <c r="N24" s="37">
        <v>9</v>
      </c>
      <c r="O24" s="37">
        <v>5</v>
      </c>
      <c r="P24" s="37">
        <v>0</v>
      </c>
      <c r="Q24" s="33">
        <f t="shared" si="2"/>
        <v>32</v>
      </c>
      <c r="R24" s="33">
        <f t="shared" si="0"/>
        <v>14</v>
      </c>
      <c r="S24" s="37">
        <v>140</v>
      </c>
      <c r="T24" s="37">
        <v>45</v>
      </c>
      <c r="U24" s="59">
        <f t="shared" si="1"/>
        <v>185</v>
      </c>
    </row>
    <row r="25" spans="1:21" x14ac:dyDescent="0.25">
      <c r="B25" s="33" t="s">
        <v>305</v>
      </c>
      <c r="C25" s="48" t="s">
        <v>306</v>
      </c>
      <c r="E25" s="37" t="s">
        <v>22</v>
      </c>
      <c r="H25" s="47">
        <v>42653</v>
      </c>
      <c r="I25" s="33" t="s">
        <v>307</v>
      </c>
      <c r="J25" s="37">
        <v>6</v>
      </c>
      <c r="K25" s="37">
        <v>13</v>
      </c>
      <c r="L25" s="37">
        <v>8</v>
      </c>
      <c r="M25" s="37">
        <v>11</v>
      </c>
      <c r="N25" s="37">
        <v>25</v>
      </c>
      <c r="O25" s="37">
        <v>6</v>
      </c>
      <c r="P25" s="37">
        <v>28</v>
      </c>
      <c r="Q25" s="33">
        <f t="shared" si="2"/>
        <v>38</v>
      </c>
      <c r="R25" s="33">
        <f t="shared" si="0"/>
        <v>59</v>
      </c>
      <c r="S25" s="37">
        <v>175</v>
      </c>
      <c r="T25" s="37">
        <v>265</v>
      </c>
      <c r="U25" s="59">
        <f t="shared" si="1"/>
        <v>440</v>
      </c>
    </row>
    <row r="27" spans="1:21" x14ac:dyDescent="0.25">
      <c r="B27" s="33" t="s">
        <v>308</v>
      </c>
      <c r="C27" s="48" t="s">
        <v>309</v>
      </c>
      <c r="D27" s="37">
        <v>1994</v>
      </c>
      <c r="E27" s="37" t="s">
        <v>22</v>
      </c>
      <c r="F27" s="62" t="s">
        <v>310</v>
      </c>
      <c r="H27" s="47">
        <v>42714</v>
      </c>
      <c r="I27" s="33" t="s">
        <v>311</v>
      </c>
      <c r="J27" s="37">
        <v>5</v>
      </c>
      <c r="K27" s="37">
        <v>17</v>
      </c>
      <c r="L27" s="37">
        <v>14</v>
      </c>
      <c r="M27" s="37">
        <v>17</v>
      </c>
      <c r="N27" s="37">
        <v>24</v>
      </c>
      <c r="O27" s="37">
        <v>2</v>
      </c>
      <c r="P27" s="37">
        <v>18</v>
      </c>
      <c r="Q27" s="33">
        <f t="shared" si="2"/>
        <v>53</v>
      </c>
      <c r="R27" s="33">
        <f t="shared" si="0"/>
        <v>44</v>
      </c>
      <c r="S27" s="37">
        <v>270</v>
      </c>
      <c r="T27" s="37">
        <v>175</v>
      </c>
      <c r="U27" s="59">
        <f>S27+T27</f>
        <v>445</v>
      </c>
    </row>
  </sheetData>
  <mergeCells count="9">
    <mergeCell ref="A3:A5"/>
    <mergeCell ref="A6:A9"/>
    <mergeCell ref="U1:U2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  <ignoredErrors>
    <ignoredError sqref="Q3:R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H13" sqref="H13"/>
    </sheetView>
  </sheetViews>
  <sheetFormatPr defaultColWidth="9.125" defaultRowHeight="14.25" x14ac:dyDescent="0.2"/>
  <cols>
    <col min="1" max="1" width="9.125" style="2"/>
    <col min="2" max="2" width="23.625" style="2" customWidth="1"/>
    <col min="3" max="3" width="25.625" style="1" customWidth="1"/>
    <col min="4" max="4" width="11.5" style="1" customWidth="1"/>
    <col min="5" max="5" width="18.25" style="6" customWidth="1"/>
    <col min="6" max="6" width="14.625" style="1" customWidth="1"/>
    <col min="7" max="7" width="15.625" style="6" customWidth="1"/>
    <col min="8" max="8" width="11.125" style="2" customWidth="1"/>
    <col min="9" max="9" width="9.25" style="2" customWidth="1"/>
    <col min="10" max="10" width="31.625" style="2" customWidth="1"/>
    <col min="11" max="11" width="16.625" style="2" bestFit="1" customWidth="1"/>
    <col min="12" max="13" width="15.25" style="2" customWidth="1"/>
    <col min="14" max="14" width="24.25" style="2" customWidth="1"/>
    <col min="15" max="16384" width="9.125" style="2"/>
  </cols>
  <sheetData>
    <row r="1" spans="1:15" s="4" customFormat="1" ht="15" x14ac:dyDescent="0.25">
      <c r="A1" s="4" t="s">
        <v>218</v>
      </c>
      <c r="B1" s="4" t="s">
        <v>0</v>
      </c>
      <c r="C1" s="4" t="s">
        <v>1</v>
      </c>
      <c r="D1" s="4" t="s">
        <v>55</v>
      </c>
      <c r="E1" s="5" t="s">
        <v>222</v>
      </c>
      <c r="F1" s="4" t="s">
        <v>11</v>
      </c>
      <c r="G1" s="5" t="s">
        <v>14</v>
      </c>
      <c r="H1" s="17" t="s">
        <v>19</v>
      </c>
      <c r="I1" s="5" t="s">
        <v>20</v>
      </c>
      <c r="J1" s="5" t="s">
        <v>36</v>
      </c>
      <c r="K1" s="5" t="s">
        <v>37</v>
      </c>
      <c r="L1" s="5" t="s">
        <v>54</v>
      </c>
      <c r="M1" s="5" t="s">
        <v>77</v>
      </c>
      <c r="N1" s="4" t="s">
        <v>16</v>
      </c>
    </row>
    <row r="2" spans="1:15" ht="30.75" customHeight="1" x14ac:dyDescent="0.2">
      <c r="A2" s="67" t="s">
        <v>217</v>
      </c>
      <c r="C2" s="1" t="s">
        <v>40</v>
      </c>
      <c r="F2" s="1" t="s">
        <v>17</v>
      </c>
      <c r="H2" s="11"/>
      <c r="I2" s="6"/>
      <c r="J2" s="14" t="s">
        <v>44</v>
      </c>
      <c r="K2" s="9" t="s">
        <v>41</v>
      </c>
      <c r="L2" s="19">
        <v>0.15</v>
      </c>
      <c r="M2" s="2" t="s">
        <v>125</v>
      </c>
    </row>
    <row r="3" spans="1:15" ht="32.25" customHeight="1" x14ac:dyDescent="0.2">
      <c r="A3" s="67"/>
      <c r="B3" s="2" t="s">
        <v>102</v>
      </c>
      <c r="C3" s="1" t="s">
        <v>103</v>
      </c>
      <c r="F3" s="1" t="s">
        <v>22</v>
      </c>
      <c r="G3" s="6" t="s">
        <v>104</v>
      </c>
      <c r="I3" s="8"/>
      <c r="J3" s="14" t="s">
        <v>105</v>
      </c>
      <c r="K3" s="9" t="s">
        <v>41</v>
      </c>
      <c r="L3" s="19">
        <v>0.15</v>
      </c>
      <c r="M3" s="6" t="s">
        <v>189</v>
      </c>
    </row>
    <row r="4" spans="1:15" ht="32.25" customHeight="1" x14ac:dyDescent="0.2">
      <c r="A4" s="67"/>
      <c r="B4" s="2" t="s">
        <v>107</v>
      </c>
      <c r="C4" s="1" t="s">
        <v>108</v>
      </c>
      <c r="F4" s="1" t="s">
        <v>22</v>
      </c>
      <c r="G4" s="6" t="s">
        <v>109</v>
      </c>
      <c r="I4" s="8"/>
      <c r="J4" s="14" t="s">
        <v>110</v>
      </c>
      <c r="K4" s="9" t="s">
        <v>41</v>
      </c>
      <c r="L4" s="19">
        <v>0.15</v>
      </c>
      <c r="M4" s="6" t="s">
        <v>189</v>
      </c>
    </row>
    <row r="5" spans="1:15" ht="28.5" x14ac:dyDescent="0.2">
      <c r="A5" s="67"/>
      <c r="B5" s="12" t="s">
        <v>73</v>
      </c>
      <c r="C5" s="13" t="s">
        <v>10</v>
      </c>
      <c r="D5" s="13"/>
      <c r="E5" s="14"/>
      <c r="F5" s="13" t="s">
        <v>22</v>
      </c>
      <c r="G5" s="14" t="s">
        <v>76</v>
      </c>
      <c r="H5" s="10" t="s">
        <v>65</v>
      </c>
      <c r="I5" s="9" t="s">
        <v>24</v>
      </c>
      <c r="J5" s="14" t="s">
        <v>44</v>
      </c>
      <c r="K5" s="9" t="s">
        <v>41</v>
      </c>
      <c r="L5" s="15">
        <v>0.1</v>
      </c>
      <c r="M5" s="15" t="s">
        <v>189</v>
      </c>
      <c r="N5" s="12"/>
      <c r="O5" s="12"/>
    </row>
    <row r="6" spans="1:15" x14ac:dyDescent="0.2">
      <c r="A6" s="67" t="s">
        <v>214</v>
      </c>
      <c r="B6" s="2" t="s">
        <v>191</v>
      </c>
      <c r="C6" s="1" t="s">
        <v>40</v>
      </c>
      <c r="F6" s="1" t="s">
        <v>17</v>
      </c>
      <c r="G6" s="6" t="s">
        <v>190</v>
      </c>
      <c r="K6" s="55" t="s">
        <v>184</v>
      </c>
      <c r="M6" s="2" t="s">
        <v>189</v>
      </c>
      <c r="N6" s="2" t="s">
        <v>187</v>
      </c>
    </row>
    <row r="7" spans="1:15" x14ac:dyDescent="0.2">
      <c r="A7" s="67"/>
      <c r="B7" s="2" t="s">
        <v>155</v>
      </c>
      <c r="C7" s="1" t="s">
        <v>156</v>
      </c>
      <c r="F7" s="1" t="s">
        <v>17</v>
      </c>
      <c r="G7" s="6" t="s">
        <v>157</v>
      </c>
      <c r="K7" s="55" t="s">
        <v>184</v>
      </c>
      <c r="M7" s="2" t="s">
        <v>189</v>
      </c>
      <c r="N7" s="2" t="s">
        <v>187</v>
      </c>
    </row>
    <row r="8" spans="1:15" x14ac:dyDescent="0.2">
      <c r="A8" s="67"/>
      <c r="B8" s="2" t="s">
        <v>159</v>
      </c>
      <c r="C8" s="1" t="s">
        <v>10</v>
      </c>
      <c r="F8" s="1" t="s">
        <v>22</v>
      </c>
      <c r="G8" s="6" t="s">
        <v>158</v>
      </c>
      <c r="K8" s="2" t="s">
        <v>184</v>
      </c>
      <c r="M8" s="2" t="s">
        <v>189</v>
      </c>
      <c r="N8" s="2" t="s">
        <v>187</v>
      </c>
    </row>
    <row r="9" spans="1:15" x14ac:dyDescent="0.2">
      <c r="A9" s="67"/>
      <c r="C9" s="1" t="s">
        <v>188</v>
      </c>
      <c r="K9" s="2" t="s">
        <v>184</v>
      </c>
      <c r="M9" s="2" t="s">
        <v>178</v>
      </c>
      <c r="N9" s="2" t="s">
        <v>204</v>
      </c>
    </row>
    <row r="10" spans="1:15" x14ac:dyDescent="0.2">
      <c r="A10" s="67"/>
      <c r="C10" s="1" t="s">
        <v>203</v>
      </c>
      <c r="F10" s="1" t="s">
        <v>22</v>
      </c>
      <c r="K10" s="2" t="s">
        <v>184</v>
      </c>
      <c r="N10" s="2" t="s">
        <v>187</v>
      </c>
    </row>
    <row r="11" spans="1:15" x14ac:dyDescent="0.2">
      <c r="A11" s="67"/>
      <c r="B11" s="2" t="s">
        <v>192</v>
      </c>
      <c r="C11" s="1" t="s">
        <v>193</v>
      </c>
      <c r="E11" s="6" t="s">
        <v>270</v>
      </c>
      <c r="F11" s="1" t="s">
        <v>22</v>
      </c>
      <c r="K11" s="55" t="s">
        <v>184</v>
      </c>
      <c r="M11" s="2" t="s">
        <v>189</v>
      </c>
      <c r="N11" s="55" t="s">
        <v>194</v>
      </c>
    </row>
    <row r="12" spans="1:15" x14ac:dyDescent="0.2">
      <c r="A12" s="67"/>
      <c r="B12" s="2" t="s">
        <v>195</v>
      </c>
      <c r="C12" s="1" t="s">
        <v>196</v>
      </c>
      <c r="F12" s="1" t="s">
        <v>22</v>
      </c>
      <c r="G12" s="6" t="s">
        <v>197</v>
      </c>
      <c r="H12" s="32"/>
      <c r="I12" s="12"/>
      <c r="M12" s="2" t="s">
        <v>189</v>
      </c>
      <c r="N12" s="2" t="s">
        <v>202</v>
      </c>
    </row>
    <row r="13" spans="1:15" x14ac:dyDescent="0.2">
      <c r="A13" s="67"/>
      <c r="B13" s="2" t="s">
        <v>199</v>
      </c>
      <c r="C13" s="1" t="s">
        <v>198</v>
      </c>
      <c r="F13" s="1" t="s">
        <v>22</v>
      </c>
      <c r="G13" s="6" t="s">
        <v>200</v>
      </c>
      <c r="M13" s="2" t="s">
        <v>189</v>
      </c>
      <c r="N13" s="2" t="s">
        <v>201</v>
      </c>
    </row>
    <row r="14" spans="1:15" x14ac:dyDescent="0.2">
      <c r="A14" s="67" t="s">
        <v>216</v>
      </c>
      <c r="B14" s="2" t="s">
        <v>225</v>
      </c>
      <c r="C14" s="1" t="s">
        <v>9</v>
      </c>
      <c r="F14" s="1" t="s">
        <v>22</v>
      </c>
      <c r="G14" s="6" t="s">
        <v>226</v>
      </c>
      <c r="K14" s="9" t="s">
        <v>41</v>
      </c>
      <c r="N14" s="2" t="s">
        <v>224</v>
      </c>
    </row>
    <row r="15" spans="1:15" x14ac:dyDescent="0.2">
      <c r="A15" s="67"/>
      <c r="B15" s="2" t="s">
        <v>227</v>
      </c>
      <c r="C15" s="1" t="s">
        <v>228</v>
      </c>
      <c r="F15" s="1" t="s">
        <v>22</v>
      </c>
      <c r="G15" s="6" t="s">
        <v>229</v>
      </c>
      <c r="K15" s="2" t="s">
        <v>41</v>
      </c>
      <c r="M15" s="2" t="s">
        <v>178</v>
      </c>
      <c r="N15" s="2" t="s">
        <v>230</v>
      </c>
    </row>
    <row r="16" spans="1:15" x14ac:dyDescent="0.2">
      <c r="A16" s="2" t="s">
        <v>231</v>
      </c>
      <c r="C16" s="1" t="s">
        <v>234</v>
      </c>
      <c r="E16" s="6" t="s">
        <v>233</v>
      </c>
    </row>
    <row r="17" spans="2:14" x14ac:dyDescent="0.2">
      <c r="B17" s="2" t="s">
        <v>239</v>
      </c>
      <c r="C17" s="1" t="s">
        <v>240</v>
      </c>
      <c r="F17" s="1" t="s">
        <v>22</v>
      </c>
      <c r="G17" s="6" t="s">
        <v>241</v>
      </c>
      <c r="K17" s="55" t="s">
        <v>184</v>
      </c>
      <c r="M17" s="2" t="s">
        <v>125</v>
      </c>
      <c r="N17" s="2" t="s">
        <v>242</v>
      </c>
    </row>
    <row r="18" spans="2:14" x14ac:dyDescent="0.2">
      <c r="C18" s="2" t="s">
        <v>245</v>
      </c>
      <c r="E18" s="6" t="s">
        <v>243</v>
      </c>
      <c r="G18" s="6" t="s">
        <v>246</v>
      </c>
      <c r="K18" s="55" t="s">
        <v>184</v>
      </c>
      <c r="M18" s="2" t="s">
        <v>189</v>
      </c>
    </row>
    <row r="19" spans="2:14" x14ac:dyDescent="0.2">
      <c r="B19" s="2" t="s">
        <v>250</v>
      </c>
      <c r="C19" s="1" t="s">
        <v>156</v>
      </c>
      <c r="D19" s="1">
        <v>1996</v>
      </c>
      <c r="E19" s="6" t="s">
        <v>244</v>
      </c>
      <c r="F19" s="1" t="s">
        <v>17</v>
      </c>
      <c r="G19" s="6" t="s">
        <v>251</v>
      </c>
      <c r="K19" s="55" t="s">
        <v>184</v>
      </c>
      <c r="M19" s="2" t="s">
        <v>189</v>
      </c>
      <c r="N19" s="2" t="s">
        <v>252</v>
      </c>
    </row>
    <row r="20" spans="2:14" x14ac:dyDescent="0.2">
      <c r="C20" s="1" t="s">
        <v>248</v>
      </c>
      <c r="E20" s="6" t="s">
        <v>249</v>
      </c>
      <c r="G20" s="6" t="s">
        <v>247</v>
      </c>
    </row>
    <row r="21" spans="2:14" x14ac:dyDescent="0.2">
      <c r="B21" s="2" t="s">
        <v>253</v>
      </c>
      <c r="C21" s="1" t="s">
        <v>254</v>
      </c>
      <c r="D21" s="1">
        <v>1995</v>
      </c>
      <c r="F21" s="1" t="s">
        <v>17</v>
      </c>
      <c r="G21" s="6" t="s">
        <v>255</v>
      </c>
      <c r="K21" s="55" t="s">
        <v>184</v>
      </c>
      <c r="L21" s="19">
        <v>0.1</v>
      </c>
      <c r="M21" s="2" t="s">
        <v>132</v>
      </c>
      <c r="N21" s="56">
        <v>39146</v>
      </c>
    </row>
    <row r="22" spans="2:14" x14ac:dyDescent="0.2">
      <c r="B22" s="2" t="s">
        <v>263</v>
      </c>
      <c r="C22" s="1" t="s">
        <v>264</v>
      </c>
      <c r="D22" s="1">
        <v>1996</v>
      </c>
      <c r="F22" s="1" t="s">
        <v>22</v>
      </c>
      <c r="G22" s="6" t="s">
        <v>265</v>
      </c>
      <c r="K22" s="2" t="s">
        <v>41</v>
      </c>
      <c r="L22" s="19">
        <v>0.1</v>
      </c>
      <c r="M22" s="2" t="s">
        <v>189</v>
      </c>
      <c r="N22" s="2" t="s">
        <v>266</v>
      </c>
    </row>
    <row r="23" spans="2:14" x14ac:dyDescent="0.2">
      <c r="B23" s="2" t="s">
        <v>267</v>
      </c>
      <c r="C23" s="1" t="s">
        <v>258</v>
      </c>
      <c r="D23" s="1">
        <v>1995</v>
      </c>
      <c r="F23" s="1" t="s">
        <v>17</v>
      </c>
      <c r="G23" s="6" t="s">
        <v>268</v>
      </c>
      <c r="K23" s="55" t="s">
        <v>184</v>
      </c>
      <c r="L23" s="19">
        <v>0.1</v>
      </c>
      <c r="M23" s="2" t="s">
        <v>189</v>
      </c>
      <c r="N23" s="2" t="s">
        <v>269</v>
      </c>
    </row>
    <row r="24" spans="2:14" x14ac:dyDescent="0.2">
      <c r="B24" s="55" t="s">
        <v>277</v>
      </c>
      <c r="C24" s="1" t="s">
        <v>9</v>
      </c>
      <c r="D24" s="1">
        <v>1993</v>
      </c>
      <c r="F24" s="1" t="s">
        <v>22</v>
      </c>
      <c r="G24" s="6" t="s">
        <v>278</v>
      </c>
      <c r="H24" s="61">
        <v>42648</v>
      </c>
      <c r="I24" s="55" t="s">
        <v>285</v>
      </c>
      <c r="M24" s="2" t="s">
        <v>189</v>
      </c>
    </row>
    <row r="25" spans="2:14" x14ac:dyDescent="0.2">
      <c r="B25" s="55" t="s">
        <v>279</v>
      </c>
      <c r="C25" s="1" t="s">
        <v>280</v>
      </c>
      <c r="D25" s="1">
        <v>1993</v>
      </c>
      <c r="F25" s="1" t="s">
        <v>22</v>
      </c>
      <c r="G25" s="6" t="s">
        <v>281</v>
      </c>
      <c r="H25" s="61">
        <v>42648</v>
      </c>
      <c r="I25" s="55" t="s">
        <v>285</v>
      </c>
      <c r="M25" s="2" t="s">
        <v>189</v>
      </c>
    </row>
    <row r="26" spans="2:14" x14ac:dyDescent="0.2">
      <c r="B26" s="55" t="s">
        <v>282</v>
      </c>
      <c r="C26" s="1" t="s">
        <v>283</v>
      </c>
      <c r="D26" s="1">
        <v>1993</v>
      </c>
      <c r="F26" s="1" t="s">
        <v>22</v>
      </c>
      <c r="G26" s="6" t="s">
        <v>284</v>
      </c>
      <c r="H26" s="61">
        <v>42648</v>
      </c>
      <c r="I26" s="55" t="s">
        <v>285</v>
      </c>
      <c r="M26" s="2" t="s">
        <v>189</v>
      </c>
    </row>
  </sheetData>
  <mergeCells count="3">
    <mergeCell ref="A6:A13"/>
    <mergeCell ref="A2:A5"/>
    <mergeCell ref="A14:A15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15" sqref="H15"/>
    </sheetView>
  </sheetViews>
  <sheetFormatPr defaultColWidth="9.125" defaultRowHeight="14.25" x14ac:dyDescent="0.2"/>
  <cols>
    <col min="1" max="1" width="18.75" style="2" bestFit="1" customWidth="1"/>
    <col min="2" max="2" width="12.375" style="1" customWidth="1"/>
    <col min="3" max="3" width="15.75" style="2" customWidth="1"/>
    <col min="4" max="4" width="15.25" style="1" customWidth="1"/>
    <col min="5" max="5" width="20.75" style="6" customWidth="1"/>
    <col min="6" max="6" width="14.625" style="2" bestFit="1" customWidth="1"/>
    <col min="7" max="7" width="14.625" style="2" customWidth="1"/>
    <col min="8" max="8" width="18.625" style="1" customWidth="1"/>
    <col min="9" max="9" width="36.125" style="2" customWidth="1"/>
    <col min="10" max="16384" width="9.125" style="2"/>
  </cols>
  <sheetData>
    <row r="1" spans="1:9" ht="15" x14ac:dyDescent="0.25">
      <c r="A1" s="16" t="s">
        <v>184</v>
      </c>
    </row>
    <row r="2" spans="1:9" ht="15" x14ac:dyDescent="0.25">
      <c r="A2" s="16" t="s">
        <v>64</v>
      </c>
      <c r="B2" s="1" t="s">
        <v>65</v>
      </c>
    </row>
    <row r="3" spans="1:9" ht="15" x14ac:dyDescent="0.25">
      <c r="A3" s="16" t="s">
        <v>66</v>
      </c>
      <c r="B3" s="1" t="s">
        <v>67</v>
      </c>
      <c r="C3" s="6" t="s">
        <v>136</v>
      </c>
    </row>
    <row r="4" spans="1:9" ht="15" x14ac:dyDescent="0.25">
      <c r="A4" s="16"/>
    </row>
    <row r="5" spans="1:9" s="4" customFormat="1" ht="15" x14ac:dyDescent="0.25">
      <c r="A5" s="4" t="s">
        <v>0</v>
      </c>
      <c r="B5" s="4" t="s">
        <v>1</v>
      </c>
      <c r="C5" s="4" t="s">
        <v>55</v>
      </c>
      <c r="D5" s="4" t="s">
        <v>11</v>
      </c>
      <c r="E5" s="5" t="s">
        <v>14</v>
      </c>
      <c r="F5" s="5" t="s">
        <v>54</v>
      </c>
      <c r="G5" s="5" t="s">
        <v>77</v>
      </c>
      <c r="H5" s="4" t="s">
        <v>179</v>
      </c>
      <c r="I5" s="4" t="s">
        <v>16</v>
      </c>
    </row>
    <row r="6" spans="1:9" s="12" customFormat="1" x14ac:dyDescent="0.2">
      <c r="A6" s="12" t="s">
        <v>46</v>
      </c>
      <c r="B6" s="13" t="s">
        <v>47</v>
      </c>
      <c r="C6" s="13">
        <v>1981</v>
      </c>
      <c r="D6" s="13" t="s">
        <v>22</v>
      </c>
      <c r="E6" s="9" t="s">
        <v>48</v>
      </c>
      <c r="F6" s="15">
        <v>0.1</v>
      </c>
      <c r="G6" s="15" t="s">
        <v>132</v>
      </c>
      <c r="H6" s="13" t="s">
        <v>182</v>
      </c>
    </row>
    <row r="7" spans="1:9" s="12" customFormat="1" x14ac:dyDescent="0.2">
      <c r="A7" s="12" t="s">
        <v>6</v>
      </c>
      <c r="B7" s="13" t="s">
        <v>34</v>
      </c>
      <c r="C7" s="13">
        <v>1999</v>
      </c>
      <c r="D7" s="13" t="s">
        <v>22</v>
      </c>
      <c r="E7" s="9" t="s">
        <v>26</v>
      </c>
      <c r="F7" s="15">
        <v>0.15</v>
      </c>
      <c r="G7" s="15" t="s">
        <v>132</v>
      </c>
      <c r="H7" s="13" t="s">
        <v>181</v>
      </c>
    </row>
    <row r="8" spans="1:9" x14ac:dyDescent="0.2">
      <c r="B8" s="13" t="s">
        <v>62</v>
      </c>
      <c r="C8" s="1">
        <v>1999</v>
      </c>
      <c r="D8" s="13" t="s">
        <v>22</v>
      </c>
      <c r="G8" s="2" t="s">
        <v>178</v>
      </c>
      <c r="H8" s="1" t="s">
        <v>181</v>
      </c>
    </row>
    <row r="9" spans="1:9" x14ac:dyDescent="0.2">
      <c r="A9" s="2" t="s">
        <v>135</v>
      </c>
      <c r="B9" s="13" t="s">
        <v>63</v>
      </c>
      <c r="C9" s="1">
        <v>1995</v>
      </c>
      <c r="D9" s="13" t="s">
        <v>22</v>
      </c>
      <c r="G9" s="2" t="s">
        <v>178</v>
      </c>
      <c r="H9" s="1" t="s">
        <v>182</v>
      </c>
    </row>
    <row r="10" spans="1:9" x14ac:dyDescent="0.2">
      <c r="B10" s="13" t="s">
        <v>134</v>
      </c>
      <c r="C10" s="1">
        <v>1994</v>
      </c>
      <c r="D10" s="1" t="s">
        <v>17</v>
      </c>
      <c r="G10" s="2" t="s">
        <v>178</v>
      </c>
      <c r="H10" s="1" t="s">
        <v>183</v>
      </c>
    </row>
    <row r="11" spans="1:9" x14ac:dyDescent="0.2">
      <c r="B11" s="13" t="s">
        <v>154</v>
      </c>
      <c r="D11" s="1" t="s">
        <v>17</v>
      </c>
      <c r="G11" s="2" t="s">
        <v>132</v>
      </c>
      <c r="H11" s="1" t="s">
        <v>182</v>
      </c>
    </row>
    <row r="12" spans="1:9" x14ac:dyDescent="0.2">
      <c r="A12" s="2" t="s">
        <v>141</v>
      </c>
      <c r="B12" s="13" t="s">
        <v>142</v>
      </c>
      <c r="C12" s="1">
        <v>1996</v>
      </c>
      <c r="D12" s="1" t="s">
        <v>22</v>
      </c>
      <c r="E12" s="6" t="s">
        <v>144</v>
      </c>
      <c r="G12" s="2" t="s">
        <v>132</v>
      </c>
      <c r="H12" s="1" t="s">
        <v>182</v>
      </c>
    </row>
    <row r="13" spans="1:9" x14ac:dyDescent="0.2">
      <c r="B13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8" sqref="B8"/>
    </sheetView>
  </sheetViews>
  <sheetFormatPr defaultColWidth="9.125" defaultRowHeight="14.25" x14ac:dyDescent="0.2"/>
  <cols>
    <col min="1" max="1" width="18.75" style="2" bestFit="1" customWidth="1"/>
    <col min="2" max="2" width="15.625" style="2" customWidth="1"/>
    <col min="3" max="3" width="17.625" style="2" customWidth="1"/>
    <col min="4" max="4" width="14.125" style="2" customWidth="1"/>
    <col min="5" max="5" width="16.125" style="6" customWidth="1"/>
    <col min="6" max="7" width="16.625" style="2" customWidth="1"/>
    <col min="8" max="8" width="13.75" style="2" customWidth="1"/>
    <col min="9" max="9" width="26.625" style="2" bestFit="1" customWidth="1"/>
    <col min="10" max="16384" width="9.125" style="2"/>
  </cols>
  <sheetData>
    <row r="1" spans="1:9" ht="15" x14ac:dyDescent="0.25">
      <c r="A1" s="16" t="s">
        <v>180</v>
      </c>
      <c r="B1" s="1"/>
    </row>
    <row r="2" spans="1:9" ht="15" x14ac:dyDescent="0.25">
      <c r="A2" s="16" t="s">
        <v>64</v>
      </c>
      <c r="B2" s="1" t="s">
        <v>185</v>
      </c>
    </row>
    <row r="3" spans="1:9" ht="15" x14ac:dyDescent="0.25">
      <c r="A3" s="16" t="s">
        <v>66</v>
      </c>
      <c r="B3" s="1" t="s">
        <v>186</v>
      </c>
      <c r="C3" s="6" t="s">
        <v>136</v>
      </c>
    </row>
    <row r="5" spans="1:9" s="4" customFormat="1" ht="15" x14ac:dyDescent="0.25">
      <c r="A5" s="4" t="s">
        <v>0</v>
      </c>
      <c r="B5" s="4" t="s">
        <v>1</v>
      </c>
      <c r="C5" s="4" t="s">
        <v>55</v>
      </c>
      <c r="D5" s="4" t="s">
        <v>11</v>
      </c>
      <c r="E5" s="5" t="s">
        <v>14</v>
      </c>
      <c r="F5" s="5" t="s">
        <v>54</v>
      </c>
      <c r="G5" s="5" t="s">
        <v>77</v>
      </c>
      <c r="H5" s="4" t="s">
        <v>179</v>
      </c>
      <c r="I5" s="4" t="s">
        <v>16</v>
      </c>
    </row>
    <row r="6" spans="1:9" x14ac:dyDescent="0.2">
      <c r="A6" s="2" t="s">
        <v>163</v>
      </c>
      <c r="B6" s="13" t="s">
        <v>162</v>
      </c>
      <c r="E6" s="6" t="s">
        <v>164</v>
      </c>
      <c r="F6" s="19">
        <v>0.1</v>
      </c>
      <c r="G6" s="19" t="s">
        <v>177</v>
      </c>
      <c r="I6" s="2" t="s">
        <v>175</v>
      </c>
    </row>
    <row r="7" spans="1:9" x14ac:dyDescent="0.2">
      <c r="A7" s="2" t="s">
        <v>135</v>
      </c>
      <c r="B7" s="13" t="s">
        <v>63</v>
      </c>
      <c r="C7" s="1">
        <v>1995</v>
      </c>
      <c r="D7" s="13" t="s">
        <v>22</v>
      </c>
      <c r="E7" s="6" t="s">
        <v>170</v>
      </c>
      <c r="F7" s="19">
        <v>0.1</v>
      </c>
      <c r="G7" s="19" t="s">
        <v>177</v>
      </c>
    </row>
    <row r="8" spans="1:9" x14ac:dyDescent="0.2">
      <c r="B8" s="13" t="s">
        <v>160</v>
      </c>
      <c r="E8" s="6" t="s">
        <v>161</v>
      </c>
      <c r="F8" s="19">
        <v>0.1</v>
      </c>
      <c r="G8" s="19" t="s">
        <v>132</v>
      </c>
      <c r="I8" s="2" t="s">
        <v>176</v>
      </c>
    </row>
    <row r="9" spans="1:9" x14ac:dyDescent="0.2">
      <c r="A9" s="2" t="s">
        <v>174</v>
      </c>
      <c r="B9" s="13" t="s">
        <v>165</v>
      </c>
      <c r="E9" s="6" t="s">
        <v>171</v>
      </c>
      <c r="F9" s="19">
        <v>0.1</v>
      </c>
      <c r="G9" s="19" t="s">
        <v>177</v>
      </c>
    </row>
    <row r="10" spans="1:9" x14ac:dyDescent="0.2">
      <c r="B10" s="13" t="s">
        <v>166</v>
      </c>
      <c r="F10" s="19">
        <v>0.1</v>
      </c>
      <c r="G10" s="19" t="s">
        <v>177</v>
      </c>
    </row>
    <row r="11" spans="1:9" x14ac:dyDescent="0.2">
      <c r="B11" s="13" t="s">
        <v>57</v>
      </c>
      <c r="D11" s="1"/>
      <c r="F11" s="19">
        <v>0.1</v>
      </c>
      <c r="G11" s="19" t="s">
        <v>177</v>
      </c>
    </row>
    <row r="12" spans="1:9" x14ac:dyDescent="0.2">
      <c r="A12" s="2" t="s">
        <v>173</v>
      </c>
      <c r="B12" s="13" t="s">
        <v>167</v>
      </c>
      <c r="E12" s="6" t="s">
        <v>172</v>
      </c>
      <c r="F12" s="19">
        <v>0.1</v>
      </c>
      <c r="G12" s="19" t="s">
        <v>177</v>
      </c>
    </row>
    <row r="13" spans="1:9" x14ac:dyDescent="0.2">
      <c r="B13" s="13" t="s">
        <v>142</v>
      </c>
      <c r="D13" s="1"/>
      <c r="E13" s="6" t="s">
        <v>169</v>
      </c>
      <c r="F13" s="19">
        <v>0.1</v>
      </c>
      <c r="G13" s="19" t="s">
        <v>132</v>
      </c>
    </row>
    <row r="14" spans="1:9" x14ac:dyDescent="0.2">
      <c r="B14" s="13" t="s">
        <v>154</v>
      </c>
      <c r="D14" s="1" t="s">
        <v>17</v>
      </c>
      <c r="E14" s="6" t="s">
        <v>168</v>
      </c>
      <c r="F14" s="19">
        <v>0.1</v>
      </c>
      <c r="G14" s="19" t="s">
        <v>132</v>
      </c>
    </row>
  </sheetData>
  <sortState ref="A2:H10">
    <sortCondition ref="B1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A190" workbookViewId="0">
      <selection activeCell="D202" sqref="D202"/>
    </sheetView>
  </sheetViews>
  <sheetFormatPr defaultRowHeight="15" x14ac:dyDescent="0.25"/>
  <cols>
    <col min="1" max="1" width="8.875" style="20" customWidth="1"/>
  </cols>
  <sheetData>
    <row r="1" spans="1:6" x14ac:dyDescent="0.25">
      <c r="A1" s="27" t="s">
        <v>129</v>
      </c>
      <c r="B1" s="27" t="s">
        <v>130</v>
      </c>
      <c r="C1" s="27" t="s">
        <v>126</v>
      </c>
      <c r="D1" s="27" t="s">
        <v>127</v>
      </c>
      <c r="E1" s="27" t="s">
        <v>128</v>
      </c>
    </row>
    <row r="2" spans="1:6" x14ac:dyDescent="0.25">
      <c r="A2" s="69" t="s">
        <v>87</v>
      </c>
      <c r="B2" s="21">
        <v>1</v>
      </c>
      <c r="C2" s="22" t="s">
        <v>114</v>
      </c>
      <c r="D2" s="22" t="s">
        <v>289</v>
      </c>
      <c r="E2" s="22" t="b">
        <f>ISERROR((MATCH(C2,D2,0)))</f>
        <v>0</v>
      </c>
    </row>
    <row r="3" spans="1:6" x14ac:dyDescent="0.25">
      <c r="A3" s="69"/>
      <c r="B3" s="21">
        <v>2</v>
      </c>
      <c r="C3" s="22" t="s">
        <v>111</v>
      </c>
      <c r="D3" s="22" t="s">
        <v>287</v>
      </c>
      <c r="E3" s="22" t="b">
        <f t="shared" ref="E3:E66" si="0">ISERROR((MATCH(C3,D3,0)))</f>
        <v>1</v>
      </c>
    </row>
    <row r="4" spans="1:6" x14ac:dyDescent="0.25">
      <c r="A4" s="69"/>
      <c r="B4" s="21">
        <v>3</v>
      </c>
      <c r="C4" s="22" t="s">
        <v>113</v>
      </c>
      <c r="D4" s="22" t="s">
        <v>289</v>
      </c>
      <c r="E4" s="22" t="b">
        <f t="shared" si="0"/>
        <v>1</v>
      </c>
    </row>
    <row r="5" spans="1:6" x14ac:dyDescent="0.25">
      <c r="A5" s="69"/>
      <c r="B5" s="21">
        <v>4</v>
      </c>
      <c r="C5" s="22" t="s">
        <v>111</v>
      </c>
      <c r="D5" s="30" t="s">
        <v>289</v>
      </c>
      <c r="E5" s="22" t="b">
        <f t="shared" si="0"/>
        <v>1</v>
      </c>
    </row>
    <row r="6" spans="1:6" x14ac:dyDescent="0.25">
      <c r="A6" s="69"/>
      <c r="B6" s="21">
        <v>5</v>
      </c>
      <c r="C6" s="22" t="s">
        <v>111</v>
      </c>
      <c r="D6" s="30" t="s">
        <v>287</v>
      </c>
      <c r="E6" s="22" t="b">
        <f t="shared" si="0"/>
        <v>1</v>
      </c>
    </row>
    <row r="7" spans="1:6" x14ac:dyDescent="0.25">
      <c r="A7" s="69"/>
      <c r="B7" s="21">
        <v>6</v>
      </c>
      <c r="C7" s="22" t="s">
        <v>111</v>
      </c>
      <c r="D7" s="30" t="s">
        <v>288</v>
      </c>
      <c r="E7" s="22" t="b">
        <f t="shared" si="0"/>
        <v>0</v>
      </c>
    </row>
    <row r="8" spans="1:6" x14ac:dyDescent="0.25">
      <c r="A8" s="69"/>
      <c r="B8" s="21">
        <v>7</v>
      </c>
      <c r="C8" s="22" t="s">
        <v>111</v>
      </c>
      <c r="D8" s="30" t="s">
        <v>288</v>
      </c>
      <c r="E8" s="22" t="b">
        <f t="shared" si="0"/>
        <v>0</v>
      </c>
    </row>
    <row r="9" spans="1:6" x14ac:dyDescent="0.25">
      <c r="A9" s="69"/>
      <c r="B9" s="21">
        <v>8</v>
      </c>
      <c r="C9" s="22" t="s">
        <v>111</v>
      </c>
      <c r="D9" s="30" t="s">
        <v>288</v>
      </c>
      <c r="E9" s="22" t="b">
        <f t="shared" si="0"/>
        <v>0</v>
      </c>
    </row>
    <row r="10" spans="1:6" x14ac:dyDescent="0.25">
      <c r="A10" s="69"/>
      <c r="B10" s="21">
        <v>9</v>
      </c>
      <c r="C10" s="22" t="s">
        <v>113</v>
      </c>
      <c r="D10" s="30" t="s">
        <v>286</v>
      </c>
      <c r="E10" s="22" t="b">
        <f t="shared" si="0"/>
        <v>0</v>
      </c>
    </row>
    <row r="11" spans="1:6" x14ac:dyDescent="0.25">
      <c r="A11" s="70"/>
      <c r="B11" s="23">
        <v>10</v>
      </c>
      <c r="C11" s="24" t="s">
        <v>111</v>
      </c>
      <c r="D11" s="24" t="s">
        <v>286</v>
      </c>
      <c r="E11" s="24" t="b">
        <f t="shared" si="0"/>
        <v>1</v>
      </c>
      <c r="F11" s="24">
        <f>COUNTIF(E2:E11,"FALSE")</f>
        <v>5</v>
      </c>
    </row>
    <row r="12" spans="1:6" x14ac:dyDescent="0.25">
      <c r="A12" s="69" t="s">
        <v>88</v>
      </c>
      <c r="B12" s="21">
        <v>11</v>
      </c>
      <c r="C12" s="22" t="s">
        <v>114</v>
      </c>
      <c r="D12" s="30" t="s">
        <v>289</v>
      </c>
      <c r="E12" s="22" t="b">
        <f t="shared" si="0"/>
        <v>0</v>
      </c>
      <c r="F12" s="22"/>
    </row>
    <row r="13" spans="1:6" x14ac:dyDescent="0.25">
      <c r="A13" s="69"/>
      <c r="B13" s="21">
        <v>12</v>
      </c>
      <c r="C13" s="22" t="s">
        <v>113</v>
      </c>
      <c r="D13" s="30" t="s">
        <v>289</v>
      </c>
      <c r="E13" s="22" t="b">
        <f t="shared" si="0"/>
        <v>1</v>
      </c>
      <c r="F13" s="22"/>
    </row>
    <row r="14" spans="1:6" x14ac:dyDescent="0.25">
      <c r="A14" s="69"/>
      <c r="B14" s="21">
        <v>13</v>
      </c>
      <c r="C14" s="22" t="s">
        <v>112</v>
      </c>
      <c r="D14" s="30" t="s">
        <v>287</v>
      </c>
      <c r="E14" s="22" t="b">
        <f t="shared" si="0"/>
        <v>0</v>
      </c>
      <c r="F14" s="22"/>
    </row>
    <row r="15" spans="1:6" x14ac:dyDescent="0.25">
      <c r="A15" s="69"/>
      <c r="B15" s="21">
        <v>14</v>
      </c>
      <c r="C15" s="22" t="s">
        <v>113</v>
      </c>
      <c r="D15" s="30" t="s">
        <v>286</v>
      </c>
      <c r="E15" s="22" t="b">
        <f t="shared" si="0"/>
        <v>0</v>
      </c>
      <c r="F15" s="22"/>
    </row>
    <row r="16" spans="1:6" x14ac:dyDescent="0.25">
      <c r="A16" s="69"/>
      <c r="B16" s="21">
        <v>15</v>
      </c>
      <c r="C16" s="22" t="s">
        <v>112</v>
      </c>
      <c r="D16" s="30" t="s">
        <v>289</v>
      </c>
      <c r="E16" s="22" t="b">
        <f t="shared" si="0"/>
        <v>1</v>
      </c>
      <c r="F16" s="22"/>
    </row>
    <row r="17" spans="1:6" x14ac:dyDescent="0.25">
      <c r="A17" s="69"/>
      <c r="B17" s="21">
        <v>16</v>
      </c>
      <c r="C17" s="22" t="s">
        <v>112</v>
      </c>
      <c r="D17" s="30" t="s">
        <v>287</v>
      </c>
      <c r="E17" s="22" t="b">
        <f t="shared" si="0"/>
        <v>0</v>
      </c>
      <c r="F17" s="22"/>
    </row>
    <row r="18" spans="1:6" x14ac:dyDescent="0.25">
      <c r="A18" s="69"/>
      <c r="B18" s="21">
        <v>17</v>
      </c>
      <c r="C18" s="22" t="s">
        <v>112</v>
      </c>
      <c r="D18" s="30" t="s">
        <v>287</v>
      </c>
      <c r="E18" s="22" t="b">
        <f t="shared" si="0"/>
        <v>0</v>
      </c>
      <c r="F18" s="22"/>
    </row>
    <row r="19" spans="1:6" x14ac:dyDescent="0.25">
      <c r="A19" s="69"/>
      <c r="B19" s="21">
        <v>18</v>
      </c>
      <c r="C19" s="22" t="s">
        <v>114</v>
      </c>
      <c r="D19" s="30" t="s">
        <v>289</v>
      </c>
      <c r="E19" s="22" t="b">
        <f t="shared" si="0"/>
        <v>0</v>
      </c>
      <c r="F19" s="22"/>
    </row>
    <row r="20" spans="1:6" x14ac:dyDescent="0.25">
      <c r="A20" s="69"/>
      <c r="B20" s="21">
        <v>19</v>
      </c>
      <c r="C20" s="22" t="s">
        <v>114</v>
      </c>
      <c r="D20" s="30" t="s">
        <v>286</v>
      </c>
      <c r="E20" s="22" t="b">
        <f t="shared" si="0"/>
        <v>1</v>
      </c>
      <c r="F20" s="22"/>
    </row>
    <row r="21" spans="1:6" x14ac:dyDescent="0.25">
      <c r="A21" s="69"/>
      <c r="B21" s="21">
        <v>20</v>
      </c>
      <c r="C21" s="22" t="s">
        <v>112</v>
      </c>
      <c r="D21" s="30" t="s">
        <v>287</v>
      </c>
      <c r="E21" s="22" t="b">
        <f t="shared" si="0"/>
        <v>0</v>
      </c>
      <c r="F21" s="22"/>
    </row>
    <row r="22" spans="1:6" x14ac:dyDescent="0.25">
      <c r="A22" s="69"/>
      <c r="B22" s="21">
        <v>21</v>
      </c>
      <c r="C22" s="22" t="s">
        <v>114</v>
      </c>
      <c r="D22" s="30" t="s">
        <v>286</v>
      </c>
      <c r="E22" s="22" t="b">
        <f t="shared" si="0"/>
        <v>1</v>
      </c>
      <c r="F22" s="22"/>
    </row>
    <row r="23" spans="1:6" x14ac:dyDescent="0.25">
      <c r="A23" s="69"/>
      <c r="B23" s="21">
        <v>22</v>
      </c>
      <c r="C23" s="22" t="s">
        <v>114</v>
      </c>
      <c r="D23" s="30" t="s">
        <v>287</v>
      </c>
      <c r="E23" s="22" t="b">
        <f t="shared" si="0"/>
        <v>1</v>
      </c>
      <c r="F23" s="22"/>
    </row>
    <row r="24" spans="1:6" x14ac:dyDescent="0.25">
      <c r="A24" s="69"/>
      <c r="B24" s="21">
        <v>23</v>
      </c>
      <c r="C24" s="22" t="s">
        <v>113</v>
      </c>
      <c r="D24" s="30" t="s">
        <v>286</v>
      </c>
      <c r="E24" s="22" t="b">
        <f t="shared" si="0"/>
        <v>0</v>
      </c>
      <c r="F24" s="22"/>
    </row>
    <row r="25" spans="1:6" x14ac:dyDescent="0.25">
      <c r="A25" s="69"/>
      <c r="B25" s="21">
        <v>24</v>
      </c>
      <c r="C25" s="22" t="s">
        <v>112</v>
      </c>
      <c r="D25" s="30" t="s">
        <v>286</v>
      </c>
      <c r="E25" s="22" t="b">
        <f t="shared" si="0"/>
        <v>1</v>
      </c>
      <c r="F25" s="22"/>
    </row>
    <row r="26" spans="1:6" x14ac:dyDescent="0.25">
      <c r="A26" s="69"/>
      <c r="B26" s="21">
        <v>25</v>
      </c>
      <c r="C26" s="22" t="s">
        <v>114</v>
      </c>
      <c r="D26" s="30" t="s">
        <v>289</v>
      </c>
      <c r="E26" s="22" t="b">
        <f t="shared" si="0"/>
        <v>0</v>
      </c>
      <c r="F26" s="22"/>
    </row>
    <row r="27" spans="1:6" x14ac:dyDescent="0.25">
      <c r="A27" s="69"/>
      <c r="B27" s="21">
        <v>26</v>
      </c>
      <c r="C27" s="22" t="s">
        <v>112</v>
      </c>
      <c r="D27" s="30" t="s">
        <v>287</v>
      </c>
      <c r="E27" s="22" t="b">
        <f t="shared" si="0"/>
        <v>0</v>
      </c>
      <c r="F27" s="22"/>
    </row>
    <row r="28" spans="1:6" x14ac:dyDescent="0.25">
      <c r="A28" s="69"/>
      <c r="B28" s="21">
        <v>27</v>
      </c>
      <c r="C28" s="22" t="s">
        <v>113</v>
      </c>
      <c r="D28" s="30" t="s">
        <v>286</v>
      </c>
      <c r="E28" s="22" t="b">
        <f t="shared" si="0"/>
        <v>0</v>
      </c>
      <c r="F28" s="22"/>
    </row>
    <row r="29" spans="1:6" x14ac:dyDescent="0.25">
      <c r="A29" s="69"/>
      <c r="B29" s="21">
        <v>28</v>
      </c>
      <c r="C29" s="22" t="s">
        <v>113</v>
      </c>
      <c r="D29" s="30" t="s">
        <v>289</v>
      </c>
      <c r="E29" s="22" t="b">
        <f t="shared" si="0"/>
        <v>1</v>
      </c>
      <c r="F29" s="22"/>
    </row>
    <row r="30" spans="1:6" x14ac:dyDescent="0.25">
      <c r="A30" s="69"/>
      <c r="B30" s="21">
        <v>29</v>
      </c>
      <c r="C30" s="22" t="s">
        <v>114</v>
      </c>
      <c r="D30" s="30" t="s">
        <v>289</v>
      </c>
      <c r="E30" s="22" t="b">
        <f t="shared" si="0"/>
        <v>0</v>
      </c>
      <c r="F30" s="22"/>
    </row>
    <row r="31" spans="1:6" x14ac:dyDescent="0.25">
      <c r="A31" s="69"/>
      <c r="B31" s="21">
        <v>30</v>
      </c>
      <c r="C31" s="22" t="s">
        <v>113</v>
      </c>
      <c r="D31" s="30" t="s">
        <v>287</v>
      </c>
      <c r="E31" s="22" t="b">
        <f t="shared" si="0"/>
        <v>1</v>
      </c>
      <c r="F31" s="22"/>
    </row>
    <row r="32" spans="1:6" x14ac:dyDescent="0.25">
      <c r="A32" s="69"/>
      <c r="B32" s="21">
        <v>31</v>
      </c>
      <c r="C32" s="22" t="s">
        <v>114</v>
      </c>
      <c r="D32" s="30" t="s">
        <v>286</v>
      </c>
      <c r="E32" s="22" t="b">
        <f t="shared" si="0"/>
        <v>1</v>
      </c>
      <c r="F32" s="22"/>
    </row>
    <row r="33" spans="1:6" x14ac:dyDescent="0.25">
      <c r="A33" s="69"/>
      <c r="B33" s="21">
        <v>32</v>
      </c>
      <c r="C33" s="22" t="s">
        <v>112</v>
      </c>
      <c r="D33" s="30" t="s">
        <v>287</v>
      </c>
      <c r="E33" s="22" t="b">
        <f t="shared" si="0"/>
        <v>0</v>
      </c>
      <c r="F33" s="22"/>
    </row>
    <row r="34" spans="1:6" x14ac:dyDescent="0.25">
      <c r="A34" s="69"/>
      <c r="B34" s="21">
        <v>33</v>
      </c>
      <c r="C34" s="22" t="s">
        <v>114</v>
      </c>
      <c r="D34" s="30" t="s">
        <v>287</v>
      </c>
      <c r="E34" s="22" t="b">
        <f t="shared" si="0"/>
        <v>1</v>
      </c>
      <c r="F34" s="22"/>
    </row>
    <row r="35" spans="1:6" x14ac:dyDescent="0.25">
      <c r="A35" s="69"/>
      <c r="B35" s="21">
        <v>34</v>
      </c>
      <c r="C35" s="22" t="s">
        <v>113</v>
      </c>
      <c r="D35" s="30" t="s">
        <v>286</v>
      </c>
      <c r="E35" s="22" t="b">
        <f t="shared" si="0"/>
        <v>0</v>
      </c>
      <c r="F35" s="22"/>
    </row>
    <row r="36" spans="1:6" x14ac:dyDescent="0.25">
      <c r="A36" s="69"/>
      <c r="B36" s="21">
        <v>35</v>
      </c>
      <c r="C36" s="22" t="s">
        <v>114</v>
      </c>
      <c r="D36" s="30" t="s">
        <v>289</v>
      </c>
      <c r="E36" s="22" t="b">
        <f t="shared" si="0"/>
        <v>0</v>
      </c>
      <c r="F36" s="22"/>
    </row>
    <row r="37" spans="1:6" x14ac:dyDescent="0.25">
      <c r="A37" s="69"/>
      <c r="B37" s="21">
        <v>36</v>
      </c>
      <c r="C37" s="22" t="s">
        <v>113</v>
      </c>
      <c r="D37" s="30" t="s">
        <v>289</v>
      </c>
      <c r="E37" s="22" t="b">
        <f t="shared" si="0"/>
        <v>1</v>
      </c>
      <c r="F37" s="22"/>
    </row>
    <row r="38" spans="1:6" x14ac:dyDescent="0.25">
      <c r="A38" s="69"/>
      <c r="B38" s="21">
        <v>37</v>
      </c>
      <c r="C38" s="22" t="s">
        <v>113</v>
      </c>
      <c r="D38" s="30" t="s">
        <v>287</v>
      </c>
      <c r="E38" s="22" t="b">
        <f t="shared" si="0"/>
        <v>1</v>
      </c>
      <c r="F38" s="22"/>
    </row>
    <row r="39" spans="1:6" x14ac:dyDescent="0.25">
      <c r="A39" s="69"/>
      <c r="B39" s="21">
        <v>38</v>
      </c>
      <c r="C39" s="22" t="s">
        <v>113</v>
      </c>
      <c r="D39" s="30" t="s">
        <v>286</v>
      </c>
      <c r="E39" s="22" t="b">
        <f t="shared" si="0"/>
        <v>0</v>
      </c>
      <c r="F39" s="22"/>
    </row>
    <row r="40" spans="1:6" x14ac:dyDescent="0.25">
      <c r="A40" s="69"/>
      <c r="B40" s="21">
        <v>39</v>
      </c>
      <c r="C40" s="22" t="s">
        <v>112</v>
      </c>
      <c r="D40" s="30" t="s">
        <v>287</v>
      </c>
      <c r="E40" s="22" t="b">
        <f t="shared" si="0"/>
        <v>0</v>
      </c>
      <c r="F40" s="22"/>
    </row>
    <row r="41" spans="1:6" x14ac:dyDescent="0.25">
      <c r="A41" s="70"/>
      <c r="B41" s="23">
        <v>40</v>
      </c>
      <c r="C41" s="24" t="s">
        <v>112</v>
      </c>
      <c r="D41" s="24" t="s">
        <v>287</v>
      </c>
      <c r="E41" s="24" t="b">
        <f t="shared" si="0"/>
        <v>0</v>
      </c>
      <c r="F41" s="24">
        <f>COUNTIF(E12:E41,"FALSE")</f>
        <v>18</v>
      </c>
    </row>
    <row r="42" spans="1:6" x14ac:dyDescent="0.25">
      <c r="A42" s="68" t="s">
        <v>89</v>
      </c>
      <c r="B42" s="25">
        <v>41</v>
      </c>
      <c r="C42" s="26" t="s">
        <v>112</v>
      </c>
      <c r="D42" s="26" t="s">
        <v>286</v>
      </c>
      <c r="E42" s="26" t="b">
        <f t="shared" si="0"/>
        <v>1</v>
      </c>
      <c r="F42" s="26"/>
    </row>
    <row r="43" spans="1:6" x14ac:dyDescent="0.25">
      <c r="A43" s="69"/>
      <c r="B43" s="21">
        <v>42</v>
      </c>
      <c r="C43" s="22" t="s">
        <v>111</v>
      </c>
      <c r="D43" s="30" t="s">
        <v>286</v>
      </c>
      <c r="E43" s="22" t="b">
        <f t="shared" si="0"/>
        <v>1</v>
      </c>
      <c r="F43" s="22"/>
    </row>
    <row r="44" spans="1:6" x14ac:dyDescent="0.25">
      <c r="A44" s="69"/>
      <c r="B44" s="21">
        <v>43</v>
      </c>
      <c r="C44" s="22" t="s">
        <v>114</v>
      </c>
      <c r="D44" s="30" t="s">
        <v>288</v>
      </c>
      <c r="E44" s="22" t="b">
        <f t="shared" si="0"/>
        <v>1</v>
      </c>
      <c r="F44" s="22"/>
    </row>
    <row r="45" spans="1:6" x14ac:dyDescent="0.25">
      <c r="A45" s="69"/>
      <c r="B45" s="21">
        <v>44</v>
      </c>
      <c r="C45" s="22" t="s">
        <v>114</v>
      </c>
      <c r="D45" s="30" t="s">
        <v>287</v>
      </c>
      <c r="E45" s="22" t="b">
        <f t="shared" si="0"/>
        <v>1</v>
      </c>
      <c r="F45" s="22"/>
    </row>
    <row r="46" spans="1:6" x14ac:dyDescent="0.25">
      <c r="A46" s="69"/>
      <c r="B46" s="21">
        <v>45</v>
      </c>
      <c r="C46" s="22" t="s">
        <v>112</v>
      </c>
      <c r="D46" s="30" t="s">
        <v>287</v>
      </c>
      <c r="E46" s="22" t="b">
        <f t="shared" si="0"/>
        <v>0</v>
      </c>
      <c r="F46" s="22"/>
    </row>
    <row r="47" spans="1:6" x14ac:dyDescent="0.25">
      <c r="A47" s="69"/>
      <c r="B47" s="21">
        <v>46</v>
      </c>
      <c r="C47" s="22" t="s">
        <v>111</v>
      </c>
      <c r="D47" s="30" t="s">
        <v>288</v>
      </c>
      <c r="E47" s="22" t="b">
        <f t="shared" si="0"/>
        <v>0</v>
      </c>
      <c r="F47" s="22"/>
    </row>
    <row r="48" spans="1:6" x14ac:dyDescent="0.25">
      <c r="A48" s="69"/>
      <c r="B48" s="21">
        <v>47</v>
      </c>
      <c r="C48" s="22" t="s">
        <v>112</v>
      </c>
      <c r="D48" s="30" t="s">
        <v>289</v>
      </c>
      <c r="E48" s="22" t="b">
        <f t="shared" si="0"/>
        <v>1</v>
      </c>
      <c r="F48" s="22"/>
    </row>
    <row r="49" spans="1:6" x14ac:dyDescent="0.25">
      <c r="A49" s="69"/>
      <c r="B49" s="21">
        <v>48</v>
      </c>
      <c r="C49" s="22" t="s">
        <v>112</v>
      </c>
      <c r="D49" s="30" t="s">
        <v>289</v>
      </c>
      <c r="E49" s="22" t="b">
        <f t="shared" si="0"/>
        <v>1</v>
      </c>
      <c r="F49" s="22"/>
    </row>
    <row r="50" spans="1:6" x14ac:dyDescent="0.25">
      <c r="A50" s="69"/>
      <c r="B50" s="21">
        <v>49</v>
      </c>
      <c r="C50" s="22" t="s">
        <v>113</v>
      </c>
      <c r="D50" s="30" t="s">
        <v>289</v>
      </c>
      <c r="E50" s="22" t="b">
        <f t="shared" si="0"/>
        <v>1</v>
      </c>
      <c r="F50" s="22"/>
    </row>
    <row r="51" spans="1:6" x14ac:dyDescent="0.25">
      <c r="A51" s="69"/>
      <c r="B51" s="21">
        <v>50</v>
      </c>
      <c r="C51" s="22" t="s">
        <v>114</v>
      </c>
      <c r="D51" s="30" t="s">
        <v>289</v>
      </c>
      <c r="E51" s="22" t="b">
        <f t="shared" si="0"/>
        <v>0</v>
      </c>
      <c r="F51" s="22"/>
    </row>
    <row r="52" spans="1:6" x14ac:dyDescent="0.25">
      <c r="A52" s="69"/>
      <c r="B52" s="21">
        <v>51</v>
      </c>
      <c r="C52" s="22" t="s">
        <v>113</v>
      </c>
      <c r="D52" s="30" t="s">
        <v>287</v>
      </c>
      <c r="E52" s="22" t="b">
        <f t="shared" si="0"/>
        <v>1</v>
      </c>
      <c r="F52" s="22"/>
    </row>
    <row r="53" spans="1:6" x14ac:dyDescent="0.25">
      <c r="A53" s="69"/>
      <c r="B53" s="21">
        <v>52</v>
      </c>
      <c r="C53" s="22" t="s">
        <v>112</v>
      </c>
      <c r="D53" s="30" t="s">
        <v>289</v>
      </c>
      <c r="E53" s="22" t="b">
        <f t="shared" si="0"/>
        <v>1</v>
      </c>
      <c r="F53" s="22"/>
    </row>
    <row r="54" spans="1:6" x14ac:dyDescent="0.25">
      <c r="A54" s="69"/>
      <c r="B54" s="21">
        <v>53</v>
      </c>
      <c r="C54" s="22" t="s">
        <v>111</v>
      </c>
      <c r="D54" s="30" t="s">
        <v>288</v>
      </c>
      <c r="E54" s="22" t="b">
        <f t="shared" si="0"/>
        <v>0</v>
      </c>
      <c r="F54" s="22"/>
    </row>
    <row r="55" spans="1:6" x14ac:dyDescent="0.25">
      <c r="A55" s="69"/>
      <c r="B55" s="21">
        <v>54</v>
      </c>
      <c r="C55" s="22" t="s">
        <v>113</v>
      </c>
      <c r="D55" s="30" t="s">
        <v>287</v>
      </c>
      <c r="E55" s="22" t="b">
        <f t="shared" si="0"/>
        <v>1</v>
      </c>
      <c r="F55" s="22"/>
    </row>
    <row r="56" spans="1:6" x14ac:dyDescent="0.25">
      <c r="A56" s="69"/>
      <c r="B56" s="21">
        <v>55</v>
      </c>
      <c r="C56" s="22" t="s">
        <v>112</v>
      </c>
      <c r="D56" s="30" t="s">
        <v>287</v>
      </c>
      <c r="E56" s="22" t="b">
        <f t="shared" si="0"/>
        <v>0</v>
      </c>
      <c r="F56" s="22"/>
    </row>
    <row r="57" spans="1:6" x14ac:dyDescent="0.25">
      <c r="A57" s="69"/>
      <c r="B57" s="21">
        <v>56</v>
      </c>
      <c r="C57" s="22" t="s">
        <v>112</v>
      </c>
      <c r="D57" s="30" t="s">
        <v>287</v>
      </c>
      <c r="E57" s="22" t="b">
        <f t="shared" si="0"/>
        <v>0</v>
      </c>
      <c r="F57" s="22"/>
    </row>
    <row r="58" spans="1:6" x14ac:dyDescent="0.25">
      <c r="A58" s="69"/>
      <c r="B58" s="21">
        <v>57</v>
      </c>
      <c r="C58" s="22" t="s">
        <v>112</v>
      </c>
      <c r="D58" s="30" t="s">
        <v>287</v>
      </c>
      <c r="E58" s="22" t="b">
        <f t="shared" si="0"/>
        <v>0</v>
      </c>
      <c r="F58" s="22"/>
    </row>
    <row r="59" spans="1:6" x14ac:dyDescent="0.25">
      <c r="A59" s="69"/>
      <c r="B59" s="21">
        <v>58</v>
      </c>
      <c r="C59" s="22" t="s">
        <v>114</v>
      </c>
      <c r="D59" s="30" t="s">
        <v>289</v>
      </c>
      <c r="E59" s="22" t="b">
        <f t="shared" si="0"/>
        <v>0</v>
      </c>
      <c r="F59" s="22"/>
    </row>
    <row r="60" spans="1:6" x14ac:dyDescent="0.25">
      <c r="A60" s="69"/>
      <c r="B60" s="21">
        <v>59</v>
      </c>
      <c r="C60" s="22" t="s">
        <v>114</v>
      </c>
      <c r="D60" s="30" t="s">
        <v>286</v>
      </c>
      <c r="E60" s="22" t="b">
        <f t="shared" si="0"/>
        <v>1</v>
      </c>
      <c r="F60" s="22"/>
    </row>
    <row r="61" spans="1:6" x14ac:dyDescent="0.25">
      <c r="A61" s="69"/>
      <c r="B61" s="21">
        <v>60</v>
      </c>
      <c r="C61" s="22" t="s">
        <v>113</v>
      </c>
      <c r="D61" s="30" t="s">
        <v>287</v>
      </c>
      <c r="E61" s="22" t="b">
        <f t="shared" si="0"/>
        <v>1</v>
      </c>
      <c r="F61" s="22"/>
    </row>
    <row r="62" spans="1:6" x14ac:dyDescent="0.25">
      <c r="A62" s="69"/>
      <c r="B62" s="21">
        <v>61</v>
      </c>
      <c r="C62" s="22" t="s">
        <v>114</v>
      </c>
      <c r="D62" s="30" t="s">
        <v>288</v>
      </c>
      <c r="E62" s="22" t="b">
        <f t="shared" si="0"/>
        <v>1</v>
      </c>
      <c r="F62" s="22"/>
    </row>
    <row r="63" spans="1:6" x14ac:dyDescent="0.25">
      <c r="A63" s="69"/>
      <c r="B63" s="21">
        <v>62</v>
      </c>
      <c r="C63" s="22" t="s">
        <v>112</v>
      </c>
      <c r="D63" s="30" t="s">
        <v>289</v>
      </c>
      <c r="E63" s="22" t="b">
        <f t="shared" si="0"/>
        <v>1</v>
      </c>
      <c r="F63" s="22"/>
    </row>
    <row r="64" spans="1:6" x14ac:dyDescent="0.25">
      <c r="A64" s="69"/>
      <c r="B64" s="21">
        <v>63</v>
      </c>
      <c r="C64" s="22" t="s">
        <v>113</v>
      </c>
      <c r="D64" s="30" t="s">
        <v>286</v>
      </c>
      <c r="E64" s="22" t="b">
        <f t="shared" si="0"/>
        <v>0</v>
      </c>
      <c r="F64" s="22"/>
    </row>
    <row r="65" spans="1:6" x14ac:dyDescent="0.25">
      <c r="A65" s="69"/>
      <c r="B65" s="21">
        <v>64</v>
      </c>
      <c r="C65" s="22" t="s">
        <v>113</v>
      </c>
      <c r="D65" s="30" t="s">
        <v>286</v>
      </c>
      <c r="E65" s="22" t="b">
        <f t="shared" si="0"/>
        <v>0</v>
      </c>
      <c r="F65" s="22"/>
    </row>
    <row r="66" spans="1:6" x14ac:dyDescent="0.25">
      <c r="A66" s="69"/>
      <c r="B66" s="21">
        <v>65</v>
      </c>
      <c r="C66" s="22" t="s">
        <v>111</v>
      </c>
      <c r="D66" s="30" t="s">
        <v>289</v>
      </c>
      <c r="E66" s="22" t="b">
        <f t="shared" si="0"/>
        <v>1</v>
      </c>
      <c r="F66" s="22"/>
    </row>
    <row r="67" spans="1:6" x14ac:dyDescent="0.25">
      <c r="A67" s="69"/>
      <c r="B67" s="21">
        <v>66</v>
      </c>
      <c r="C67" s="22" t="s">
        <v>113</v>
      </c>
      <c r="D67" s="30" t="s">
        <v>286</v>
      </c>
      <c r="E67" s="22" t="b">
        <f t="shared" ref="E67:E130" si="1">ISERROR((MATCH(C67,D67,0)))</f>
        <v>0</v>
      </c>
      <c r="F67" s="22"/>
    </row>
    <row r="68" spans="1:6" x14ac:dyDescent="0.25">
      <c r="A68" s="69"/>
      <c r="B68" s="21">
        <v>67</v>
      </c>
      <c r="C68" s="22" t="s">
        <v>112</v>
      </c>
      <c r="D68" s="30" t="s">
        <v>288</v>
      </c>
      <c r="E68" s="22" t="b">
        <f t="shared" si="1"/>
        <v>1</v>
      </c>
      <c r="F68" s="22"/>
    </row>
    <row r="69" spans="1:6" x14ac:dyDescent="0.25">
      <c r="A69" s="69"/>
      <c r="B69" s="21">
        <v>68</v>
      </c>
      <c r="C69" s="22" t="s">
        <v>113</v>
      </c>
      <c r="D69" s="30" t="s">
        <v>287</v>
      </c>
      <c r="E69" s="22" t="b">
        <f t="shared" si="1"/>
        <v>1</v>
      </c>
      <c r="F69" s="22"/>
    </row>
    <row r="70" spans="1:6" x14ac:dyDescent="0.25">
      <c r="A70" s="69"/>
      <c r="B70" s="21">
        <v>69</v>
      </c>
      <c r="C70" s="22" t="s">
        <v>114</v>
      </c>
      <c r="D70" s="30" t="s">
        <v>288</v>
      </c>
      <c r="E70" s="22" t="b">
        <f t="shared" si="1"/>
        <v>1</v>
      </c>
      <c r="F70" s="22"/>
    </row>
    <row r="71" spans="1:6" x14ac:dyDescent="0.25">
      <c r="A71" s="70"/>
      <c r="B71" s="23">
        <v>70</v>
      </c>
      <c r="C71" s="24" t="s">
        <v>114</v>
      </c>
      <c r="D71" s="24" t="s">
        <v>288</v>
      </c>
      <c r="E71" s="24" t="b">
        <f t="shared" si="1"/>
        <v>1</v>
      </c>
      <c r="F71" s="24">
        <f>COUNTIF(E42:E71,"FALSE")</f>
        <v>11</v>
      </c>
    </row>
    <row r="72" spans="1:6" x14ac:dyDescent="0.25">
      <c r="A72" s="68" t="s">
        <v>90</v>
      </c>
      <c r="B72" s="25">
        <v>71</v>
      </c>
      <c r="C72" s="26" t="s">
        <v>113</v>
      </c>
      <c r="D72" s="26" t="s">
        <v>286</v>
      </c>
      <c r="E72" s="26" t="b">
        <f t="shared" si="1"/>
        <v>0</v>
      </c>
      <c r="F72" s="26"/>
    </row>
    <row r="73" spans="1:6" x14ac:dyDescent="0.25">
      <c r="A73" s="69"/>
      <c r="B73" s="21">
        <v>72</v>
      </c>
      <c r="C73" s="22" t="s">
        <v>114</v>
      </c>
      <c r="D73" s="30" t="s">
        <v>286</v>
      </c>
      <c r="E73" s="22" t="b">
        <f t="shared" si="1"/>
        <v>1</v>
      </c>
      <c r="F73" s="22"/>
    </row>
    <row r="74" spans="1:6" x14ac:dyDescent="0.25">
      <c r="A74" s="69"/>
      <c r="B74" s="21">
        <v>73</v>
      </c>
      <c r="C74" s="22" t="s">
        <v>112</v>
      </c>
      <c r="D74" s="30" t="s">
        <v>287</v>
      </c>
      <c r="E74" s="22" t="b">
        <f t="shared" si="1"/>
        <v>0</v>
      </c>
      <c r="F74" s="22"/>
    </row>
    <row r="75" spans="1:6" x14ac:dyDescent="0.25">
      <c r="A75" s="69"/>
      <c r="B75" s="21">
        <v>74</v>
      </c>
      <c r="C75" s="22" t="s">
        <v>113</v>
      </c>
      <c r="D75" s="30" t="s">
        <v>286</v>
      </c>
      <c r="E75" s="22" t="b">
        <f t="shared" si="1"/>
        <v>0</v>
      </c>
      <c r="F75" s="22"/>
    </row>
    <row r="76" spans="1:6" x14ac:dyDescent="0.25">
      <c r="A76" s="69"/>
      <c r="B76" s="21">
        <v>75</v>
      </c>
      <c r="C76" s="22" t="s">
        <v>114</v>
      </c>
      <c r="D76" s="30" t="s">
        <v>289</v>
      </c>
      <c r="E76" s="22" t="b">
        <f t="shared" si="1"/>
        <v>0</v>
      </c>
      <c r="F76" s="22"/>
    </row>
    <row r="77" spans="1:6" x14ac:dyDescent="0.25">
      <c r="A77" s="69"/>
      <c r="B77" s="21">
        <v>76</v>
      </c>
      <c r="C77" s="22" t="s">
        <v>113</v>
      </c>
      <c r="D77" s="30" t="s">
        <v>286</v>
      </c>
      <c r="E77" s="22" t="b">
        <f t="shared" si="1"/>
        <v>0</v>
      </c>
      <c r="F77" s="22"/>
    </row>
    <row r="78" spans="1:6" x14ac:dyDescent="0.25">
      <c r="A78" s="69"/>
      <c r="B78" s="21">
        <v>77</v>
      </c>
      <c r="C78" s="22" t="s">
        <v>114</v>
      </c>
      <c r="D78" s="30" t="s">
        <v>289</v>
      </c>
      <c r="E78" s="22" t="b">
        <f t="shared" si="1"/>
        <v>0</v>
      </c>
      <c r="F78" s="22"/>
    </row>
    <row r="79" spans="1:6" x14ac:dyDescent="0.25">
      <c r="A79" s="69"/>
      <c r="B79" s="21">
        <v>78</v>
      </c>
      <c r="C79" s="22" t="s">
        <v>111</v>
      </c>
      <c r="D79" s="30" t="s">
        <v>287</v>
      </c>
      <c r="E79" s="22" t="b">
        <f t="shared" si="1"/>
        <v>1</v>
      </c>
      <c r="F79" s="22"/>
    </row>
    <row r="80" spans="1:6" x14ac:dyDescent="0.25">
      <c r="A80" s="69"/>
      <c r="B80" s="21">
        <v>79</v>
      </c>
      <c r="C80" s="22" t="s">
        <v>111</v>
      </c>
      <c r="D80" s="30" t="s">
        <v>288</v>
      </c>
      <c r="E80" s="22" t="b">
        <f t="shared" si="1"/>
        <v>0</v>
      </c>
      <c r="F80" s="22"/>
    </row>
    <row r="81" spans="1:6" x14ac:dyDescent="0.25">
      <c r="A81" s="69"/>
      <c r="B81" s="21">
        <v>80</v>
      </c>
      <c r="C81" s="22" t="s">
        <v>113</v>
      </c>
      <c r="D81" s="30" t="s">
        <v>287</v>
      </c>
      <c r="E81" s="22" t="b">
        <f t="shared" si="1"/>
        <v>1</v>
      </c>
      <c r="F81" s="22"/>
    </row>
    <row r="82" spans="1:6" x14ac:dyDescent="0.25">
      <c r="A82" s="69"/>
      <c r="B82" s="21">
        <v>81</v>
      </c>
      <c r="C82" s="22" t="s">
        <v>112</v>
      </c>
      <c r="D82" s="30" t="s">
        <v>289</v>
      </c>
      <c r="E82" s="22" t="b">
        <f t="shared" si="1"/>
        <v>1</v>
      </c>
      <c r="F82" s="22"/>
    </row>
    <row r="83" spans="1:6" x14ac:dyDescent="0.25">
      <c r="A83" s="69"/>
      <c r="B83" s="21">
        <v>82</v>
      </c>
      <c r="C83" s="22" t="s">
        <v>114</v>
      </c>
      <c r="D83" s="30" t="s">
        <v>288</v>
      </c>
      <c r="E83" s="22" t="b">
        <f t="shared" si="1"/>
        <v>1</v>
      </c>
      <c r="F83" s="22"/>
    </row>
    <row r="84" spans="1:6" x14ac:dyDescent="0.25">
      <c r="A84" s="69"/>
      <c r="B84" s="21">
        <v>83</v>
      </c>
      <c r="C84" s="22" t="s">
        <v>111</v>
      </c>
      <c r="D84" s="30" t="s">
        <v>286</v>
      </c>
      <c r="E84" s="22" t="b">
        <f t="shared" si="1"/>
        <v>1</v>
      </c>
      <c r="F84" s="22"/>
    </row>
    <row r="85" spans="1:6" x14ac:dyDescent="0.25">
      <c r="A85" s="69"/>
      <c r="B85" s="21">
        <v>84</v>
      </c>
      <c r="C85" s="22" t="s">
        <v>112</v>
      </c>
      <c r="D85" s="30" t="s">
        <v>287</v>
      </c>
      <c r="E85" s="22" t="b">
        <f t="shared" si="1"/>
        <v>0</v>
      </c>
      <c r="F85" s="22"/>
    </row>
    <row r="86" spans="1:6" x14ac:dyDescent="0.25">
      <c r="A86" s="69"/>
      <c r="B86" s="21">
        <v>85</v>
      </c>
      <c r="C86" s="22" t="s">
        <v>114</v>
      </c>
      <c r="D86" s="30" t="s">
        <v>286</v>
      </c>
      <c r="E86" s="22" t="b">
        <f t="shared" si="1"/>
        <v>1</v>
      </c>
      <c r="F86" s="22"/>
    </row>
    <row r="87" spans="1:6" x14ac:dyDescent="0.25">
      <c r="A87" s="69"/>
      <c r="B87" s="21">
        <v>86</v>
      </c>
      <c r="C87" s="22" t="s">
        <v>111</v>
      </c>
      <c r="D87" s="30" t="s">
        <v>286</v>
      </c>
      <c r="E87" s="22" t="b">
        <f t="shared" si="1"/>
        <v>1</v>
      </c>
      <c r="F87" s="22"/>
    </row>
    <row r="88" spans="1:6" x14ac:dyDescent="0.25">
      <c r="A88" s="69"/>
      <c r="B88" s="21">
        <v>87</v>
      </c>
      <c r="C88" s="22" t="s">
        <v>114</v>
      </c>
      <c r="D88" s="30" t="s">
        <v>289</v>
      </c>
      <c r="E88" s="22" t="b">
        <f t="shared" si="1"/>
        <v>0</v>
      </c>
      <c r="F88" s="22"/>
    </row>
    <row r="89" spans="1:6" x14ac:dyDescent="0.25">
      <c r="A89" s="69"/>
      <c r="B89" s="21">
        <v>88</v>
      </c>
      <c r="C89" s="22" t="s">
        <v>111</v>
      </c>
      <c r="D89" s="30" t="s">
        <v>288</v>
      </c>
      <c r="E89" s="22" t="b">
        <f t="shared" si="1"/>
        <v>0</v>
      </c>
      <c r="F89" s="22"/>
    </row>
    <row r="90" spans="1:6" x14ac:dyDescent="0.25">
      <c r="A90" s="69"/>
      <c r="B90" s="21">
        <v>89</v>
      </c>
      <c r="C90" s="22" t="s">
        <v>113</v>
      </c>
      <c r="D90" s="30" t="s">
        <v>287</v>
      </c>
      <c r="E90" s="22" t="b">
        <f t="shared" si="1"/>
        <v>1</v>
      </c>
      <c r="F90" s="22"/>
    </row>
    <row r="91" spans="1:6" x14ac:dyDescent="0.25">
      <c r="A91" s="69"/>
      <c r="B91" s="21">
        <v>90</v>
      </c>
      <c r="C91" s="22" t="s">
        <v>114</v>
      </c>
      <c r="D91" s="30" t="s">
        <v>287</v>
      </c>
      <c r="E91" s="22" t="b">
        <f t="shared" si="1"/>
        <v>1</v>
      </c>
      <c r="F91" s="22"/>
    </row>
    <row r="92" spans="1:6" x14ac:dyDescent="0.25">
      <c r="A92" s="69"/>
      <c r="B92" s="21">
        <v>91</v>
      </c>
      <c r="C92" s="22" t="s">
        <v>111</v>
      </c>
      <c r="D92" s="30" t="s">
        <v>287</v>
      </c>
      <c r="E92" s="22" t="b">
        <f t="shared" si="1"/>
        <v>1</v>
      </c>
      <c r="F92" s="22"/>
    </row>
    <row r="93" spans="1:6" x14ac:dyDescent="0.25">
      <c r="A93" s="69"/>
      <c r="B93" s="21">
        <v>92</v>
      </c>
      <c r="C93" s="22" t="s">
        <v>113</v>
      </c>
      <c r="D93" s="30" t="s">
        <v>289</v>
      </c>
      <c r="E93" s="22" t="b">
        <f t="shared" si="1"/>
        <v>1</v>
      </c>
      <c r="F93" s="22"/>
    </row>
    <row r="94" spans="1:6" x14ac:dyDescent="0.25">
      <c r="A94" s="69"/>
      <c r="B94" s="21">
        <v>93</v>
      </c>
      <c r="C94" s="22" t="s">
        <v>113</v>
      </c>
      <c r="D94" s="30" t="s">
        <v>286</v>
      </c>
      <c r="E94" s="22" t="b">
        <f t="shared" si="1"/>
        <v>0</v>
      </c>
      <c r="F94" s="22"/>
    </row>
    <row r="95" spans="1:6" x14ac:dyDescent="0.25">
      <c r="A95" s="69"/>
      <c r="B95" s="21">
        <v>94</v>
      </c>
      <c r="C95" s="22" t="s">
        <v>112</v>
      </c>
      <c r="D95" s="30" t="s">
        <v>288</v>
      </c>
      <c r="E95" s="22" t="b">
        <f t="shared" si="1"/>
        <v>1</v>
      </c>
      <c r="F95" s="22"/>
    </row>
    <row r="96" spans="1:6" x14ac:dyDescent="0.25">
      <c r="A96" s="69"/>
      <c r="B96" s="21">
        <v>95</v>
      </c>
      <c r="C96" s="22" t="s">
        <v>113</v>
      </c>
      <c r="D96" s="30" t="s">
        <v>289</v>
      </c>
      <c r="E96" s="22" t="b">
        <f t="shared" si="1"/>
        <v>1</v>
      </c>
      <c r="F96" s="22"/>
    </row>
    <row r="97" spans="1:6" x14ac:dyDescent="0.25">
      <c r="A97" s="69"/>
      <c r="B97" s="21">
        <v>96</v>
      </c>
      <c r="C97" s="22" t="s">
        <v>112</v>
      </c>
      <c r="D97" s="30" t="s">
        <v>288</v>
      </c>
      <c r="E97" s="22" t="b">
        <f t="shared" si="1"/>
        <v>1</v>
      </c>
      <c r="F97" s="22"/>
    </row>
    <row r="98" spans="1:6" x14ac:dyDescent="0.25">
      <c r="A98" s="69"/>
      <c r="B98" s="21">
        <v>97</v>
      </c>
      <c r="C98" s="22" t="s">
        <v>112</v>
      </c>
      <c r="D98" s="30" t="s">
        <v>289</v>
      </c>
      <c r="E98" s="22" t="b">
        <f t="shared" si="1"/>
        <v>1</v>
      </c>
      <c r="F98" s="22"/>
    </row>
    <row r="99" spans="1:6" x14ac:dyDescent="0.25">
      <c r="A99" s="69"/>
      <c r="B99" s="21">
        <v>98</v>
      </c>
      <c r="C99" s="22" t="s">
        <v>113</v>
      </c>
      <c r="D99" s="30" t="s">
        <v>286</v>
      </c>
      <c r="E99" s="22" t="b">
        <f t="shared" si="1"/>
        <v>0</v>
      </c>
      <c r="F99" s="22"/>
    </row>
    <row r="100" spans="1:6" x14ac:dyDescent="0.25">
      <c r="A100" s="69"/>
      <c r="B100" s="21">
        <v>99</v>
      </c>
      <c r="C100" s="22" t="s">
        <v>114</v>
      </c>
      <c r="D100" s="30" t="s">
        <v>288</v>
      </c>
      <c r="E100" s="22" t="b">
        <f t="shared" si="1"/>
        <v>1</v>
      </c>
      <c r="F100" s="22"/>
    </row>
    <row r="101" spans="1:6" x14ac:dyDescent="0.25">
      <c r="A101" s="70"/>
      <c r="B101" s="23">
        <v>100</v>
      </c>
      <c r="C101" s="24" t="s">
        <v>111</v>
      </c>
      <c r="D101" s="24" t="s">
        <v>288</v>
      </c>
      <c r="E101" s="24" t="b">
        <f t="shared" si="1"/>
        <v>0</v>
      </c>
      <c r="F101" s="24">
        <f>COUNTIF(E72:E101,"FALSE")</f>
        <v>13</v>
      </c>
    </row>
    <row r="102" spans="1:6" x14ac:dyDescent="0.25">
      <c r="A102" s="68" t="s">
        <v>115</v>
      </c>
      <c r="B102" s="25">
        <v>101</v>
      </c>
      <c r="C102" s="26" t="s">
        <v>114</v>
      </c>
      <c r="D102" s="26" t="s">
        <v>289</v>
      </c>
      <c r="E102" s="26" t="b">
        <f t="shared" si="1"/>
        <v>0</v>
      </c>
      <c r="F102" s="26"/>
    </row>
    <row r="103" spans="1:6" x14ac:dyDescent="0.25">
      <c r="A103" s="69"/>
      <c r="B103" s="21">
        <v>102</v>
      </c>
      <c r="C103" s="22" t="s">
        <v>114</v>
      </c>
      <c r="D103" s="30" t="s">
        <v>289</v>
      </c>
      <c r="E103" s="22" t="b">
        <f t="shared" si="1"/>
        <v>0</v>
      </c>
      <c r="F103" s="22"/>
    </row>
    <row r="104" spans="1:6" x14ac:dyDescent="0.25">
      <c r="A104" s="69"/>
      <c r="B104" s="21">
        <v>103</v>
      </c>
      <c r="C104" s="22" t="s">
        <v>112</v>
      </c>
      <c r="D104" s="30" t="s">
        <v>286</v>
      </c>
      <c r="E104" s="22" t="b">
        <f t="shared" si="1"/>
        <v>1</v>
      </c>
      <c r="F104" s="22"/>
    </row>
    <row r="105" spans="1:6" x14ac:dyDescent="0.25">
      <c r="A105" s="69"/>
      <c r="B105" s="21">
        <v>104</v>
      </c>
      <c r="C105" s="22" t="s">
        <v>112</v>
      </c>
      <c r="D105" s="30" t="s">
        <v>287</v>
      </c>
      <c r="E105" s="22" t="b">
        <f t="shared" si="1"/>
        <v>0</v>
      </c>
      <c r="F105" s="22"/>
    </row>
    <row r="106" spans="1:6" x14ac:dyDescent="0.25">
      <c r="A106" s="69"/>
      <c r="B106" s="21">
        <v>105</v>
      </c>
      <c r="C106" s="22" t="s">
        <v>111</v>
      </c>
      <c r="D106" s="30" t="s">
        <v>288</v>
      </c>
      <c r="E106" s="22" t="b">
        <f t="shared" si="1"/>
        <v>0</v>
      </c>
      <c r="F106" s="22"/>
    </row>
    <row r="107" spans="1:6" x14ac:dyDescent="0.25">
      <c r="A107" s="69"/>
      <c r="B107" s="21">
        <v>106</v>
      </c>
      <c r="C107" s="22" t="s">
        <v>114</v>
      </c>
      <c r="D107" s="30" t="s">
        <v>289</v>
      </c>
      <c r="E107" s="22" t="b">
        <f t="shared" si="1"/>
        <v>0</v>
      </c>
      <c r="F107" s="22"/>
    </row>
    <row r="108" spans="1:6" x14ac:dyDescent="0.25">
      <c r="A108" s="69"/>
      <c r="B108" s="21">
        <v>107</v>
      </c>
      <c r="C108" s="22" t="s">
        <v>111</v>
      </c>
      <c r="D108" s="30" t="s">
        <v>288</v>
      </c>
      <c r="E108" s="22" t="b">
        <f t="shared" si="1"/>
        <v>0</v>
      </c>
      <c r="F108" s="22"/>
    </row>
    <row r="109" spans="1:6" x14ac:dyDescent="0.25">
      <c r="A109" s="69"/>
      <c r="B109" s="21">
        <v>108</v>
      </c>
      <c r="C109" s="22" t="s">
        <v>113</v>
      </c>
      <c r="D109" s="30" t="s">
        <v>286</v>
      </c>
      <c r="E109" s="22" t="b">
        <f t="shared" si="1"/>
        <v>0</v>
      </c>
      <c r="F109" s="22"/>
    </row>
    <row r="110" spans="1:6" x14ac:dyDescent="0.25">
      <c r="A110" s="69"/>
      <c r="B110" s="21">
        <v>109</v>
      </c>
      <c r="C110" s="22" t="s">
        <v>114</v>
      </c>
      <c r="D110" s="30" t="s">
        <v>289</v>
      </c>
      <c r="E110" s="22" t="b">
        <f t="shared" si="1"/>
        <v>0</v>
      </c>
      <c r="F110" s="22"/>
    </row>
    <row r="111" spans="1:6" x14ac:dyDescent="0.25">
      <c r="A111" s="69"/>
      <c r="B111" s="21">
        <v>110</v>
      </c>
      <c r="C111" s="22" t="s">
        <v>113</v>
      </c>
      <c r="D111" s="30" t="s">
        <v>286</v>
      </c>
      <c r="E111" s="22" t="b">
        <f t="shared" si="1"/>
        <v>0</v>
      </c>
      <c r="F111" s="22"/>
    </row>
    <row r="112" spans="1:6" x14ac:dyDescent="0.25">
      <c r="A112" s="69"/>
      <c r="B112" s="21">
        <v>111</v>
      </c>
      <c r="C112" s="22" t="s">
        <v>114</v>
      </c>
      <c r="D112" s="30" t="s">
        <v>289</v>
      </c>
      <c r="E112" s="22" t="b">
        <f t="shared" si="1"/>
        <v>0</v>
      </c>
      <c r="F112" s="22"/>
    </row>
    <row r="113" spans="1:6" x14ac:dyDescent="0.25">
      <c r="A113" s="69"/>
      <c r="B113" s="21">
        <v>112</v>
      </c>
      <c r="C113" s="22" t="s">
        <v>112</v>
      </c>
      <c r="D113" s="30" t="s">
        <v>287</v>
      </c>
      <c r="E113" s="22" t="b">
        <f t="shared" si="1"/>
        <v>0</v>
      </c>
      <c r="F113" s="22"/>
    </row>
    <row r="114" spans="1:6" x14ac:dyDescent="0.25">
      <c r="A114" s="69"/>
      <c r="B114" s="21">
        <v>113</v>
      </c>
      <c r="C114" s="22" t="s">
        <v>114</v>
      </c>
      <c r="D114" s="30" t="s">
        <v>289</v>
      </c>
      <c r="E114" s="22" t="b">
        <f t="shared" si="1"/>
        <v>0</v>
      </c>
      <c r="F114" s="22"/>
    </row>
    <row r="115" spans="1:6" x14ac:dyDescent="0.25">
      <c r="A115" s="69"/>
      <c r="B115" s="21">
        <v>114</v>
      </c>
      <c r="C115" s="22" t="s">
        <v>111</v>
      </c>
      <c r="D115" s="30" t="s">
        <v>288</v>
      </c>
      <c r="E115" s="22" t="b">
        <f t="shared" si="1"/>
        <v>0</v>
      </c>
      <c r="F115" s="22"/>
    </row>
    <row r="116" spans="1:6" x14ac:dyDescent="0.25">
      <c r="A116" s="69"/>
      <c r="B116" s="21">
        <v>115</v>
      </c>
      <c r="C116" s="22" t="s">
        <v>113</v>
      </c>
      <c r="D116" s="30" t="s">
        <v>286</v>
      </c>
      <c r="E116" s="22" t="b">
        <f t="shared" si="1"/>
        <v>0</v>
      </c>
      <c r="F116" s="22"/>
    </row>
    <row r="117" spans="1:6" x14ac:dyDescent="0.25">
      <c r="A117" s="69"/>
      <c r="B117" s="21">
        <v>116</v>
      </c>
      <c r="C117" s="22" t="s">
        <v>114</v>
      </c>
      <c r="D117" s="30" t="s">
        <v>287</v>
      </c>
      <c r="E117" s="22" t="b">
        <f t="shared" si="1"/>
        <v>1</v>
      </c>
      <c r="F117" s="22"/>
    </row>
    <row r="118" spans="1:6" x14ac:dyDescent="0.25">
      <c r="A118" s="69"/>
      <c r="B118" s="21">
        <v>117</v>
      </c>
      <c r="C118" s="22" t="s">
        <v>114</v>
      </c>
      <c r="D118" s="30" t="s">
        <v>289</v>
      </c>
      <c r="E118" s="22" t="b">
        <f t="shared" si="1"/>
        <v>0</v>
      </c>
      <c r="F118" s="22"/>
    </row>
    <row r="119" spans="1:6" x14ac:dyDescent="0.25">
      <c r="A119" s="69"/>
      <c r="B119" s="21">
        <v>118</v>
      </c>
      <c r="C119" s="22" t="s">
        <v>112</v>
      </c>
      <c r="D119" s="30" t="s">
        <v>287</v>
      </c>
      <c r="E119" s="22" t="b">
        <f t="shared" si="1"/>
        <v>0</v>
      </c>
      <c r="F119" s="22"/>
    </row>
    <row r="120" spans="1:6" x14ac:dyDescent="0.25">
      <c r="A120" s="69"/>
      <c r="B120" s="21">
        <v>119</v>
      </c>
      <c r="C120" s="22" t="s">
        <v>114</v>
      </c>
      <c r="D120" s="30" t="s">
        <v>287</v>
      </c>
      <c r="E120" s="22" t="b">
        <f t="shared" si="1"/>
        <v>1</v>
      </c>
      <c r="F120" s="22"/>
    </row>
    <row r="121" spans="1:6" x14ac:dyDescent="0.25">
      <c r="A121" s="69"/>
      <c r="B121" s="21">
        <v>120</v>
      </c>
      <c r="C121" s="22" t="s">
        <v>112</v>
      </c>
      <c r="D121" s="30" t="s">
        <v>287</v>
      </c>
      <c r="E121" s="22" t="b">
        <f t="shared" si="1"/>
        <v>0</v>
      </c>
      <c r="F121" s="22"/>
    </row>
    <row r="122" spans="1:6" x14ac:dyDescent="0.25">
      <c r="A122" s="69"/>
      <c r="B122" s="21">
        <v>121</v>
      </c>
      <c r="C122" s="22" t="s">
        <v>112</v>
      </c>
      <c r="D122" s="30" t="s">
        <v>287</v>
      </c>
      <c r="E122" s="22" t="b">
        <f t="shared" si="1"/>
        <v>0</v>
      </c>
      <c r="F122" s="22"/>
    </row>
    <row r="123" spans="1:6" x14ac:dyDescent="0.25">
      <c r="A123" s="69"/>
      <c r="B123" s="21">
        <v>122</v>
      </c>
      <c r="C123" s="22" t="s">
        <v>111</v>
      </c>
      <c r="D123" s="30" t="s">
        <v>288</v>
      </c>
      <c r="E123" s="22" t="b">
        <f t="shared" si="1"/>
        <v>0</v>
      </c>
      <c r="F123" s="22"/>
    </row>
    <row r="124" spans="1:6" x14ac:dyDescent="0.25">
      <c r="A124" s="69"/>
      <c r="B124" s="21">
        <v>123</v>
      </c>
      <c r="C124" s="22" t="s">
        <v>112</v>
      </c>
      <c r="D124" s="30" t="s">
        <v>287</v>
      </c>
      <c r="E124" s="22" t="b">
        <f t="shared" si="1"/>
        <v>0</v>
      </c>
      <c r="F124" s="22"/>
    </row>
    <row r="125" spans="1:6" x14ac:dyDescent="0.25">
      <c r="A125" s="69"/>
      <c r="B125" s="21">
        <v>124</v>
      </c>
      <c r="C125" s="22" t="s">
        <v>111</v>
      </c>
      <c r="D125" s="30" t="s">
        <v>288</v>
      </c>
      <c r="E125" s="22" t="b">
        <f t="shared" si="1"/>
        <v>0</v>
      </c>
      <c r="F125" s="22"/>
    </row>
    <row r="126" spans="1:6" x14ac:dyDescent="0.25">
      <c r="A126" s="69"/>
      <c r="B126" s="21">
        <v>125</v>
      </c>
      <c r="C126" s="22" t="s">
        <v>112</v>
      </c>
      <c r="D126" s="30" t="s">
        <v>287</v>
      </c>
      <c r="E126" s="22" t="b">
        <f t="shared" si="1"/>
        <v>0</v>
      </c>
      <c r="F126" s="22"/>
    </row>
    <row r="127" spans="1:6" x14ac:dyDescent="0.25">
      <c r="A127" s="69"/>
      <c r="B127" s="21">
        <v>126</v>
      </c>
      <c r="C127" s="22" t="s">
        <v>111</v>
      </c>
      <c r="D127" s="30" t="s">
        <v>288</v>
      </c>
      <c r="E127" s="22" t="b">
        <f t="shared" si="1"/>
        <v>0</v>
      </c>
      <c r="F127" s="22"/>
    </row>
    <row r="128" spans="1:6" x14ac:dyDescent="0.25">
      <c r="A128" s="69"/>
      <c r="B128" s="21">
        <v>127</v>
      </c>
      <c r="C128" s="22" t="s">
        <v>113</v>
      </c>
      <c r="D128" s="30" t="s">
        <v>286</v>
      </c>
      <c r="E128" s="22" t="b">
        <f t="shared" si="1"/>
        <v>0</v>
      </c>
      <c r="F128" s="22"/>
    </row>
    <row r="129" spans="1:6" x14ac:dyDescent="0.25">
      <c r="A129" s="69"/>
      <c r="B129" s="21">
        <v>128</v>
      </c>
      <c r="C129" s="22" t="s">
        <v>111</v>
      </c>
      <c r="D129" s="30" t="s">
        <v>287</v>
      </c>
      <c r="E129" s="22" t="b">
        <f t="shared" si="1"/>
        <v>1</v>
      </c>
      <c r="F129" s="22"/>
    </row>
    <row r="130" spans="1:6" x14ac:dyDescent="0.25">
      <c r="A130" s="69"/>
      <c r="B130" s="21">
        <v>129</v>
      </c>
      <c r="C130" s="22" t="s">
        <v>113</v>
      </c>
      <c r="D130" s="30" t="s">
        <v>286</v>
      </c>
      <c r="E130" s="22" t="b">
        <f t="shared" si="1"/>
        <v>0</v>
      </c>
      <c r="F130" s="22"/>
    </row>
    <row r="131" spans="1:6" x14ac:dyDescent="0.25">
      <c r="A131" s="69"/>
      <c r="B131" s="21">
        <v>130</v>
      </c>
      <c r="C131" s="22" t="s">
        <v>112</v>
      </c>
      <c r="D131" s="30" t="s">
        <v>286</v>
      </c>
      <c r="E131" s="22" t="b">
        <f t="shared" ref="E131:E194" si="2">ISERROR((MATCH(C131,D131,0)))</f>
        <v>1</v>
      </c>
      <c r="F131" s="22"/>
    </row>
    <row r="132" spans="1:6" x14ac:dyDescent="0.25">
      <c r="A132" s="69"/>
      <c r="B132" s="21">
        <v>131</v>
      </c>
      <c r="C132" s="22" t="s">
        <v>114</v>
      </c>
      <c r="D132" s="30" t="s">
        <v>289</v>
      </c>
      <c r="E132" s="22" t="b">
        <f t="shared" si="2"/>
        <v>0</v>
      </c>
      <c r="F132" s="22"/>
    </row>
    <row r="133" spans="1:6" x14ac:dyDescent="0.25">
      <c r="A133" s="69"/>
      <c r="B133" s="21">
        <v>132</v>
      </c>
      <c r="C133" s="22" t="s">
        <v>113</v>
      </c>
      <c r="D133" s="30" t="s">
        <v>289</v>
      </c>
      <c r="E133" s="22" t="b">
        <f t="shared" si="2"/>
        <v>1</v>
      </c>
      <c r="F133" s="22"/>
    </row>
    <row r="134" spans="1:6" x14ac:dyDescent="0.25">
      <c r="A134" s="69"/>
      <c r="B134" s="21">
        <v>133</v>
      </c>
      <c r="C134" s="22" t="s">
        <v>112</v>
      </c>
      <c r="D134" s="30" t="s">
        <v>287</v>
      </c>
      <c r="E134" s="22" t="b">
        <f t="shared" si="2"/>
        <v>0</v>
      </c>
      <c r="F134" s="22"/>
    </row>
    <row r="135" spans="1:6" x14ac:dyDescent="0.25">
      <c r="A135" s="69"/>
      <c r="B135" s="21">
        <v>134</v>
      </c>
      <c r="C135" s="22" t="s">
        <v>113</v>
      </c>
      <c r="D135" s="30" t="s">
        <v>289</v>
      </c>
      <c r="E135" s="22" t="b">
        <f t="shared" si="2"/>
        <v>1</v>
      </c>
      <c r="F135" s="22"/>
    </row>
    <row r="136" spans="1:6" x14ac:dyDescent="0.25">
      <c r="A136" s="69"/>
      <c r="B136" s="21">
        <v>135</v>
      </c>
      <c r="C136" s="22" t="s">
        <v>114</v>
      </c>
      <c r="D136" s="30" t="s">
        <v>289</v>
      </c>
      <c r="E136" s="22" t="b">
        <f t="shared" si="2"/>
        <v>0</v>
      </c>
      <c r="F136" s="22"/>
    </row>
    <row r="137" spans="1:6" x14ac:dyDescent="0.25">
      <c r="A137" s="69"/>
      <c r="B137" s="21">
        <v>136</v>
      </c>
      <c r="C137" s="22" t="s">
        <v>113</v>
      </c>
      <c r="D137" s="30" t="s">
        <v>287</v>
      </c>
      <c r="E137" s="22" t="b">
        <f t="shared" si="2"/>
        <v>1</v>
      </c>
      <c r="F137" s="22"/>
    </row>
    <row r="138" spans="1:6" x14ac:dyDescent="0.25">
      <c r="A138" s="69"/>
      <c r="B138" s="21">
        <v>137</v>
      </c>
      <c r="C138" s="22" t="s">
        <v>113</v>
      </c>
      <c r="D138" s="30" t="s">
        <v>286</v>
      </c>
      <c r="E138" s="22" t="b">
        <f t="shared" si="2"/>
        <v>0</v>
      </c>
      <c r="F138" s="22"/>
    </row>
    <row r="139" spans="1:6" x14ac:dyDescent="0.25">
      <c r="A139" s="69"/>
      <c r="B139" s="21">
        <v>138</v>
      </c>
      <c r="C139" s="22" t="s">
        <v>114</v>
      </c>
      <c r="D139" s="30" t="s">
        <v>287</v>
      </c>
      <c r="E139" s="22" t="b">
        <f t="shared" si="2"/>
        <v>1</v>
      </c>
      <c r="F139" s="22"/>
    </row>
    <row r="140" spans="1:6" x14ac:dyDescent="0.25">
      <c r="A140" s="69"/>
      <c r="B140" s="21">
        <v>139</v>
      </c>
      <c r="C140" s="22" t="s">
        <v>112</v>
      </c>
      <c r="D140" s="30" t="s">
        <v>287</v>
      </c>
      <c r="E140" s="22" t="b">
        <f t="shared" si="2"/>
        <v>0</v>
      </c>
      <c r="F140" s="22"/>
    </row>
    <row r="141" spans="1:6" x14ac:dyDescent="0.25">
      <c r="A141" s="70"/>
      <c r="B141" s="23">
        <v>140</v>
      </c>
      <c r="C141" s="24" t="s">
        <v>113</v>
      </c>
      <c r="D141" s="24" t="s">
        <v>286</v>
      </c>
      <c r="E141" s="24" t="b">
        <f t="shared" si="2"/>
        <v>0</v>
      </c>
      <c r="F141" s="24">
        <f>COUNTIF(E102:E141,"FALSE")</f>
        <v>31</v>
      </c>
    </row>
    <row r="142" spans="1:6" x14ac:dyDescent="0.25">
      <c r="A142" s="68" t="s">
        <v>116</v>
      </c>
      <c r="B142" s="25">
        <v>141</v>
      </c>
      <c r="C142" s="26" t="s">
        <v>111</v>
      </c>
      <c r="D142" s="26" t="s">
        <v>288</v>
      </c>
      <c r="E142" s="26" t="b">
        <f t="shared" si="2"/>
        <v>0</v>
      </c>
      <c r="F142" s="26"/>
    </row>
    <row r="143" spans="1:6" x14ac:dyDescent="0.25">
      <c r="A143" s="69"/>
      <c r="B143" s="21">
        <v>142</v>
      </c>
      <c r="C143" s="22" t="s">
        <v>114</v>
      </c>
      <c r="D143" s="30" t="s">
        <v>288</v>
      </c>
      <c r="E143" s="22" t="b">
        <f t="shared" si="2"/>
        <v>1</v>
      </c>
      <c r="F143" s="22"/>
    </row>
    <row r="144" spans="1:6" x14ac:dyDescent="0.25">
      <c r="A144" s="69"/>
      <c r="B144" s="21">
        <v>143</v>
      </c>
      <c r="C144" s="22" t="s">
        <v>112</v>
      </c>
      <c r="D144" s="30" t="s">
        <v>287</v>
      </c>
      <c r="E144" s="22" t="b">
        <f t="shared" si="2"/>
        <v>0</v>
      </c>
      <c r="F144" s="22"/>
    </row>
    <row r="145" spans="1:6" x14ac:dyDescent="0.25">
      <c r="A145" s="69"/>
      <c r="B145" s="21">
        <v>144</v>
      </c>
      <c r="C145" s="22" t="s">
        <v>114</v>
      </c>
      <c r="D145" s="30" t="s">
        <v>286</v>
      </c>
      <c r="E145" s="22" t="b">
        <f t="shared" si="2"/>
        <v>1</v>
      </c>
      <c r="F145" s="22"/>
    </row>
    <row r="146" spans="1:6" x14ac:dyDescent="0.25">
      <c r="A146" s="69"/>
      <c r="B146" s="21">
        <v>145</v>
      </c>
      <c r="C146" s="22" t="s">
        <v>111</v>
      </c>
      <c r="D146" s="30" t="s">
        <v>287</v>
      </c>
      <c r="E146" s="22" t="b">
        <f t="shared" si="2"/>
        <v>1</v>
      </c>
      <c r="F146" s="22"/>
    </row>
    <row r="147" spans="1:6" x14ac:dyDescent="0.25">
      <c r="A147" s="69"/>
      <c r="B147" s="21">
        <v>146</v>
      </c>
      <c r="C147" s="22" t="s">
        <v>112</v>
      </c>
      <c r="D147" s="30" t="s">
        <v>289</v>
      </c>
      <c r="E147" s="22" t="b">
        <f t="shared" si="2"/>
        <v>1</v>
      </c>
      <c r="F147" s="22"/>
    </row>
    <row r="148" spans="1:6" x14ac:dyDescent="0.25">
      <c r="A148" s="69"/>
      <c r="B148" s="21">
        <v>147</v>
      </c>
      <c r="C148" s="22" t="s">
        <v>112</v>
      </c>
      <c r="D148" s="30" t="s">
        <v>289</v>
      </c>
      <c r="E148" s="22" t="b">
        <f t="shared" si="2"/>
        <v>1</v>
      </c>
      <c r="F148" s="22"/>
    </row>
    <row r="149" spans="1:6" x14ac:dyDescent="0.25">
      <c r="A149" s="69"/>
      <c r="B149" s="21">
        <v>148</v>
      </c>
      <c r="C149" s="22" t="s">
        <v>113</v>
      </c>
      <c r="D149" s="30" t="s">
        <v>288</v>
      </c>
      <c r="E149" s="22" t="b">
        <f t="shared" si="2"/>
        <v>1</v>
      </c>
      <c r="F149" s="22"/>
    </row>
    <row r="150" spans="1:6" x14ac:dyDescent="0.25">
      <c r="A150" s="69"/>
      <c r="B150" s="21">
        <v>149</v>
      </c>
      <c r="C150" s="22" t="s">
        <v>111</v>
      </c>
      <c r="D150" s="30" t="s">
        <v>289</v>
      </c>
      <c r="E150" s="22" t="b">
        <f t="shared" si="2"/>
        <v>1</v>
      </c>
      <c r="F150" s="22"/>
    </row>
    <row r="151" spans="1:6" x14ac:dyDescent="0.25">
      <c r="A151" s="69"/>
      <c r="B151" s="21">
        <v>150</v>
      </c>
      <c r="C151" s="22" t="s">
        <v>114</v>
      </c>
      <c r="D151" s="30" t="s">
        <v>289</v>
      </c>
      <c r="E151" s="22" t="b">
        <f t="shared" si="2"/>
        <v>0</v>
      </c>
      <c r="F151" s="22"/>
    </row>
    <row r="152" spans="1:6" x14ac:dyDescent="0.25">
      <c r="A152" s="69"/>
      <c r="B152" s="21">
        <v>151</v>
      </c>
      <c r="C152" s="22" t="s">
        <v>112</v>
      </c>
      <c r="D152" s="30" t="s">
        <v>287</v>
      </c>
      <c r="E152" s="22" t="b">
        <f t="shared" si="2"/>
        <v>0</v>
      </c>
      <c r="F152" s="22"/>
    </row>
    <row r="153" spans="1:6" x14ac:dyDescent="0.25">
      <c r="A153" s="70"/>
      <c r="B153" s="23">
        <v>152</v>
      </c>
      <c r="C153" s="24" t="s">
        <v>113</v>
      </c>
      <c r="D153" s="24" t="s">
        <v>286</v>
      </c>
      <c r="E153" s="24" t="b">
        <f t="shared" si="2"/>
        <v>0</v>
      </c>
      <c r="F153" s="24">
        <f>COUNTIF(E142:E153,"FALSE")</f>
        <v>5</v>
      </c>
    </row>
    <row r="154" spans="1:6" x14ac:dyDescent="0.25">
      <c r="A154" s="71" t="s">
        <v>117</v>
      </c>
      <c r="B154" s="18">
        <v>153</v>
      </c>
      <c r="C154" t="s">
        <v>111</v>
      </c>
      <c r="D154" s="30" t="s">
        <v>288</v>
      </c>
      <c r="E154" t="b">
        <f t="shared" si="2"/>
        <v>0</v>
      </c>
    </row>
    <row r="155" spans="1:6" x14ac:dyDescent="0.25">
      <c r="A155" s="71"/>
      <c r="B155" s="18">
        <v>154</v>
      </c>
      <c r="C155" t="s">
        <v>112</v>
      </c>
      <c r="D155" s="30" t="s">
        <v>287</v>
      </c>
      <c r="E155" t="b">
        <f t="shared" si="2"/>
        <v>0</v>
      </c>
    </row>
    <row r="156" spans="1:6" x14ac:dyDescent="0.25">
      <c r="A156" s="71"/>
      <c r="B156" s="18">
        <v>155</v>
      </c>
      <c r="C156" t="s">
        <v>111</v>
      </c>
      <c r="D156" s="30" t="s">
        <v>288</v>
      </c>
      <c r="E156" t="b">
        <f t="shared" si="2"/>
        <v>0</v>
      </c>
    </row>
    <row r="157" spans="1:6" x14ac:dyDescent="0.25">
      <c r="A157" s="71"/>
      <c r="B157" s="18">
        <v>156</v>
      </c>
      <c r="C157" t="s">
        <v>113</v>
      </c>
      <c r="D157" s="30" t="s">
        <v>286</v>
      </c>
      <c r="E157" t="b">
        <f t="shared" si="2"/>
        <v>0</v>
      </c>
    </row>
    <row r="158" spans="1:6" x14ac:dyDescent="0.25">
      <c r="A158" s="71"/>
      <c r="B158" s="18">
        <v>157</v>
      </c>
      <c r="C158" t="s">
        <v>112</v>
      </c>
      <c r="D158" s="30" t="s">
        <v>287</v>
      </c>
      <c r="E158" t="b">
        <f t="shared" si="2"/>
        <v>0</v>
      </c>
    </row>
    <row r="159" spans="1:6" x14ac:dyDescent="0.25">
      <c r="A159" s="71"/>
      <c r="B159" s="18">
        <v>158</v>
      </c>
      <c r="C159" t="s">
        <v>114</v>
      </c>
      <c r="D159" s="30" t="s">
        <v>288</v>
      </c>
      <c r="E159" t="b">
        <f t="shared" si="2"/>
        <v>1</v>
      </c>
    </row>
    <row r="160" spans="1:6" x14ac:dyDescent="0.25">
      <c r="A160" s="71"/>
      <c r="B160" s="18">
        <v>159</v>
      </c>
      <c r="C160" t="s">
        <v>111</v>
      </c>
      <c r="D160" s="30" t="s">
        <v>286</v>
      </c>
      <c r="E160" t="b">
        <f t="shared" si="2"/>
        <v>1</v>
      </c>
    </row>
    <row r="161" spans="1:5" x14ac:dyDescent="0.25">
      <c r="A161" s="71"/>
      <c r="B161" s="18">
        <v>160</v>
      </c>
      <c r="C161" t="s">
        <v>111</v>
      </c>
      <c r="D161" s="30" t="s">
        <v>289</v>
      </c>
      <c r="E161" t="b">
        <f t="shared" si="2"/>
        <v>1</v>
      </c>
    </row>
    <row r="162" spans="1:5" x14ac:dyDescent="0.25">
      <c r="A162" s="71"/>
      <c r="B162" s="18">
        <v>161</v>
      </c>
      <c r="C162" t="s">
        <v>111</v>
      </c>
      <c r="D162" s="30" t="s">
        <v>287</v>
      </c>
      <c r="E162" t="b">
        <f t="shared" si="2"/>
        <v>1</v>
      </c>
    </row>
    <row r="163" spans="1:5" x14ac:dyDescent="0.25">
      <c r="A163" s="71"/>
      <c r="B163" s="18">
        <v>162</v>
      </c>
      <c r="C163" t="s">
        <v>113</v>
      </c>
      <c r="D163" s="30" t="s">
        <v>286</v>
      </c>
      <c r="E163" t="b">
        <f t="shared" si="2"/>
        <v>0</v>
      </c>
    </row>
    <row r="164" spans="1:5" x14ac:dyDescent="0.25">
      <c r="A164" s="71"/>
      <c r="B164" s="18">
        <v>163</v>
      </c>
      <c r="C164" t="s">
        <v>112</v>
      </c>
      <c r="D164" s="30" t="s">
        <v>287</v>
      </c>
      <c r="E164" t="b">
        <f t="shared" si="2"/>
        <v>0</v>
      </c>
    </row>
    <row r="165" spans="1:5" x14ac:dyDescent="0.25">
      <c r="A165" s="71"/>
      <c r="B165" s="18">
        <v>164</v>
      </c>
      <c r="C165" t="s">
        <v>113</v>
      </c>
      <c r="D165" s="30" t="s">
        <v>289</v>
      </c>
      <c r="E165" t="b">
        <f t="shared" si="2"/>
        <v>1</v>
      </c>
    </row>
    <row r="166" spans="1:5" x14ac:dyDescent="0.25">
      <c r="A166" s="71"/>
      <c r="B166" s="18">
        <v>165</v>
      </c>
      <c r="C166" t="s">
        <v>113</v>
      </c>
      <c r="D166" s="30" t="s">
        <v>286</v>
      </c>
      <c r="E166" t="b">
        <f t="shared" si="2"/>
        <v>0</v>
      </c>
    </row>
    <row r="167" spans="1:5" x14ac:dyDescent="0.25">
      <c r="A167" s="71"/>
      <c r="B167" s="18">
        <v>166</v>
      </c>
      <c r="C167" t="s">
        <v>114</v>
      </c>
      <c r="D167" s="30" t="s">
        <v>286</v>
      </c>
      <c r="E167" t="b">
        <f t="shared" si="2"/>
        <v>1</v>
      </c>
    </row>
    <row r="168" spans="1:5" x14ac:dyDescent="0.25">
      <c r="A168" s="71"/>
      <c r="B168" s="18">
        <v>167</v>
      </c>
      <c r="C168" t="s">
        <v>113</v>
      </c>
      <c r="D168" s="30" t="s">
        <v>286</v>
      </c>
      <c r="E168" t="b">
        <f t="shared" si="2"/>
        <v>0</v>
      </c>
    </row>
    <row r="169" spans="1:5" x14ac:dyDescent="0.25">
      <c r="A169" s="71"/>
      <c r="B169" s="18">
        <v>168</v>
      </c>
      <c r="C169" t="s">
        <v>113</v>
      </c>
      <c r="D169" s="30" t="s">
        <v>288</v>
      </c>
      <c r="E169" t="b">
        <f t="shared" si="2"/>
        <v>1</v>
      </c>
    </row>
    <row r="170" spans="1:5" x14ac:dyDescent="0.25">
      <c r="A170" s="71"/>
      <c r="B170" s="18">
        <v>169</v>
      </c>
      <c r="C170" t="s">
        <v>113</v>
      </c>
      <c r="D170" s="30" t="s">
        <v>286</v>
      </c>
      <c r="E170" t="b">
        <f t="shared" si="2"/>
        <v>0</v>
      </c>
    </row>
    <row r="171" spans="1:5" x14ac:dyDescent="0.25">
      <c r="A171" s="71"/>
      <c r="B171" s="18">
        <v>170</v>
      </c>
      <c r="C171" t="s">
        <v>112</v>
      </c>
      <c r="D171" s="30" t="s">
        <v>287</v>
      </c>
      <c r="E171" t="b">
        <f t="shared" si="2"/>
        <v>0</v>
      </c>
    </row>
    <row r="172" spans="1:5" x14ac:dyDescent="0.25">
      <c r="A172" s="71"/>
      <c r="B172" s="18">
        <v>171</v>
      </c>
      <c r="C172" t="s">
        <v>114</v>
      </c>
      <c r="D172" s="30" t="s">
        <v>289</v>
      </c>
      <c r="E172" t="b">
        <f t="shared" si="2"/>
        <v>0</v>
      </c>
    </row>
    <row r="173" spans="1:5" x14ac:dyDescent="0.25">
      <c r="A173" s="71"/>
      <c r="B173" s="18">
        <v>172</v>
      </c>
      <c r="C173" t="s">
        <v>113</v>
      </c>
      <c r="D173" s="30" t="s">
        <v>287</v>
      </c>
      <c r="E173" t="b">
        <f t="shared" si="2"/>
        <v>1</v>
      </c>
    </row>
    <row r="174" spans="1:5" x14ac:dyDescent="0.25">
      <c r="A174" s="71"/>
      <c r="B174" s="18">
        <v>173</v>
      </c>
      <c r="C174" t="s">
        <v>113</v>
      </c>
      <c r="D174" s="30" t="s">
        <v>289</v>
      </c>
      <c r="E174" t="b">
        <f t="shared" si="2"/>
        <v>1</v>
      </c>
    </row>
    <row r="175" spans="1:5" x14ac:dyDescent="0.25">
      <c r="A175" s="71"/>
      <c r="B175" s="18">
        <v>174</v>
      </c>
      <c r="C175" t="s">
        <v>114</v>
      </c>
      <c r="D175" s="30" t="s">
        <v>288</v>
      </c>
      <c r="E175" t="b">
        <f t="shared" si="2"/>
        <v>1</v>
      </c>
    </row>
    <row r="176" spans="1:5" x14ac:dyDescent="0.25">
      <c r="A176" s="71"/>
      <c r="B176" s="18">
        <v>175</v>
      </c>
      <c r="C176" t="s">
        <v>113</v>
      </c>
      <c r="D176" s="30" t="s">
        <v>286</v>
      </c>
      <c r="E176" t="b">
        <f t="shared" si="2"/>
        <v>0</v>
      </c>
    </row>
    <row r="177" spans="1:6" x14ac:dyDescent="0.25">
      <c r="A177" s="71"/>
      <c r="B177" s="18">
        <v>176</v>
      </c>
      <c r="C177" t="s">
        <v>112</v>
      </c>
      <c r="D177" s="30" t="s">
        <v>287</v>
      </c>
      <c r="E177" t="b">
        <f t="shared" si="2"/>
        <v>0</v>
      </c>
    </row>
    <row r="178" spans="1:6" x14ac:dyDescent="0.25">
      <c r="A178" s="71"/>
      <c r="B178" s="18">
        <v>177</v>
      </c>
      <c r="C178" t="s">
        <v>111</v>
      </c>
      <c r="D178" s="30" t="s">
        <v>288</v>
      </c>
      <c r="E178" t="b">
        <f t="shared" si="2"/>
        <v>0</v>
      </c>
    </row>
    <row r="179" spans="1:6" x14ac:dyDescent="0.25">
      <c r="A179" s="71"/>
      <c r="B179" s="18">
        <v>178</v>
      </c>
      <c r="C179" t="s">
        <v>111</v>
      </c>
      <c r="D179" s="30" t="s">
        <v>288</v>
      </c>
      <c r="E179" t="b">
        <f t="shared" si="2"/>
        <v>0</v>
      </c>
    </row>
    <row r="180" spans="1:6" x14ac:dyDescent="0.25">
      <c r="A180" s="71"/>
      <c r="B180" s="18">
        <v>179</v>
      </c>
      <c r="C180" t="s">
        <v>113</v>
      </c>
      <c r="D180" s="30" t="s">
        <v>286</v>
      </c>
      <c r="E180" t="b">
        <f t="shared" si="2"/>
        <v>0</v>
      </c>
    </row>
    <row r="181" spans="1:6" x14ac:dyDescent="0.25">
      <c r="A181" s="71"/>
      <c r="B181" s="18">
        <v>180</v>
      </c>
      <c r="C181" t="s">
        <v>112</v>
      </c>
      <c r="D181" s="30" t="s">
        <v>288</v>
      </c>
      <c r="E181" t="b">
        <f t="shared" si="2"/>
        <v>1</v>
      </c>
    </row>
    <row r="182" spans="1:6" x14ac:dyDescent="0.25">
      <c r="A182" s="72" t="s">
        <v>118</v>
      </c>
      <c r="B182" s="21">
        <v>181</v>
      </c>
      <c r="C182" s="22" t="s">
        <v>113</v>
      </c>
      <c r="D182" s="30" t="s">
        <v>286</v>
      </c>
      <c r="E182" s="22" t="b">
        <f t="shared" si="2"/>
        <v>0</v>
      </c>
      <c r="F182" s="22"/>
    </row>
    <row r="183" spans="1:6" x14ac:dyDescent="0.25">
      <c r="A183" s="72"/>
      <c r="B183" s="21">
        <v>182</v>
      </c>
      <c r="C183" s="22" t="s">
        <v>112</v>
      </c>
      <c r="D183" s="30" t="s">
        <v>289</v>
      </c>
      <c r="E183" s="22" t="b">
        <f t="shared" si="2"/>
        <v>1</v>
      </c>
      <c r="F183" s="22"/>
    </row>
    <row r="184" spans="1:6" x14ac:dyDescent="0.25">
      <c r="A184" s="72"/>
      <c r="B184" s="21">
        <v>183</v>
      </c>
      <c r="C184" s="22" t="s">
        <v>114</v>
      </c>
      <c r="D184" s="30" t="s">
        <v>289</v>
      </c>
      <c r="E184" s="22" t="b">
        <f t="shared" si="2"/>
        <v>0</v>
      </c>
      <c r="F184" s="22"/>
    </row>
    <row r="185" spans="1:6" x14ac:dyDescent="0.25">
      <c r="A185" s="72"/>
      <c r="B185" s="21">
        <v>184</v>
      </c>
      <c r="C185" s="22" t="s">
        <v>112</v>
      </c>
      <c r="D185" s="30" t="s">
        <v>287</v>
      </c>
      <c r="E185" s="22" t="b">
        <f t="shared" si="2"/>
        <v>0</v>
      </c>
      <c r="F185" s="22"/>
    </row>
    <row r="186" spans="1:6" x14ac:dyDescent="0.25">
      <c r="A186" s="72"/>
      <c r="B186" s="21">
        <v>185</v>
      </c>
      <c r="C186" s="22" t="s">
        <v>111</v>
      </c>
      <c r="D186" s="30" t="s">
        <v>288</v>
      </c>
      <c r="E186" s="22" t="b">
        <f t="shared" si="2"/>
        <v>0</v>
      </c>
      <c r="F186" s="22"/>
    </row>
    <row r="187" spans="1:6" x14ac:dyDescent="0.25">
      <c r="A187" s="72"/>
      <c r="B187" s="21">
        <v>186</v>
      </c>
      <c r="C187" s="22" t="s">
        <v>113</v>
      </c>
      <c r="D187" s="30" t="s">
        <v>286</v>
      </c>
      <c r="E187" s="22" t="b">
        <f t="shared" si="2"/>
        <v>0</v>
      </c>
      <c r="F187" s="22"/>
    </row>
    <row r="188" spans="1:6" x14ac:dyDescent="0.25">
      <c r="A188" s="72"/>
      <c r="B188" s="21">
        <v>187</v>
      </c>
      <c r="C188" s="22" t="s">
        <v>113</v>
      </c>
      <c r="D188" s="30" t="s">
        <v>287</v>
      </c>
      <c r="E188" s="22" t="b">
        <f t="shared" si="2"/>
        <v>1</v>
      </c>
      <c r="F188" s="22"/>
    </row>
    <row r="189" spans="1:6" x14ac:dyDescent="0.25">
      <c r="A189" s="72"/>
      <c r="B189" s="21">
        <v>188</v>
      </c>
      <c r="C189" s="22" t="s">
        <v>113</v>
      </c>
      <c r="D189" s="30" t="s">
        <v>286</v>
      </c>
      <c r="E189" s="22" t="b">
        <f t="shared" si="2"/>
        <v>0</v>
      </c>
      <c r="F189" s="22"/>
    </row>
    <row r="190" spans="1:6" x14ac:dyDescent="0.25">
      <c r="A190" s="72"/>
      <c r="B190" s="21">
        <v>189</v>
      </c>
      <c r="C190" s="22" t="s">
        <v>113</v>
      </c>
      <c r="D190" s="30" t="s">
        <v>288</v>
      </c>
      <c r="E190" s="22" t="b">
        <f t="shared" si="2"/>
        <v>1</v>
      </c>
      <c r="F190" s="22"/>
    </row>
    <row r="191" spans="1:6" x14ac:dyDescent="0.25">
      <c r="A191" s="72"/>
      <c r="B191" s="21">
        <v>190</v>
      </c>
      <c r="C191" s="22" t="s">
        <v>114</v>
      </c>
      <c r="D191" s="30" t="s">
        <v>286</v>
      </c>
      <c r="E191" s="22" t="b">
        <f t="shared" si="2"/>
        <v>1</v>
      </c>
      <c r="F191" s="22"/>
    </row>
    <row r="192" spans="1:6" x14ac:dyDescent="0.25">
      <c r="A192" s="72"/>
      <c r="B192" s="21">
        <v>191</v>
      </c>
      <c r="C192" s="22" t="s">
        <v>112</v>
      </c>
      <c r="D192" s="30" t="s">
        <v>286</v>
      </c>
      <c r="E192" s="22" t="b">
        <f t="shared" si="2"/>
        <v>1</v>
      </c>
      <c r="F192" s="22"/>
    </row>
    <row r="193" spans="1:6" x14ac:dyDescent="0.25">
      <c r="A193" s="72"/>
      <c r="B193" s="21">
        <v>192</v>
      </c>
      <c r="C193" s="22" t="s">
        <v>112</v>
      </c>
      <c r="D193" s="30" t="s">
        <v>289</v>
      </c>
      <c r="E193" s="22" t="b">
        <f t="shared" si="2"/>
        <v>1</v>
      </c>
      <c r="F193" s="22"/>
    </row>
    <row r="194" spans="1:6" x14ac:dyDescent="0.25">
      <c r="A194" s="72"/>
      <c r="B194" s="21">
        <v>193</v>
      </c>
      <c r="C194" s="22" t="s">
        <v>114</v>
      </c>
      <c r="D194" s="30" t="s">
        <v>288</v>
      </c>
      <c r="E194" s="22" t="b">
        <f t="shared" si="2"/>
        <v>1</v>
      </c>
      <c r="F194" s="22"/>
    </row>
    <row r="195" spans="1:6" x14ac:dyDescent="0.25">
      <c r="A195" s="72"/>
      <c r="B195" s="21">
        <v>194</v>
      </c>
      <c r="C195" s="22" t="s">
        <v>114</v>
      </c>
      <c r="D195" s="30" t="s">
        <v>286</v>
      </c>
      <c r="E195" s="22" t="b">
        <f t="shared" ref="E195:E201" si="3">ISERROR((MATCH(C195,D195,0)))</f>
        <v>1</v>
      </c>
      <c r="F195" s="22"/>
    </row>
    <row r="196" spans="1:6" x14ac:dyDescent="0.25">
      <c r="A196" s="72"/>
      <c r="B196" s="21">
        <v>195</v>
      </c>
      <c r="C196" s="22" t="s">
        <v>114</v>
      </c>
      <c r="D196" s="30" t="s">
        <v>286</v>
      </c>
      <c r="E196" s="22" t="b">
        <f t="shared" si="3"/>
        <v>1</v>
      </c>
      <c r="F196" s="22"/>
    </row>
    <row r="197" spans="1:6" x14ac:dyDescent="0.25">
      <c r="A197" s="72"/>
      <c r="B197" s="21">
        <v>196</v>
      </c>
      <c r="C197" s="22" t="s">
        <v>112</v>
      </c>
      <c r="D197" s="30" t="s">
        <v>286</v>
      </c>
      <c r="E197" s="22" t="b">
        <f t="shared" si="3"/>
        <v>1</v>
      </c>
      <c r="F197" s="22"/>
    </row>
    <row r="198" spans="1:6" x14ac:dyDescent="0.25">
      <c r="A198" s="72"/>
      <c r="B198" s="21">
        <v>197</v>
      </c>
      <c r="C198" s="22" t="s">
        <v>113</v>
      </c>
      <c r="D198" s="30" t="s">
        <v>289</v>
      </c>
      <c r="E198" s="22" t="b">
        <f t="shared" si="3"/>
        <v>1</v>
      </c>
      <c r="F198" s="22"/>
    </row>
    <row r="199" spans="1:6" x14ac:dyDescent="0.25">
      <c r="A199" s="72"/>
      <c r="B199" s="21">
        <v>198</v>
      </c>
      <c r="C199" s="22" t="s">
        <v>113</v>
      </c>
      <c r="D199" s="30" t="s">
        <v>286</v>
      </c>
      <c r="E199" s="22" t="b">
        <f t="shared" si="3"/>
        <v>0</v>
      </c>
      <c r="F199" s="22"/>
    </row>
    <row r="200" spans="1:6" x14ac:dyDescent="0.25">
      <c r="A200" s="72"/>
      <c r="B200" s="21">
        <v>199</v>
      </c>
      <c r="C200" s="22" t="s">
        <v>113</v>
      </c>
      <c r="D200" s="30" t="s">
        <v>289</v>
      </c>
      <c r="E200" s="22" t="b">
        <f t="shared" si="3"/>
        <v>1</v>
      </c>
      <c r="F200" s="22"/>
    </row>
    <row r="201" spans="1:6" x14ac:dyDescent="0.25">
      <c r="A201" s="73"/>
      <c r="B201" s="23">
        <v>200</v>
      </c>
      <c r="C201" s="24" t="s">
        <v>113</v>
      </c>
      <c r="D201" s="24" t="s">
        <v>289</v>
      </c>
      <c r="E201" s="24" t="b">
        <f t="shared" si="3"/>
        <v>1</v>
      </c>
      <c r="F201" s="24">
        <f>COUNTIF(E154:E201,"FALSE")</f>
        <v>24</v>
      </c>
    </row>
  </sheetData>
  <mergeCells count="8">
    <mergeCell ref="A102:A141"/>
    <mergeCell ref="A142:A153"/>
    <mergeCell ref="A154:A181"/>
    <mergeCell ref="A182:A201"/>
    <mergeCell ref="A2:A11"/>
    <mergeCell ref="A12:A41"/>
    <mergeCell ref="A42:A71"/>
    <mergeCell ref="A72:A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TOEIC</vt:lpstr>
      <vt:lpstr>Pre-register</vt:lpstr>
      <vt:lpstr>Elementary 1</vt:lpstr>
      <vt:lpstr>Elementary 2</vt:lpstr>
      <vt:lpstr>TOEIC_Test1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2016-10-19T09:44:45Z</dcterms:modified>
</cp:coreProperties>
</file>