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UCCESS\New folder\trunk\"/>
    </mc:Choice>
  </mc:AlternateContent>
  <bookViews>
    <workbookView xWindow="0" yWindow="0" windowWidth="20490" windowHeight="7755" activeTab="3"/>
  </bookViews>
  <sheets>
    <sheet name="Chi phi tong" sheetId="1" r:id="rId1"/>
    <sheet name="Thang 1 - 2018" sheetId="15" r:id="rId2"/>
    <sheet name="Thang 2 - 2018" sheetId="16" r:id="rId3"/>
    <sheet name="Thang 3 - 2018" sheetId="18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4" i="18" l="1"/>
  <c r="E24" i="18"/>
  <c r="E7" i="16" l="1"/>
  <c r="F7" i="16"/>
  <c r="D2" i="15" l="1"/>
  <c r="G2" i="15" s="1"/>
  <c r="F25" i="15"/>
  <c r="E25" i="15"/>
  <c r="D25" i="15" l="1"/>
  <c r="G25" i="15" s="1"/>
  <c r="D2" i="16" l="1"/>
  <c r="D7" i="16" s="1"/>
  <c r="G7" i="16" s="1"/>
  <c r="G2" i="16" l="1"/>
  <c r="G2" i="18"/>
  <c r="D24" i="18"/>
  <c r="G24" i="18" s="1"/>
  <c r="C11" i="1"/>
</calcChain>
</file>

<file path=xl/sharedStrings.xml><?xml version="1.0" encoding="utf-8"?>
<sst xmlns="http://schemas.openxmlformats.org/spreadsheetml/2006/main" count="99" uniqueCount="69">
  <si>
    <t>STT</t>
  </si>
  <si>
    <t>Nội dung</t>
  </si>
  <si>
    <t>Số tiền</t>
  </si>
  <si>
    <t>Thuê mặt bằng</t>
  </si>
  <si>
    <t>Thuê nhân viên</t>
  </si>
  <si>
    <t>Thuê giáo viên</t>
  </si>
  <si>
    <t>Khấu hao cơ sở vật chất</t>
  </si>
  <si>
    <t>Ghi chú</t>
  </si>
  <si>
    <t>200.000.000 khấu hao trong 5 năm</t>
  </si>
  <si>
    <t>Điện, nước, net, điện thoại</t>
  </si>
  <si>
    <t>Khấu hao máy in + mực in + giấy</t>
  </si>
  <si>
    <t>Chi phí quảng cáo</t>
  </si>
  <si>
    <t>Tổng cộng</t>
  </si>
  <si>
    <t>Chi phí Anh ngữ Success (tính trên 1 tháng)</t>
  </si>
  <si>
    <t>Thu</t>
  </si>
  <si>
    <t>Chi</t>
  </si>
  <si>
    <t>Ngày</t>
  </si>
  <si>
    <t>Số dư đầu kỳ</t>
  </si>
  <si>
    <t>Tiền điện thoại cố định</t>
  </si>
  <si>
    <t>Ghi Chú</t>
  </si>
  <si>
    <t>Đầu kỳ</t>
  </si>
  <si>
    <t>Cuối kỳ</t>
  </si>
  <si>
    <t>Lương của Hậu</t>
  </si>
  <si>
    <t>Lương của Nhân</t>
  </si>
  <si>
    <t>Tiền cước di động</t>
  </si>
  <si>
    <t>TOEIC BK5</t>
  </si>
  <si>
    <t>TOEIC AK7</t>
  </si>
  <si>
    <t>Photo test 3,4 part 3</t>
  </si>
  <si>
    <t>Mua khăn trải bàn</t>
  </si>
  <si>
    <t>Nươcs suối</t>
  </si>
  <si>
    <t>Tiền wifi</t>
  </si>
  <si>
    <t>Photo phiếu khảo sát cuối khóa</t>
  </si>
  <si>
    <t>30 bản</t>
  </si>
  <si>
    <t>Photo Test 8,10 part 1</t>
  </si>
  <si>
    <t>TOEIC BK6</t>
  </si>
  <si>
    <t>Photo Test 1,2 part 4 + Answersheet</t>
  </si>
  <si>
    <t>Photo Test 3 part 1</t>
  </si>
  <si>
    <t>TOEIC AK8</t>
  </si>
  <si>
    <t xml:space="preserve">Photo Full Reading </t>
  </si>
  <si>
    <t xml:space="preserve">Mua keo 502 </t>
  </si>
  <si>
    <t>Tiền mua bút lông (5 cây)</t>
  </si>
  <si>
    <t xml:space="preserve">Tiền sửa phòng vệ sinh </t>
  </si>
  <si>
    <t>Tiền wifi Tháng 1</t>
  </si>
  <si>
    <t xml:space="preserve">Photo test cuối khóa </t>
  </si>
  <si>
    <t>Học phí Toeic BK7</t>
  </si>
  <si>
    <t>Hoàng Thị Thu Hồng (30%)</t>
  </si>
  <si>
    <t>20 bản</t>
  </si>
  <si>
    <t>Nhận tiền Quỹ</t>
  </si>
  <si>
    <t>Tiền Giấy vệ sinh</t>
  </si>
  <si>
    <t>Quỹ còn: 101,000</t>
  </si>
  <si>
    <t>Học phí TOEIC BK7</t>
  </si>
  <si>
    <t>Phạm Thị Tâm (giảm 25%)</t>
  </si>
  <si>
    <t>14/3/2018</t>
  </si>
  <si>
    <t xml:space="preserve">Chi Linh đưa tiền quỹ  </t>
  </si>
  <si>
    <t>photo đề,</t>
  </si>
  <si>
    <t>15/3/2018</t>
  </si>
  <si>
    <t>tiền nước uống</t>
  </si>
  <si>
    <t>16/3/2018</t>
  </si>
  <si>
    <t>tiền photo đề</t>
  </si>
  <si>
    <t>17/3/2018</t>
  </si>
  <si>
    <t>lấy biển in bên Đại Hữu</t>
  </si>
  <si>
    <t>19/3/2018</t>
  </si>
  <si>
    <t>photo thông tin học viên (100t)</t>
  </si>
  <si>
    <t>học phí bạn hùng toeic Bk7</t>
  </si>
  <si>
    <t>20/3/2018</t>
  </si>
  <si>
    <t>mua bộ vệ sinh máy tính</t>
  </si>
  <si>
    <t xml:space="preserve">in đề </t>
  </si>
  <si>
    <t>22/3/2018</t>
  </si>
  <si>
    <t xml:space="preserve">trả cho bạn hoàng anh bk9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</si>
</sst>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2" borderId="0" applyNumberFormat="0" applyBorder="0" applyAlignment="0" applyProtection="0"/>
  </cellStyleXfs>
  <cellXfs count="31">
    <xf numFmtId="0" fontId="0" fillId="0" borderId="0" xfId="0"/>
    <xf numFmtId="0" fontId="2" fillId="0" borderId="0" xfId="0" applyFont="1"/>
    <xf numFmtId="164" fontId="2" fillId="0" borderId="0" xfId="1" applyNumberFormat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164" fontId="3" fillId="0" borderId="0" xfId="1" applyNumberFormat="1" applyFont="1"/>
    <xf numFmtId="0" fontId="4" fillId="0" borderId="0" xfId="0" applyFont="1"/>
    <xf numFmtId="0" fontId="2" fillId="0" borderId="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2" fillId="0" borderId="2" xfId="0" applyFont="1" applyBorder="1"/>
    <xf numFmtId="164" fontId="2" fillId="0" borderId="2" xfId="1" applyNumberFormat="1" applyFont="1" applyBorder="1"/>
    <xf numFmtId="0" fontId="2" fillId="0" borderId="3" xfId="0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0" fontId="2" fillId="0" borderId="3" xfId="0" applyFont="1" applyBorder="1"/>
    <xf numFmtId="164" fontId="2" fillId="0" borderId="3" xfId="1" applyNumberFormat="1" applyFont="1" applyBorder="1"/>
    <xf numFmtId="0" fontId="6" fillId="2" borderId="1" xfId="2" applyFont="1" applyBorder="1" applyAlignment="1">
      <alignment horizontal="center" vertical="center"/>
    </xf>
    <xf numFmtId="164" fontId="6" fillId="2" borderId="1" xfId="2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0" fontId="2" fillId="0" borderId="4" xfId="0" applyFont="1" applyBorder="1"/>
    <xf numFmtId="164" fontId="2" fillId="0" borderId="4" xfId="1" applyNumberFormat="1" applyFont="1" applyBorder="1"/>
    <xf numFmtId="0" fontId="3" fillId="0" borderId="1" xfId="0" applyFont="1" applyBorder="1"/>
    <xf numFmtId="164" fontId="3" fillId="0" borderId="1" xfId="1" applyNumberFormat="1" applyFont="1" applyBorder="1"/>
    <xf numFmtId="164" fontId="3" fillId="3" borderId="1" xfId="1" applyNumberFormat="1" applyFont="1" applyFill="1" applyBorder="1"/>
    <xf numFmtId="0" fontId="2" fillId="0" borderId="8" xfId="0" applyFont="1" applyFill="1" applyBorder="1"/>
    <xf numFmtId="164" fontId="2" fillId="0" borderId="8" xfId="1" applyNumberFormat="1" applyFont="1" applyFill="1" applyBorder="1"/>
    <xf numFmtId="3" fontId="2" fillId="0" borderId="4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</cellXfs>
  <cellStyles count="3">
    <cellStyle name="Accent5" xfId="2" builtinId="45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9" sqref="D9"/>
    </sheetView>
  </sheetViews>
  <sheetFormatPr defaultRowHeight="15" x14ac:dyDescent="0.25"/>
  <cols>
    <col min="1" max="1" width="6.140625" customWidth="1"/>
    <col min="2" max="2" width="32.7109375" customWidth="1"/>
    <col min="3" max="3" width="18.42578125" customWidth="1"/>
  </cols>
  <sheetData>
    <row r="1" spans="1:4" ht="23.25" x14ac:dyDescent="0.35">
      <c r="B1" s="7" t="s">
        <v>13</v>
      </c>
    </row>
    <row r="2" spans="1:4" ht="23.25" x14ac:dyDescent="0.35">
      <c r="B2" s="7"/>
    </row>
    <row r="3" spans="1:4" ht="21.75" customHeight="1" x14ac:dyDescent="0.25">
      <c r="A3" s="4" t="s">
        <v>0</v>
      </c>
      <c r="B3" s="4" t="s">
        <v>1</v>
      </c>
      <c r="C3" s="4" t="s">
        <v>2</v>
      </c>
      <c r="D3" s="4" t="s">
        <v>7</v>
      </c>
    </row>
    <row r="4" spans="1:4" ht="21.75" customHeight="1" x14ac:dyDescent="0.25">
      <c r="A4" s="3">
        <v>1</v>
      </c>
      <c r="B4" s="1" t="s">
        <v>3</v>
      </c>
      <c r="C4" s="2">
        <v>7000000</v>
      </c>
      <c r="D4" s="1"/>
    </row>
    <row r="5" spans="1:4" ht="21.75" customHeight="1" x14ac:dyDescent="0.25">
      <c r="A5" s="3">
        <v>2</v>
      </c>
      <c r="B5" s="1" t="s">
        <v>4</v>
      </c>
      <c r="C5" s="2">
        <v>5000000</v>
      </c>
      <c r="D5" s="1"/>
    </row>
    <row r="6" spans="1:4" ht="21.75" customHeight="1" x14ac:dyDescent="0.25">
      <c r="A6" s="3">
        <v>3</v>
      </c>
      <c r="B6" s="1" t="s">
        <v>5</v>
      </c>
      <c r="C6" s="2">
        <v>5000000</v>
      </c>
      <c r="D6" s="1"/>
    </row>
    <row r="7" spans="1:4" ht="21.75" customHeight="1" x14ac:dyDescent="0.25">
      <c r="A7" s="3">
        <v>4</v>
      </c>
      <c r="B7" s="1" t="s">
        <v>6</v>
      </c>
      <c r="C7" s="2">
        <v>3400000</v>
      </c>
      <c r="D7" s="1" t="s">
        <v>8</v>
      </c>
    </row>
    <row r="8" spans="1:4" ht="21.75" customHeight="1" x14ac:dyDescent="0.25">
      <c r="A8" s="3">
        <v>5</v>
      </c>
      <c r="B8" s="1" t="s">
        <v>9</v>
      </c>
      <c r="C8" s="2">
        <v>1000000</v>
      </c>
      <c r="D8" s="1"/>
    </row>
    <row r="9" spans="1:4" ht="21.75" customHeight="1" x14ac:dyDescent="0.25">
      <c r="A9" s="3">
        <v>6</v>
      </c>
      <c r="B9" s="1" t="s">
        <v>10</v>
      </c>
      <c r="C9" s="2">
        <v>1000000</v>
      </c>
      <c r="D9" s="1"/>
    </row>
    <row r="10" spans="1:4" ht="21.75" customHeight="1" x14ac:dyDescent="0.25">
      <c r="A10" s="3">
        <v>7</v>
      </c>
      <c r="B10" s="1" t="s">
        <v>11</v>
      </c>
      <c r="C10" s="2">
        <v>1000000</v>
      </c>
      <c r="D10" s="1"/>
    </row>
    <row r="11" spans="1:4" ht="21.75" customHeight="1" x14ac:dyDescent="0.25">
      <c r="A11" s="3"/>
      <c r="B11" s="5" t="s">
        <v>12</v>
      </c>
      <c r="C11" s="6">
        <f>SUM(C4:C10)</f>
        <v>23400000</v>
      </c>
      <c r="D11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H25" sqref="H25"/>
    </sheetView>
  </sheetViews>
  <sheetFormatPr defaultRowHeight="15" x14ac:dyDescent="0.25"/>
  <cols>
    <col min="2" max="2" width="16.28515625" customWidth="1"/>
    <col min="3" max="3" width="46.7109375" customWidth="1"/>
    <col min="4" max="4" width="15.42578125" customWidth="1"/>
    <col min="5" max="5" width="17.7109375" customWidth="1"/>
    <col min="6" max="6" width="17.85546875" customWidth="1"/>
    <col min="7" max="7" width="16.28515625" customWidth="1"/>
    <col min="8" max="8" width="42.28515625" customWidth="1"/>
  </cols>
  <sheetData>
    <row r="1" spans="1:8" ht="16.5" thickBot="1" x14ac:dyDescent="0.3">
      <c r="A1" s="16" t="s">
        <v>0</v>
      </c>
      <c r="B1" s="16" t="s">
        <v>16</v>
      </c>
      <c r="C1" s="16" t="s">
        <v>1</v>
      </c>
      <c r="D1" s="16" t="s">
        <v>20</v>
      </c>
      <c r="E1" s="17" t="s">
        <v>14</v>
      </c>
      <c r="F1" s="17" t="s">
        <v>15</v>
      </c>
      <c r="G1" s="17" t="s">
        <v>21</v>
      </c>
      <c r="H1" s="16" t="s">
        <v>19</v>
      </c>
    </row>
    <row r="2" spans="1:8" ht="15.75" x14ac:dyDescent="0.25">
      <c r="A2" s="12">
        <v>1</v>
      </c>
      <c r="B2" s="13">
        <v>43101</v>
      </c>
      <c r="C2" s="14" t="s">
        <v>17</v>
      </c>
      <c r="D2" s="15" t="e">
        <f>#REF!</f>
        <v>#REF!</v>
      </c>
      <c r="E2" s="15"/>
      <c r="F2" s="15"/>
      <c r="G2" s="15" t="e">
        <f>D2+E2-F2</f>
        <v>#REF!</v>
      </c>
      <c r="H2" s="14"/>
    </row>
    <row r="3" spans="1:8" ht="15.75" x14ac:dyDescent="0.25">
      <c r="A3" s="12">
        <v>2</v>
      </c>
      <c r="B3" s="9">
        <v>43102</v>
      </c>
      <c r="C3" s="10" t="s">
        <v>27</v>
      </c>
      <c r="D3" s="15"/>
      <c r="E3" s="15"/>
      <c r="F3" s="11">
        <v>8000</v>
      </c>
      <c r="G3" s="15"/>
      <c r="H3" s="14" t="s">
        <v>25</v>
      </c>
    </row>
    <row r="4" spans="1:8" ht="15.75" x14ac:dyDescent="0.25">
      <c r="A4" s="8">
        <v>3</v>
      </c>
      <c r="B4" s="9">
        <v>43103</v>
      </c>
      <c r="C4" s="10" t="s">
        <v>28</v>
      </c>
      <c r="D4" s="10"/>
      <c r="E4" s="11"/>
      <c r="F4" s="11">
        <v>55000</v>
      </c>
      <c r="G4" s="11"/>
      <c r="H4" s="10"/>
    </row>
    <row r="5" spans="1:8" ht="15.75" x14ac:dyDescent="0.25">
      <c r="A5" s="8">
        <v>4</v>
      </c>
      <c r="B5" s="9">
        <v>43104</v>
      </c>
      <c r="C5" s="10" t="s">
        <v>29</v>
      </c>
      <c r="D5" s="10"/>
      <c r="E5" s="11"/>
      <c r="F5" s="11">
        <v>20000</v>
      </c>
      <c r="G5" s="11"/>
      <c r="H5" s="10"/>
    </row>
    <row r="6" spans="1:8" ht="15.75" x14ac:dyDescent="0.25">
      <c r="A6" s="8">
        <v>5</v>
      </c>
      <c r="B6" s="9">
        <v>43104</v>
      </c>
      <c r="C6" s="10" t="s">
        <v>30</v>
      </c>
      <c r="D6" s="10"/>
      <c r="E6" s="11"/>
      <c r="F6" s="11">
        <v>248000</v>
      </c>
      <c r="G6" s="11"/>
      <c r="H6" s="10"/>
    </row>
    <row r="7" spans="1:8" ht="15.75" x14ac:dyDescent="0.25">
      <c r="A7" s="8">
        <v>6</v>
      </c>
      <c r="B7" s="9">
        <v>43105</v>
      </c>
      <c r="C7" s="10" t="s">
        <v>31</v>
      </c>
      <c r="D7" s="10"/>
      <c r="E7" s="11"/>
      <c r="F7" s="11">
        <v>13000</v>
      </c>
      <c r="G7" s="11"/>
      <c r="H7" s="10" t="s">
        <v>32</v>
      </c>
    </row>
    <row r="8" spans="1:8" ht="15.75" x14ac:dyDescent="0.25">
      <c r="A8" s="8">
        <v>7</v>
      </c>
      <c r="B8" s="9">
        <v>43105</v>
      </c>
      <c r="C8" s="10" t="s">
        <v>22</v>
      </c>
      <c r="D8" s="10"/>
      <c r="E8" s="11"/>
      <c r="F8" s="11">
        <v>2657500</v>
      </c>
      <c r="G8" s="11"/>
      <c r="H8" s="14"/>
    </row>
    <row r="9" spans="1:8" ht="15.75" x14ac:dyDescent="0.25">
      <c r="A9" s="8">
        <v>8</v>
      </c>
      <c r="B9" s="9">
        <v>43105</v>
      </c>
      <c r="C9" s="10" t="s">
        <v>23</v>
      </c>
      <c r="D9" s="10"/>
      <c r="E9" s="11"/>
      <c r="F9" s="11">
        <v>500000</v>
      </c>
      <c r="G9" s="11"/>
      <c r="H9" s="14"/>
    </row>
    <row r="10" spans="1:8" ht="15.75" x14ac:dyDescent="0.25">
      <c r="A10" s="8">
        <v>9</v>
      </c>
      <c r="B10" s="9">
        <v>43108</v>
      </c>
      <c r="C10" s="10" t="s">
        <v>33</v>
      </c>
      <c r="D10" s="10"/>
      <c r="E10" s="11"/>
      <c r="F10" s="11">
        <v>9000</v>
      </c>
      <c r="G10" s="11"/>
      <c r="H10" s="10" t="s">
        <v>34</v>
      </c>
    </row>
    <row r="11" spans="1:8" ht="15.75" x14ac:dyDescent="0.25">
      <c r="A11" s="8">
        <v>10</v>
      </c>
      <c r="B11" s="9">
        <v>43112</v>
      </c>
      <c r="C11" s="25" t="s">
        <v>35</v>
      </c>
      <c r="D11" s="10"/>
      <c r="E11" s="11"/>
      <c r="F11" s="26">
        <v>14000</v>
      </c>
      <c r="G11" s="11"/>
      <c r="H11" s="10" t="s">
        <v>26</v>
      </c>
    </row>
    <row r="12" spans="1:8" ht="15.75" x14ac:dyDescent="0.25">
      <c r="A12" s="8">
        <v>11</v>
      </c>
      <c r="B12" s="9">
        <v>43113</v>
      </c>
      <c r="C12" s="10" t="s">
        <v>18</v>
      </c>
      <c r="D12" s="10"/>
      <c r="E12" s="11"/>
      <c r="F12" s="11">
        <v>31000</v>
      </c>
      <c r="G12" s="11"/>
      <c r="H12" s="10"/>
    </row>
    <row r="13" spans="1:8" ht="15.75" x14ac:dyDescent="0.25">
      <c r="A13" s="18">
        <v>12</v>
      </c>
      <c r="B13" s="19">
        <v>43113</v>
      </c>
      <c r="C13" s="20" t="s">
        <v>36</v>
      </c>
      <c r="D13" s="20"/>
      <c r="E13" s="21"/>
      <c r="F13" s="21">
        <v>10000</v>
      </c>
      <c r="G13" s="21"/>
      <c r="H13" s="20" t="s">
        <v>37</v>
      </c>
    </row>
    <row r="14" spans="1:8" ht="15.75" x14ac:dyDescent="0.25">
      <c r="A14" s="18">
        <v>13</v>
      </c>
      <c r="B14" s="19">
        <v>43115</v>
      </c>
      <c r="C14" s="20" t="s">
        <v>24</v>
      </c>
      <c r="D14" s="20"/>
      <c r="E14" s="21"/>
      <c r="F14" s="21">
        <v>225000</v>
      </c>
      <c r="G14" s="21"/>
      <c r="H14" s="20"/>
    </row>
    <row r="15" spans="1:8" ht="15.75" x14ac:dyDescent="0.25">
      <c r="A15" s="18">
        <v>14</v>
      </c>
      <c r="B15" s="19">
        <v>43115</v>
      </c>
      <c r="C15" s="20" t="s">
        <v>38</v>
      </c>
      <c r="D15" s="20"/>
      <c r="E15" s="21"/>
      <c r="F15" s="21">
        <v>31000</v>
      </c>
      <c r="G15" s="21"/>
      <c r="H15" s="10" t="s">
        <v>26</v>
      </c>
    </row>
    <row r="16" spans="1:8" ht="15.75" x14ac:dyDescent="0.25">
      <c r="A16" s="18">
        <v>15</v>
      </c>
      <c r="B16" s="19">
        <v>43115</v>
      </c>
      <c r="C16" s="20" t="s">
        <v>47</v>
      </c>
      <c r="D16" s="20"/>
      <c r="E16" s="21"/>
      <c r="F16" s="21"/>
      <c r="G16" s="21"/>
      <c r="H16" s="27">
        <v>2000000</v>
      </c>
    </row>
    <row r="17" spans="1:8" ht="15.75" x14ac:dyDescent="0.25">
      <c r="A17" s="18">
        <v>15</v>
      </c>
      <c r="B17" s="19">
        <v>43116</v>
      </c>
      <c r="C17" s="20" t="s">
        <v>39</v>
      </c>
      <c r="D17" s="20"/>
      <c r="E17" s="21"/>
      <c r="F17" s="21">
        <v>11000</v>
      </c>
      <c r="G17" s="21"/>
      <c r="H17" s="20"/>
    </row>
    <row r="18" spans="1:8" ht="15.75" x14ac:dyDescent="0.25">
      <c r="A18" s="18">
        <v>16</v>
      </c>
      <c r="B18" s="19">
        <v>43116</v>
      </c>
      <c r="C18" s="20" t="s">
        <v>41</v>
      </c>
      <c r="D18" s="20"/>
      <c r="E18" s="21"/>
      <c r="F18" s="21">
        <v>1000000</v>
      </c>
      <c r="G18" s="21"/>
      <c r="H18" s="20"/>
    </row>
    <row r="19" spans="1:8" ht="15.75" x14ac:dyDescent="0.25">
      <c r="A19" s="18">
        <v>17</v>
      </c>
      <c r="B19" s="19">
        <v>43118</v>
      </c>
      <c r="C19" s="20" t="s">
        <v>40</v>
      </c>
      <c r="D19" s="20"/>
      <c r="E19" s="21"/>
      <c r="F19" s="21">
        <v>30000</v>
      </c>
      <c r="G19" s="21"/>
      <c r="H19" s="20"/>
    </row>
    <row r="20" spans="1:8" ht="15.75" x14ac:dyDescent="0.25">
      <c r="A20" s="18">
        <v>18</v>
      </c>
      <c r="B20" s="19">
        <v>43119</v>
      </c>
      <c r="C20" s="20" t="s">
        <v>43</v>
      </c>
      <c r="D20" s="20"/>
      <c r="E20" s="21"/>
      <c r="F20" s="21">
        <v>86000</v>
      </c>
      <c r="G20" s="21"/>
      <c r="H20" s="20" t="s">
        <v>46</v>
      </c>
    </row>
    <row r="21" spans="1:8" ht="15.75" x14ac:dyDescent="0.25">
      <c r="A21" s="18">
        <v>19</v>
      </c>
      <c r="B21" s="19">
        <v>43119</v>
      </c>
      <c r="C21" s="20" t="s">
        <v>44</v>
      </c>
      <c r="D21" s="20"/>
      <c r="E21" s="21">
        <v>1680000</v>
      </c>
      <c r="F21" s="21"/>
      <c r="G21" s="21"/>
      <c r="H21" s="20" t="s">
        <v>45</v>
      </c>
    </row>
    <row r="22" spans="1:8" ht="15.75" x14ac:dyDescent="0.25">
      <c r="A22" s="18">
        <v>20</v>
      </c>
      <c r="B22" s="19">
        <v>43120</v>
      </c>
      <c r="C22" s="20" t="s">
        <v>42</v>
      </c>
      <c r="D22" s="20"/>
      <c r="E22" s="21"/>
      <c r="F22" s="21">
        <v>248000</v>
      </c>
      <c r="G22" s="21"/>
      <c r="H22" s="20"/>
    </row>
    <row r="23" spans="1:8" ht="15.75" x14ac:dyDescent="0.25">
      <c r="A23" s="18">
        <v>21</v>
      </c>
      <c r="B23" s="19">
        <v>43131</v>
      </c>
      <c r="C23" s="20" t="s">
        <v>48</v>
      </c>
      <c r="D23" s="20"/>
      <c r="E23" s="21"/>
      <c r="F23" s="21">
        <v>25000</v>
      </c>
      <c r="G23" s="21"/>
      <c r="H23" s="20"/>
    </row>
    <row r="24" spans="1:8" ht="16.5" thickBot="1" x14ac:dyDescent="0.3">
      <c r="A24" s="18"/>
      <c r="B24" s="19"/>
      <c r="C24" s="20"/>
      <c r="D24" s="20"/>
      <c r="E24" s="21"/>
      <c r="F24" s="21"/>
      <c r="G24" s="21"/>
      <c r="H24" s="20"/>
    </row>
    <row r="25" spans="1:8" ht="16.5" thickBot="1" x14ac:dyDescent="0.3">
      <c r="A25" s="28" t="s">
        <v>12</v>
      </c>
      <c r="B25" s="29"/>
      <c r="C25" s="30"/>
      <c r="D25" s="23" t="e">
        <f>SUM(D2:D12)</f>
        <v>#REF!</v>
      </c>
      <c r="E25" s="23">
        <f>SUM(E2:E24)</f>
        <v>1680000</v>
      </c>
      <c r="F25" s="23">
        <f>SUM(F2:F24)</f>
        <v>5221500</v>
      </c>
      <c r="G25" s="24" t="e">
        <f>D25+E25-F25</f>
        <v>#REF!</v>
      </c>
      <c r="H25" s="22" t="s">
        <v>49</v>
      </c>
    </row>
  </sheetData>
  <mergeCells count="1">
    <mergeCell ref="A25:C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A2" sqref="A2"/>
    </sheetView>
  </sheetViews>
  <sheetFormatPr defaultRowHeight="15" x14ac:dyDescent="0.25"/>
  <cols>
    <col min="2" max="2" width="17.42578125" customWidth="1"/>
    <col min="3" max="3" width="52.140625" customWidth="1"/>
    <col min="4" max="4" width="15.5703125" customWidth="1"/>
    <col min="5" max="5" width="15.28515625" customWidth="1"/>
    <col min="6" max="6" width="16.28515625" customWidth="1"/>
    <col min="7" max="7" width="17.42578125" customWidth="1"/>
    <col min="8" max="8" width="43.140625" customWidth="1"/>
  </cols>
  <sheetData>
    <row r="1" spans="1:8" ht="16.5" thickBot="1" x14ac:dyDescent="0.3">
      <c r="A1" s="16" t="s">
        <v>0</v>
      </c>
      <c r="B1" s="16" t="s">
        <v>16</v>
      </c>
      <c r="C1" s="16" t="s">
        <v>1</v>
      </c>
      <c r="D1" s="16" t="s">
        <v>20</v>
      </c>
      <c r="E1" s="17" t="s">
        <v>14</v>
      </c>
      <c r="F1" s="17" t="s">
        <v>15</v>
      </c>
      <c r="G1" s="17" t="s">
        <v>21</v>
      </c>
      <c r="H1" s="16" t="s">
        <v>19</v>
      </c>
    </row>
    <row r="2" spans="1:8" ht="15.75" x14ac:dyDescent="0.25">
      <c r="A2" s="12">
        <v>1</v>
      </c>
      <c r="B2" s="13">
        <v>43132</v>
      </c>
      <c r="C2" s="14" t="s">
        <v>17</v>
      </c>
      <c r="D2" s="15" t="e">
        <f>'Thang 1 - 2018'!G25</f>
        <v>#REF!</v>
      </c>
      <c r="E2" s="15"/>
      <c r="F2" s="15"/>
      <c r="G2" s="15" t="e">
        <f>D2+E2-F2</f>
        <v>#REF!</v>
      </c>
      <c r="H2" s="14"/>
    </row>
    <row r="3" spans="1:8" ht="15.75" x14ac:dyDescent="0.25">
      <c r="A3" s="12">
        <v>2</v>
      </c>
      <c r="B3" s="9">
        <v>43134</v>
      </c>
      <c r="C3" s="10" t="s">
        <v>50</v>
      </c>
      <c r="D3" s="15"/>
      <c r="E3" s="15">
        <v>1800000</v>
      </c>
      <c r="F3" s="11"/>
      <c r="G3" s="15"/>
      <c r="H3" s="14" t="s">
        <v>51</v>
      </c>
    </row>
    <row r="4" spans="1:8" ht="15.75" x14ac:dyDescent="0.25">
      <c r="A4" s="8"/>
      <c r="B4" s="9"/>
      <c r="C4" s="10"/>
      <c r="D4" s="10"/>
      <c r="E4" s="11"/>
      <c r="F4" s="11"/>
      <c r="G4" s="11"/>
      <c r="H4" s="10"/>
    </row>
    <row r="5" spans="1:8" ht="15.75" x14ac:dyDescent="0.25">
      <c r="A5" s="8"/>
      <c r="B5" s="9"/>
      <c r="C5" s="10"/>
      <c r="D5" s="10"/>
      <c r="E5" s="11"/>
      <c r="F5" s="11"/>
      <c r="G5" s="11"/>
      <c r="H5" s="10"/>
    </row>
    <row r="6" spans="1:8" ht="16.5" thickBot="1" x14ac:dyDescent="0.3">
      <c r="A6" s="18"/>
      <c r="B6" s="19"/>
      <c r="C6" s="20"/>
      <c r="D6" s="20"/>
      <c r="E6" s="21"/>
      <c r="F6" s="21"/>
      <c r="G6" s="21"/>
      <c r="H6" s="20"/>
    </row>
    <row r="7" spans="1:8" ht="16.5" thickBot="1" x14ac:dyDescent="0.3">
      <c r="A7" s="28" t="s">
        <v>12</v>
      </c>
      <c r="B7" s="29"/>
      <c r="C7" s="30"/>
      <c r="D7" s="23" t="e">
        <f>SUM(D2:D5)</f>
        <v>#REF!</v>
      </c>
      <c r="E7" s="23">
        <f>SUM(E2:E6)</f>
        <v>1800000</v>
      </c>
      <c r="F7" s="23">
        <f>SUM(F2:F6)</f>
        <v>0</v>
      </c>
      <c r="G7" s="24" t="e">
        <f>D7+E7-F7</f>
        <v>#REF!</v>
      </c>
      <c r="H7" s="22"/>
    </row>
  </sheetData>
  <mergeCells count="1">
    <mergeCell ref="A7:C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A7" workbookViewId="0">
      <selection activeCell="C27" sqref="C27"/>
    </sheetView>
  </sheetViews>
  <sheetFormatPr defaultRowHeight="15" x14ac:dyDescent="0.25"/>
  <cols>
    <col min="2" max="2" width="17.42578125" customWidth="1"/>
    <col min="3" max="3" width="52.140625" customWidth="1"/>
    <col min="4" max="4" width="15.5703125" customWidth="1"/>
    <col min="5" max="5" width="15.28515625" customWidth="1"/>
    <col min="6" max="6" width="16.28515625" customWidth="1"/>
    <col min="7" max="7" width="17.42578125" customWidth="1"/>
    <col min="8" max="8" width="43.140625" customWidth="1"/>
  </cols>
  <sheetData>
    <row r="1" spans="1:8" ht="16.5" thickBot="1" x14ac:dyDescent="0.3">
      <c r="A1" s="16" t="s">
        <v>0</v>
      </c>
      <c r="B1" s="16" t="s">
        <v>16</v>
      </c>
      <c r="C1" s="16" t="s">
        <v>1</v>
      </c>
      <c r="D1" s="16" t="s">
        <v>20</v>
      </c>
      <c r="E1" s="17" t="s">
        <v>14</v>
      </c>
      <c r="F1" s="17" t="s">
        <v>15</v>
      </c>
      <c r="G1" s="17" t="s">
        <v>21</v>
      </c>
      <c r="H1" s="16" t="s">
        <v>19</v>
      </c>
    </row>
    <row r="2" spans="1:8" ht="15.75" x14ac:dyDescent="0.25">
      <c r="A2" s="12">
        <v>1</v>
      </c>
      <c r="B2" s="13" t="s">
        <v>52</v>
      </c>
      <c r="C2" s="14" t="s">
        <v>17</v>
      </c>
      <c r="D2" s="15">
        <v>0</v>
      </c>
      <c r="E2" s="15"/>
      <c r="F2" s="15"/>
      <c r="G2" s="15">
        <f>D2+E2-F2</f>
        <v>0</v>
      </c>
      <c r="H2" s="14"/>
    </row>
    <row r="3" spans="1:8" ht="15.75" x14ac:dyDescent="0.25">
      <c r="A3" s="12">
        <v>2</v>
      </c>
      <c r="B3" s="13" t="s">
        <v>52</v>
      </c>
      <c r="C3" s="10" t="s">
        <v>53</v>
      </c>
      <c r="D3" s="15"/>
      <c r="E3" s="15">
        <v>500000</v>
      </c>
      <c r="F3" s="11"/>
      <c r="G3" s="15"/>
      <c r="H3" s="14"/>
    </row>
    <row r="4" spans="1:8" ht="15.75" x14ac:dyDescent="0.25">
      <c r="A4" s="8">
        <v>3</v>
      </c>
      <c r="B4" s="13" t="s">
        <v>52</v>
      </c>
      <c r="C4" s="10" t="s">
        <v>54</v>
      </c>
      <c r="D4" s="10"/>
      <c r="E4" s="11"/>
      <c r="F4" s="11">
        <v>18000</v>
      </c>
      <c r="G4" s="11"/>
      <c r="H4" s="10"/>
    </row>
    <row r="5" spans="1:8" ht="15.75" x14ac:dyDescent="0.25">
      <c r="A5" s="8">
        <v>4</v>
      </c>
      <c r="B5" s="9" t="s">
        <v>55</v>
      </c>
      <c r="C5" s="10" t="s">
        <v>56</v>
      </c>
      <c r="D5" s="10"/>
      <c r="E5" s="11"/>
      <c r="F5" s="11">
        <v>20000</v>
      </c>
      <c r="G5" s="11"/>
      <c r="H5" s="10"/>
    </row>
    <row r="6" spans="1:8" ht="15.75" x14ac:dyDescent="0.25">
      <c r="A6" s="18">
        <v>5</v>
      </c>
      <c r="B6" s="19" t="s">
        <v>57</v>
      </c>
      <c r="C6" s="20" t="s">
        <v>58</v>
      </c>
      <c r="D6" s="20"/>
      <c r="E6" s="21"/>
      <c r="F6" s="21">
        <v>5000</v>
      </c>
      <c r="G6" s="21"/>
      <c r="H6" s="20"/>
    </row>
    <row r="7" spans="1:8" ht="15.75" x14ac:dyDescent="0.25">
      <c r="A7" s="18">
        <v>6</v>
      </c>
      <c r="B7" s="19" t="s">
        <v>59</v>
      </c>
      <c r="C7" s="20" t="s">
        <v>60</v>
      </c>
      <c r="D7" s="20"/>
      <c r="E7" s="21"/>
      <c r="F7" s="21">
        <v>20000</v>
      </c>
      <c r="G7" s="21"/>
      <c r="H7" s="20"/>
    </row>
    <row r="8" spans="1:8" ht="15.75" x14ac:dyDescent="0.25">
      <c r="A8" s="18">
        <v>7</v>
      </c>
      <c r="B8" s="19" t="s">
        <v>59</v>
      </c>
      <c r="C8" s="20" t="s">
        <v>54</v>
      </c>
      <c r="D8" s="20"/>
      <c r="E8" s="21"/>
      <c r="F8" s="21">
        <v>12000</v>
      </c>
      <c r="G8" s="21"/>
      <c r="H8" s="20"/>
    </row>
    <row r="9" spans="1:8" ht="15.75" x14ac:dyDescent="0.25">
      <c r="A9" s="18">
        <v>8</v>
      </c>
      <c r="B9" s="19" t="s">
        <v>61</v>
      </c>
      <c r="C9" s="20" t="s">
        <v>62</v>
      </c>
      <c r="D9" s="20"/>
      <c r="E9" s="21"/>
      <c r="F9" s="21">
        <v>18000</v>
      </c>
      <c r="G9" s="21"/>
      <c r="H9" s="20"/>
    </row>
    <row r="10" spans="1:8" ht="15.75" x14ac:dyDescent="0.25">
      <c r="A10" s="18">
        <v>9</v>
      </c>
      <c r="B10" s="19" t="s">
        <v>61</v>
      </c>
      <c r="C10" s="20" t="s">
        <v>63</v>
      </c>
      <c r="D10" s="20"/>
      <c r="E10" s="21">
        <v>1800000</v>
      </c>
      <c r="F10" s="21"/>
      <c r="G10" s="21"/>
      <c r="H10" s="20"/>
    </row>
    <row r="11" spans="1:8" ht="15.75" x14ac:dyDescent="0.25">
      <c r="A11" s="18">
        <v>10</v>
      </c>
      <c r="B11" s="19" t="s">
        <v>64</v>
      </c>
      <c r="C11" s="20" t="s">
        <v>65</v>
      </c>
      <c r="D11" s="20"/>
      <c r="E11" s="21"/>
      <c r="F11" s="21">
        <v>20000</v>
      </c>
      <c r="G11" s="21"/>
      <c r="H11" s="20"/>
    </row>
    <row r="12" spans="1:8" ht="15.75" x14ac:dyDescent="0.25">
      <c r="A12" s="18">
        <v>11</v>
      </c>
      <c r="B12" s="19" t="s">
        <v>64</v>
      </c>
      <c r="C12" s="20" t="s">
        <v>66</v>
      </c>
      <c r="D12" s="20"/>
      <c r="E12" s="21"/>
      <c r="F12" s="21">
        <v>10000</v>
      </c>
      <c r="G12" s="21"/>
      <c r="H12" s="20"/>
    </row>
    <row r="13" spans="1:8" ht="15.75" x14ac:dyDescent="0.25">
      <c r="A13" s="18">
        <v>12</v>
      </c>
      <c r="B13" s="19" t="s">
        <v>67</v>
      </c>
      <c r="C13" s="20" t="s">
        <v>68</v>
      </c>
      <c r="D13" s="20"/>
      <c r="E13" s="21"/>
      <c r="F13" s="21">
        <v>30000</v>
      </c>
      <c r="G13" s="21"/>
      <c r="H13" s="20"/>
    </row>
    <row r="14" spans="1:8" ht="15.75" x14ac:dyDescent="0.25">
      <c r="A14" s="18">
        <v>13</v>
      </c>
      <c r="B14" s="19"/>
      <c r="C14" s="20"/>
      <c r="D14" s="20"/>
      <c r="E14" s="21"/>
      <c r="F14" s="21"/>
      <c r="G14" s="21"/>
      <c r="H14" s="20"/>
    </row>
    <row r="15" spans="1:8" ht="15.75" x14ac:dyDescent="0.25">
      <c r="A15" s="18">
        <v>14</v>
      </c>
      <c r="B15" s="19"/>
      <c r="C15" s="20"/>
      <c r="D15" s="20"/>
      <c r="E15" s="21"/>
      <c r="F15" s="21"/>
      <c r="G15" s="21"/>
      <c r="H15" s="20"/>
    </row>
    <row r="16" spans="1:8" ht="15.75" x14ac:dyDescent="0.25">
      <c r="A16" s="18">
        <v>15</v>
      </c>
      <c r="B16" s="19"/>
      <c r="C16" s="20"/>
      <c r="D16" s="20"/>
      <c r="E16" s="21"/>
      <c r="F16" s="21"/>
      <c r="G16" s="21"/>
      <c r="H16" s="20"/>
    </row>
    <row r="17" spans="1:8" ht="15.75" x14ac:dyDescent="0.25">
      <c r="A17" s="18">
        <v>16</v>
      </c>
      <c r="B17" s="19"/>
      <c r="C17" s="20"/>
      <c r="D17" s="20"/>
      <c r="E17" s="21"/>
      <c r="F17" s="21"/>
      <c r="G17" s="21"/>
      <c r="H17" s="20"/>
    </row>
    <row r="18" spans="1:8" ht="15.75" x14ac:dyDescent="0.25">
      <c r="A18" s="18">
        <v>17</v>
      </c>
      <c r="B18" s="19"/>
      <c r="C18" s="20"/>
      <c r="D18" s="20"/>
      <c r="E18" s="21"/>
      <c r="F18" s="21"/>
      <c r="G18" s="21"/>
      <c r="H18" s="20"/>
    </row>
    <row r="19" spans="1:8" ht="15.75" x14ac:dyDescent="0.25">
      <c r="A19" s="18">
        <v>18</v>
      </c>
      <c r="B19" s="19"/>
      <c r="C19" s="20"/>
      <c r="D19" s="20"/>
      <c r="E19" s="21"/>
      <c r="F19" s="21"/>
      <c r="G19" s="21"/>
      <c r="H19" s="20"/>
    </row>
    <row r="20" spans="1:8" ht="15.75" x14ac:dyDescent="0.25">
      <c r="A20" s="18">
        <v>19</v>
      </c>
      <c r="B20" s="19"/>
      <c r="C20" s="20"/>
      <c r="D20" s="20"/>
      <c r="E20" s="21"/>
      <c r="F20" s="21"/>
      <c r="G20" s="21"/>
      <c r="H20" s="20"/>
    </row>
    <row r="21" spans="1:8" ht="15.75" x14ac:dyDescent="0.25">
      <c r="A21" s="18">
        <v>20</v>
      </c>
      <c r="B21" s="19"/>
      <c r="C21" s="20"/>
      <c r="D21" s="20"/>
      <c r="E21" s="21"/>
      <c r="F21" s="21"/>
      <c r="G21" s="21"/>
      <c r="H21" s="20"/>
    </row>
    <row r="22" spans="1:8" ht="15.75" x14ac:dyDescent="0.25">
      <c r="A22" s="18"/>
      <c r="B22" s="19"/>
      <c r="C22" s="20"/>
      <c r="D22" s="20"/>
      <c r="E22" s="21"/>
      <c r="F22" s="21"/>
      <c r="G22" s="21"/>
      <c r="H22" s="20"/>
    </row>
    <row r="23" spans="1:8" ht="16.5" thickBot="1" x14ac:dyDescent="0.3">
      <c r="A23" s="18"/>
      <c r="B23" s="19"/>
      <c r="C23" s="20"/>
      <c r="D23" s="20"/>
      <c r="E23" s="21"/>
      <c r="F23" s="21"/>
      <c r="G23" s="21"/>
      <c r="H23" s="20"/>
    </row>
    <row r="24" spans="1:8" ht="16.5" thickBot="1" x14ac:dyDescent="0.3">
      <c r="A24" s="28" t="s">
        <v>12</v>
      </c>
      <c r="B24" s="29"/>
      <c r="C24" s="30"/>
      <c r="D24" s="23">
        <f>SUM(D2:D5)</f>
        <v>0</v>
      </c>
      <c r="E24" s="23">
        <f>SUM(E2:E23)</f>
        <v>2300000</v>
      </c>
      <c r="F24" s="23">
        <f>SUM(F2:F23)</f>
        <v>153000</v>
      </c>
      <c r="G24" s="24">
        <f>D24+E24-F24</f>
        <v>2147000</v>
      </c>
      <c r="H24" s="22"/>
    </row>
  </sheetData>
  <mergeCells count="1">
    <mergeCell ref="A24:C2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Chi phi tong</vt:lpstr>
      <vt:lpstr>Thang 1 - 2018</vt:lpstr>
      <vt:lpstr>Thang 2 - 2018</vt:lpstr>
      <vt:lpstr>Thang 3 - 2018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Linh</dc:creator>
  <cp:lastModifiedBy>PLH</cp:lastModifiedBy>
  <dcterms:created xsi:type="dcterms:W3CDTF">2017-01-11T13:01:35Z</dcterms:created>
  <dcterms:modified xsi:type="dcterms:W3CDTF">2018-03-23T03:45:21Z</dcterms:modified>
</cp:coreProperties>
</file>