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50" i="1"/>
  <c r="P48" i="1"/>
  <c r="N50" i="1" l="1"/>
  <c r="N48" i="1"/>
  <c r="N46" i="1"/>
  <c r="N45" i="1"/>
  <c r="N44" i="1"/>
  <c r="M46" i="1"/>
  <c r="M45" i="1"/>
  <c r="M44" i="1"/>
</calcChain>
</file>

<file path=xl/sharedStrings.xml><?xml version="1.0" encoding="utf-8"?>
<sst xmlns="http://schemas.openxmlformats.org/spreadsheetml/2006/main" count="274" uniqueCount="104">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</sst>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abSelected="1" topLeftCell="F31" workbookViewId="0">
      <selection activeCell="N50" sqref="N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9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/>
      <c r="K3" s="15">
        <v>42947</v>
      </c>
      <c r="L3" s="3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/>
      <c r="K4" s="15">
        <v>42947</v>
      </c>
      <c r="L4" s="3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/>
      <c r="K5" s="15">
        <v>42947</v>
      </c>
      <c r="L5" s="3" t="s">
        <v>21</v>
      </c>
      <c r="M5" s="2"/>
    </row>
    <row r="6" spans="1:13" x14ac:dyDescent="0.25">
      <c r="A6" s="3">
        <v>5</v>
      </c>
      <c r="B6" s="2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/>
      <c r="K6" s="15">
        <v>42947</v>
      </c>
      <c r="L6" s="3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3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/>
      <c r="K8" s="15">
        <v>42947</v>
      </c>
      <c r="L8" s="3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/>
      <c r="K10" s="15">
        <v>42949</v>
      </c>
      <c r="L10" s="3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/>
      <c r="K11" s="15">
        <v>42949</v>
      </c>
      <c r="L11" s="3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/>
      <c r="K12" s="15">
        <v>42951</v>
      </c>
      <c r="L12" s="3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/>
      <c r="K13" s="15">
        <v>42952</v>
      </c>
      <c r="L13" s="3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/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/>
      <c r="K16" s="15">
        <v>42954</v>
      </c>
      <c r="L16" s="3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/>
      <c r="K17" s="15">
        <v>42955</v>
      </c>
      <c r="L17" s="3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/>
      <c r="K18" s="15">
        <v>42955</v>
      </c>
      <c r="L18" s="3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3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/>
      <c r="K20" s="15">
        <v>42956</v>
      </c>
      <c r="L20" s="3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/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/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/>
      <c r="K23" s="15">
        <v>42956</v>
      </c>
      <c r="L23" s="3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1"/>
      <c r="K24" s="23">
        <v>42957</v>
      </c>
      <c r="L24" s="19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3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/>
      <c r="K26" s="15">
        <v>42959</v>
      </c>
      <c r="L26" s="3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/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/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/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/>
      <c r="K30" s="15">
        <v>42959</v>
      </c>
      <c r="L30" s="3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/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/>
      <c r="K32" s="15">
        <v>42960</v>
      </c>
      <c r="L32" s="3" t="s">
        <v>2</v>
      </c>
      <c r="M32" s="2"/>
    </row>
    <row r="33" spans="1:16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/>
      <c r="K33" s="15">
        <v>42960</v>
      </c>
      <c r="L33" s="3" t="s">
        <v>21</v>
      </c>
      <c r="M33" s="2"/>
    </row>
    <row r="34" spans="1:16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/>
      <c r="K34" s="15">
        <v>42960</v>
      </c>
      <c r="L34" s="3" t="s">
        <v>2</v>
      </c>
      <c r="M34" s="2"/>
    </row>
    <row r="35" spans="1:16" x14ac:dyDescent="0.25">
      <c r="A35" s="3">
        <v>34</v>
      </c>
      <c r="B35" s="2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/>
      <c r="K35" s="15">
        <v>42961</v>
      </c>
      <c r="L35" s="28" t="s">
        <v>2</v>
      </c>
      <c r="M35" s="2"/>
    </row>
    <row r="36" spans="1:16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/>
      <c r="K36" s="15">
        <v>42962</v>
      </c>
      <c r="L36" s="3" t="s">
        <v>39</v>
      </c>
      <c r="M36" s="2"/>
    </row>
    <row r="37" spans="1:16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/>
      <c r="K37" s="15">
        <v>42962</v>
      </c>
      <c r="L37" s="3" t="s">
        <v>21</v>
      </c>
      <c r="M37" s="2"/>
    </row>
    <row r="38" spans="1:16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/>
      <c r="K38" s="15">
        <v>42968</v>
      </c>
      <c r="L38" s="25" t="s">
        <v>2</v>
      </c>
      <c r="M38" s="2"/>
    </row>
    <row r="39" spans="1:16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1"/>
      <c r="K39" s="23">
        <v>42968</v>
      </c>
      <c r="L39" s="19" t="s">
        <v>21</v>
      </c>
      <c r="M39" s="2"/>
    </row>
    <row r="40" spans="1:16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3"/>
      <c r="I40" s="17" t="s">
        <v>95</v>
      </c>
      <c r="J40" s="2"/>
      <c r="K40" s="15">
        <v>42969</v>
      </c>
      <c r="L40" s="3" t="s">
        <v>2</v>
      </c>
      <c r="M40" s="2"/>
    </row>
    <row r="41" spans="1:16" x14ac:dyDescent="0.25">
      <c r="B41" s="26"/>
    </row>
    <row r="42" spans="1:16" x14ac:dyDescent="0.25">
      <c r="B42" s="26"/>
    </row>
    <row r="43" spans="1:16" x14ac:dyDescent="0.25">
      <c r="B43" s="26"/>
    </row>
    <row r="44" spans="1:16" x14ac:dyDescent="0.25">
      <c r="B44" s="26"/>
      <c r="K44" s="16" t="s">
        <v>20</v>
      </c>
      <c r="L44" s="1">
        <v>6</v>
      </c>
      <c r="M44">
        <f>5%*1470000</f>
        <v>73500</v>
      </c>
      <c r="N44">
        <f>L44*M44</f>
        <v>441000</v>
      </c>
    </row>
    <row r="45" spans="1:16" x14ac:dyDescent="0.25">
      <c r="K45" s="16" t="s">
        <v>5</v>
      </c>
      <c r="L45" s="1">
        <v>3</v>
      </c>
      <c r="M45">
        <f>5%*1680000</f>
        <v>84000</v>
      </c>
      <c r="N45">
        <f>L45*M45</f>
        <v>252000</v>
      </c>
    </row>
    <row r="46" spans="1:16" x14ac:dyDescent="0.25">
      <c r="M46">
        <f>SUM(M44:M45)</f>
        <v>157500</v>
      </c>
      <c r="N46">
        <f>SUM(N44:N45)</f>
        <v>693000</v>
      </c>
    </row>
    <row r="48" spans="1:16" x14ac:dyDescent="0.25">
      <c r="I48" t="s">
        <v>97</v>
      </c>
      <c r="J48">
        <v>2500000</v>
      </c>
      <c r="K48" s="16" t="s">
        <v>96</v>
      </c>
      <c r="L48" s="1">
        <v>27</v>
      </c>
      <c r="M48" t="s">
        <v>98</v>
      </c>
      <c r="N48">
        <f>J48/L48</f>
        <v>92592.592592592599</v>
      </c>
      <c r="O48" t="s">
        <v>102</v>
      </c>
      <c r="P48">
        <f>N48/8</f>
        <v>11574.074074074075</v>
      </c>
    </row>
    <row r="49" spans="11:16" x14ac:dyDescent="0.25">
      <c r="K49" s="16" t="s">
        <v>99</v>
      </c>
      <c r="L49" s="1">
        <v>21</v>
      </c>
      <c r="M49" t="s">
        <v>100</v>
      </c>
      <c r="N49">
        <f>N48*L49+P50</f>
        <v>1996527.7777777778</v>
      </c>
      <c r="O49" t="s">
        <v>103</v>
      </c>
      <c r="P49">
        <v>4.5</v>
      </c>
    </row>
    <row r="50" spans="11:16" x14ac:dyDescent="0.25">
      <c r="M50" t="s">
        <v>101</v>
      </c>
      <c r="N50">
        <f>N49+N46</f>
        <v>2689527.777777778</v>
      </c>
      <c r="P50">
        <f>P48*P49</f>
        <v>52083.333333333336</v>
      </c>
    </row>
  </sheetData>
  <autoFilter ref="A1:M40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2017-07-31T09:02:25Z</dcterms:created>
  <dcterms:modified xsi:type="dcterms:W3CDTF">2017-08-26T06:41:34Z</dcterms:modified>
</cp:coreProperties>
</file>