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0" i="1" l="1"/>
  <c r="N49" i="1"/>
  <c r="N48" i="1"/>
  <c r="N46" i="1"/>
  <c r="N45" i="1"/>
  <c r="N44" i="1"/>
  <c r="M46" i="1"/>
  <c r="M45" i="1"/>
  <c r="M44" i="1"/>
</calcChain>
</file>

<file path=xl/sharedStrings.xml><?xml version="1.0" encoding="utf-8"?>
<sst xmlns="http://schemas.openxmlformats.org/spreadsheetml/2006/main" count="272" uniqueCount="102">
  <si>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</si>
  <si>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</si>
  <si>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</si>
  <si>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</si>
  <si>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</si>
  <si>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</si>
  <si>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</si>
  <si>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</si>
  <si>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</si>
  <si>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</si>
  <si>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</si>
  <si>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</si>
  <si>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</si>
  <si>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</si>
  <si>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</si>
  <si>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</si>
  <si>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</si>
  <si>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</si>
  <si>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</si>
  <si>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</si>
  <si>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</si>
  <si>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</si>
  <si>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</si>
  <si>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</si>
  <si>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</si>
  <si>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</si>
  <si>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</si>
  <si>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</si>
  <si>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</si>
  <si>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</si>
  <si>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</si>
  <si>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</si>
  <si>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</si>
  <si>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</si>
  <si>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</si>
  <si>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</si>
  <si>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</si>
  <si>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</si>
  <si>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</si>
  <si>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</si>
  <si>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</si>
  <si>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</si>
  <si>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</si>
  <si>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</si>
  <si>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</si>
  <si>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</si>
  <si>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</si>
  <si>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</si>
  <si>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</si>
  <si>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</si>
  <si>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</si>
  <si>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</si>
  <si>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</si>
  <si>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</si>
  <si>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</si>
  <si>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</si>
  <si>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</si>
  <si>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</si>
  <si>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</si>
  <si>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</si>
  <si>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</si>
  <si>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</si>
  <si>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</si>
  <si>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</si>
  <si>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</si>
  <si>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</si>
  <si>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</si>
  <si>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</si>
  <si>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</si>
  <si>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</si>
  <si>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</si>
  <si>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</si>
  <si>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</si>
  <si>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</si>
  <si>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</si>
  <si>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</si>
  <si>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</si>
  <si>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</si>
  <si>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</si>
  <si>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</si>
  <si>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</si>
  <si>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</si>
  <si>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</si>
  <si>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</si>
  <si>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</si>
  <si>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</si>
  <si>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</si>
  <si>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</si>
  <si>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</si>
  <si>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</si>
  <si>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</si>
  <si>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</si>
  <si>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</si>
  <si>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</si>
  <si>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</si>
  <si>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</si>
  <si>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Ngày làm việc</t>
  </si>
  <si>
    <t>Lương</t>
  </si>
  <si>
    <t>Lương ngày</t>
  </si>
  <si>
    <t>Ngày thực tế</t>
  </si>
  <si>
    <t>Lương tháng</t>
  </si>
  <si>
    <t>Lương 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</si>
</sst>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N50"/>
  <sheetViews>
    <sheetView tabSelected="1" topLeftCell="B1" workbookViewId="0">
      <selection activeCell="L1" sqref="L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29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 t="s">
        <v>25</v>
      </c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7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 t="s">
        <v>25</v>
      </c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hidden="1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25" t="s">
        <v>2</v>
      </c>
      <c r="M9" s="2" t="s">
        <v>34</v>
      </c>
    </row>
    <row r="10" spans="1:13" hidden="1" x14ac:dyDescent="0.25">
      <c r="A10" s="3">
        <v>9</v>
      </c>
      <c r="B10" s="17" t="s">
        <v>39</v>
      </c>
      <c r="C10" s="2"/>
      <c r="D10" s="3" t="s">
        <v>27</v>
      </c>
      <c r="E10" s="8"/>
      <c r="F10" s="17" t="s">
        <v>40</v>
      </c>
      <c r="G10" s="3"/>
      <c r="H10" s="3"/>
      <c r="I10" s="17" t="s">
        <v>30</v>
      </c>
      <c r="J10" s="2"/>
      <c r="K10" s="15">
        <v>42949</v>
      </c>
      <c r="L10" s="3" t="s">
        <v>2</v>
      </c>
      <c r="M10" s="2"/>
    </row>
    <row r="11" spans="1:13" hidden="1" x14ac:dyDescent="0.25">
      <c r="A11" s="3">
        <v>10</v>
      </c>
      <c r="B11" s="17" t="s">
        <v>35</v>
      </c>
      <c r="C11" s="2"/>
      <c r="D11" s="3" t="s">
        <v>27</v>
      </c>
      <c r="E11" s="8"/>
      <c r="F11" s="17" t="s">
        <v>36</v>
      </c>
      <c r="G11" s="3"/>
      <c r="H11" s="3"/>
      <c r="I11" s="17" t="s">
        <v>30</v>
      </c>
      <c r="J11" s="2"/>
      <c r="K11" s="15">
        <v>42949</v>
      </c>
      <c r="L11" s="3" t="s">
        <v>2</v>
      </c>
      <c r="M11" s="2"/>
    </row>
    <row r="12" spans="1:13" hidden="1" x14ac:dyDescent="0.25">
      <c r="A12" s="3">
        <v>11</v>
      </c>
      <c r="B12" s="18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hidden="1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7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7" t="s">
        <v>1</v>
      </c>
      <c r="J14" s="2" t="s">
        <v>37</v>
      </c>
      <c r="K14" s="15">
        <v>42952</v>
      </c>
      <c r="L14" s="25" t="s">
        <v>2</v>
      </c>
      <c r="M14" s="2"/>
    </row>
    <row r="15" spans="1:13" x14ac:dyDescent="0.25">
      <c r="A15" s="3">
        <v>14</v>
      </c>
      <c r="B15" s="17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7" t="s">
        <v>1</v>
      </c>
      <c r="J15" s="2"/>
      <c r="K15" s="15">
        <v>42954</v>
      </c>
      <c r="L15" s="25" t="s">
        <v>2</v>
      </c>
      <c r="M15" s="2"/>
    </row>
    <row r="16" spans="1:13" x14ac:dyDescent="0.25">
      <c r="A16" s="3">
        <v>15</v>
      </c>
      <c r="B16" s="17" t="s">
        <v>49</v>
      </c>
      <c r="C16" s="2"/>
      <c r="D16" s="3" t="s">
        <v>50</v>
      </c>
      <c r="E16" s="8"/>
      <c r="F16" s="17" t="s">
        <v>49</v>
      </c>
      <c r="G16" s="3" t="s">
        <v>20</v>
      </c>
      <c r="H16" s="3" t="s">
        <v>25</v>
      </c>
      <c r="I16" s="17" t="s">
        <v>30</v>
      </c>
      <c r="J16" s="2"/>
      <c r="K16" s="15">
        <v>42954</v>
      </c>
      <c r="L16" s="3" t="s">
        <v>41</v>
      </c>
      <c r="M16" s="2"/>
    </row>
    <row r="17" spans="1:13" hidden="1" x14ac:dyDescent="0.25">
      <c r="A17" s="3">
        <v>16</v>
      </c>
      <c r="B17" s="17" t="s">
        <v>39</v>
      </c>
      <c r="C17" s="2"/>
      <c r="D17" s="3" t="s">
        <v>27</v>
      </c>
      <c r="E17" s="8"/>
      <c r="F17" s="17" t="s">
        <v>51</v>
      </c>
      <c r="G17" s="3" t="s">
        <v>20</v>
      </c>
      <c r="H17" s="3"/>
      <c r="I17" s="17" t="s">
        <v>30</v>
      </c>
      <c r="J17" s="2"/>
      <c r="K17" s="15">
        <v>42955</v>
      </c>
      <c r="L17" s="3" t="s">
        <v>41</v>
      </c>
      <c r="M17" s="2"/>
    </row>
    <row r="18" spans="1:13" hidden="1" x14ac:dyDescent="0.25">
      <c r="A18" s="3">
        <v>17</v>
      </c>
      <c r="B18" s="17" t="s">
        <v>52</v>
      </c>
      <c r="C18" s="2"/>
      <c r="D18" s="3" t="s">
        <v>27</v>
      </c>
      <c r="E18" s="8"/>
      <c r="F18" s="17" t="s">
        <v>53</v>
      </c>
      <c r="G18" s="3" t="s">
        <v>5</v>
      </c>
      <c r="H18" s="3"/>
      <c r="I18" s="17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7" t="s">
        <v>54</v>
      </c>
      <c r="C19" s="2"/>
      <c r="D19" s="3" t="s">
        <v>27</v>
      </c>
      <c r="E19" s="8"/>
      <c r="F19" s="17" t="s">
        <v>54</v>
      </c>
      <c r="G19" s="3" t="s">
        <v>20</v>
      </c>
      <c r="H19" s="3" t="s">
        <v>25</v>
      </c>
      <c r="I19" s="17" t="s">
        <v>30</v>
      </c>
      <c r="J19" s="2" t="s">
        <v>37</v>
      </c>
      <c r="K19" s="15">
        <v>42955</v>
      </c>
      <c r="L19" s="3" t="s">
        <v>21</v>
      </c>
      <c r="M19" s="2"/>
    </row>
    <row r="20" spans="1:13" hidden="1" x14ac:dyDescent="0.25">
      <c r="A20" s="3">
        <v>19</v>
      </c>
      <c r="B20" s="17" t="s">
        <v>57</v>
      </c>
      <c r="C20" s="2"/>
      <c r="D20" s="3" t="s">
        <v>27</v>
      </c>
      <c r="E20" s="8"/>
      <c r="F20" s="17" t="s">
        <v>58</v>
      </c>
      <c r="G20" s="3"/>
      <c r="H20" s="3"/>
      <c r="I20" s="17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7" t="s">
        <v>59</v>
      </c>
      <c r="C21" s="2"/>
      <c r="D21" s="3" t="s">
        <v>31</v>
      </c>
      <c r="E21" s="8"/>
      <c r="F21" s="17" t="s">
        <v>60</v>
      </c>
      <c r="G21" s="3" t="s">
        <v>20</v>
      </c>
      <c r="H21" s="3" t="s">
        <v>25</v>
      </c>
      <c r="I21" s="17" t="s">
        <v>30</v>
      </c>
      <c r="J21" s="2"/>
      <c r="K21" s="15">
        <v>42956</v>
      </c>
      <c r="L21" s="25" t="s">
        <v>2</v>
      </c>
      <c r="M21" s="2"/>
    </row>
    <row r="22" spans="1:13" x14ac:dyDescent="0.25">
      <c r="A22" s="3">
        <v>21</v>
      </c>
      <c r="B22" s="17" t="s">
        <v>61</v>
      </c>
      <c r="C22" s="2"/>
      <c r="D22" s="3" t="s">
        <v>27</v>
      </c>
      <c r="E22" s="8"/>
      <c r="F22" s="17" t="s">
        <v>75</v>
      </c>
      <c r="G22" s="3" t="s">
        <v>20</v>
      </c>
      <c r="H22" s="3" t="s">
        <v>25</v>
      </c>
      <c r="I22" s="17" t="s">
        <v>30</v>
      </c>
      <c r="J22" s="2"/>
      <c r="K22" s="15">
        <v>42956</v>
      </c>
      <c r="L22" s="25" t="s">
        <v>2</v>
      </c>
      <c r="M22" s="2"/>
    </row>
    <row r="23" spans="1:13" hidden="1" x14ac:dyDescent="0.25">
      <c r="A23" s="3">
        <v>22</v>
      </c>
      <c r="B23" s="17" t="s">
        <v>62</v>
      </c>
      <c r="C23" s="2"/>
      <c r="D23" s="3" t="s">
        <v>50</v>
      </c>
      <c r="E23" s="8"/>
      <c r="F23" s="17" t="s">
        <v>63</v>
      </c>
      <c r="G23" s="3"/>
      <c r="H23" s="3"/>
      <c r="I23" s="17" t="s">
        <v>30</v>
      </c>
      <c r="J23" s="2"/>
      <c r="K23" s="15">
        <v>42956</v>
      </c>
      <c r="L23" s="3" t="s">
        <v>2</v>
      </c>
      <c r="M23" s="2"/>
    </row>
    <row r="24" spans="1:13" x14ac:dyDescent="0.25">
      <c r="A24" s="19">
        <v>23</v>
      </c>
      <c r="B24" s="20" t="s">
        <v>65</v>
      </c>
      <c r="C24" s="21"/>
      <c r="D24" s="19" t="s">
        <v>27</v>
      </c>
      <c r="E24" s="22"/>
      <c r="F24" s="20" t="s">
        <v>66</v>
      </c>
      <c r="G24" s="19" t="s">
        <v>20</v>
      </c>
      <c r="H24" s="19" t="s">
        <v>25</v>
      </c>
      <c r="I24" s="20" t="s">
        <v>30</v>
      </c>
      <c r="J24" s="21"/>
      <c r="K24" s="23">
        <v>42957</v>
      </c>
      <c r="L24" s="19" t="s">
        <v>41</v>
      </c>
      <c r="M24" s="2"/>
    </row>
    <row r="25" spans="1:13" x14ac:dyDescent="0.25">
      <c r="A25" s="3">
        <v>24</v>
      </c>
      <c r="B25" s="17" t="s">
        <v>67</v>
      </c>
      <c r="C25" s="2"/>
      <c r="D25" s="3" t="s">
        <v>50</v>
      </c>
      <c r="E25" s="8" t="s">
        <v>72</v>
      </c>
      <c r="F25" s="17" t="s">
        <v>68</v>
      </c>
      <c r="G25" s="3" t="s">
        <v>5</v>
      </c>
      <c r="H25" s="3" t="s">
        <v>25</v>
      </c>
      <c r="I25" s="17" t="s">
        <v>30</v>
      </c>
      <c r="J25" s="2" t="s">
        <v>37</v>
      </c>
      <c r="K25" s="15">
        <v>42959</v>
      </c>
      <c r="L25" s="3" t="s">
        <v>41</v>
      </c>
      <c r="M25" s="2"/>
    </row>
    <row r="26" spans="1:13" hidden="1" x14ac:dyDescent="0.25">
      <c r="A26" s="3">
        <v>25</v>
      </c>
      <c r="B26" s="17" t="s">
        <v>69</v>
      </c>
      <c r="C26" s="2"/>
      <c r="D26" s="3" t="s">
        <v>27</v>
      </c>
      <c r="E26" s="8"/>
      <c r="F26" s="17" t="s">
        <v>70</v>
      </c>
      <c r="G26" s="3"/>
      <c r="H26" s="3"/>
      <c r="I26" s="17" t="s">
        <v>30</v>
      </c>
      <c r="J26" s="2"/>
      <c r="K26" s="15">
        <v>42959</v>
      </c>
      <c r="L26" s="3" t="s">
        <v>2</v>
      </c>
      <c r="M26" s="2"/>
    </row>
    <row r="27" spans="1:13" x14ac:dyDescent="0.25">
      <c r="A27" s="3">
        <v>26</v>
      </c>
      <c r="B27" s="17" t="s">
        <v>73</v>
      </c>
      <c r="C27" s="2"/>
      <c r="D27" s="24" t="s">
        <v>50</v>
      </c>
      <c r="E27" s="8" t="s">
        <v>74</v>
      </c>
      <c r="F27" s="2"/>
      <c r="G27" s="3" t="s">
        <v>20</v>
      </c>
      <c r="H27" s="3" t="s">
        <v>25</v>
      </c>
      <c r="I27" s="17" t="s">
        <v>1</v>
      </c>
      <c r="J27" s="2"/>
      <c r="K27" s="15">
        <v>42959</v>
      </c>
      <c r="L27" s="25" t="s">
        <v>2</v>
      </c>
      <c r="M27" s="2"/>
    </row>
    <row r="28" spans="1:13" x14ac:dyDescent="0.25">
      <c r="A28" s="3">
        <v>27</v>
      </c>
      <c r="B28" s="17" t="s">
        <v>76</v>
      </c>
      <c r="C28" s="2"/>
      <c r="D28" s="3" t="s">
        <v>27</v>
      </c>
      <c r="E28" s="8"/>
      <c r="F28" s="17" t="s">
        <v>77</v>
      </c>
      <c r="G28" s="3" t="s">
        <v>20</v>
      </c>
      <c r="H28" s="3" t="s">
        <v>25</v>
      </c>
      <c r="I28" s="17" t="s">
        <v>30</v>
      </c>
      <c r="J28" s="2"/>
      <c r="K28" s="15">
        <v>42959</v>
      </c>
      <c r="L28" s="25" t="s">
        <v>2</v>
      </c>
      <c r="M28" s="2"/>
    </row>
    <row r="29" spans="1:13" x14ac:dyDescent="0.25">
      <c r="A29" s="3">
        <v>28</v>
      </c>
      <c r="B29" s="17" t="s">
        <v>78</v>
      </c>
      <c r="C29" s="2"/>
      <c r="D29" s="3" t="s">
        <v>27</v>
      </c>
      <c r="E29" s="8" t="s">
        <v>80</v>
      </c>
      <c r="F29" s="17" t="s">
        <v>79</v>
      </c>
      <c r="G29" s="3" t="s">
        <v>5</v>
      </c>
      <c r="H29" s="3" t="s">
        <v>25</v>
      </c>
      <c r="I29" s="17" t="s">
        <v>30</v>
      </c>
      <c r="J29" s="2"/>
      <c r="K29" s="15">
        <v>42959</v>
      </c>
      <c r="L29" s="25" t="s">
        <v>2</v>
      </c>
      <c r="M29" s="2"/>
    </row>
    <row r="30" spans="1:13" hidden="1" x14ac:dyDescent="0.25">
      <c r="A30" s="3">
        <v>29</v>
      </c>
      <c r="B30" s="17" t="s">
        <v>85</v>
      </c>
      <c r="C30" s="2"/>
      <c r="D30" s="3" t="s">
        <v>50</v>
      </c>
      <c r="E30" s="8"/>
      <c r="F30" s="17" t="s">
        <v>86</v>
      </c>
      <c r="G30" s="3"/>
      <c r="H30" s="3"/>
      <c r="I30" s="17" t="s">
        <v>30</v>
      </c>
      <c r="J30" s="2"/>
      <c r="K30" s="15">
        <v>42959</v>
      </c>
      <c r="L30" s="3" t="s">
        <v>2</v>
      </c>
      <c r="M30" s="2"/>
    </row>
    <row r="31" spans="1:13" x14ac:dyDescent="0.25">
      <c r="A31" s="3">
        <v>30</v>
      </c>
      <c r="B31" s="17" t="s">
        <v>83</v>
      </c>
      <c r="C31" s="2"/>
      <c r="D31" s="3" t="s">
        <v>50</v>
      </c>
      <c r="E31" s="8"/>
      <c r="F31" s="17" t="s">
        <v>84</v>
      </c>
      <c r="G31" s="3" t="s">
        <v>5</v>
      </c>
      <c r="H31" s="3" t="s">
        <v>25</v>
      </c>
      <c r="I31" s="17" t="s">
        <v>30</v>
      </c>
      <c r="J31" s="2"/>
      <c r="K31" s="15">
        <v>42959</v>
      </c>
      <c r="L31" s="25" t="s">
        <v>2</v>
      </c>
      <c r="M31" s="2"/>
    </row>
    <row r="32" spans="1:13" hidden="1" x14ac:dyDescent="0.25">
      <c r="A32" s="3">
        <v>31</v>
      </c>
      <c r="B32" s="17" t="s">
        <v>81</v>
      </c>
      <c r="C32" s="2"/>
      <c r="D32" s="3" t="s">
        <v>50</v>
      </c>
      <c r="E32" s="8"/>
      <c r="F32" s="2" t="s">
        <v>82</v>
      </c>
      <c r="G32" s="3"/>
      <c r="H32" s="3"/>
      <c r="I32" s="17" t="s">
        <v>30</v>
      </c>
      <c r="J32" s="2"/>
      <c r="K32" s="15">
        <v>42960</v>
      </c>
      <c r="L32" s="3" t="s">
        <v>2</v>
      </c>
      <c r="M32" s="2"/>
    </row>
    <row r="33" spans="1:14" hidden="1" x14ac:dyDescent="0.25">
      <c r="A33" s="3">
        <v>32</v>
      </c>
      <c r="B33" s="17" t="s">
        <v>87</v>
      </c>
      <c r="C33" s="2"/>
      <c r="D33" s="3" t="s">
        <v>50</v>
      </c>
      <c r="E33" s="8"/>
      <c r="F33" s="2" t="s">
        <v>87</v>
      </c>
      <c r="G33" s="3" t="s">
        <v>5</v>
      </c>
      <c r="H33" s="3"/>
      <c r="I33" s="17" t="s">
        <v>30</v>
      </c>
      <c r="J33" s="2"/>
      <c r="K33" s="15">
        <v>42960</v>
      </c>
      <c r="L33" s="3" t="s">
        <v>21</v>
      </c>
      <c r="M33" s="2"/>
    </row>
    <row r="34" spans="1:14" hidden="1" x14ac:dyDescent="0.25">
      <c r="A34" s="3">
        <v>33</v>
      </c>
      <c r="B34" s="17" t="s">
        <v>88</v>
      </c>
      <c r="C34" s="2"/>
      <c r="D34" s="3" t="s">
        <v>50</v>
      </c>
      <c r="E34" s="8"/>
      <c r="F34" s="2" t="s">
        <v>88</v>
      </c>
      <c r="G34" s="3"/>
      <c r="H34" s="3"/>
      <c r="I34" s="17" t="s">
        <v>30</v>
      </c>
      <c r="J34" s="2"/>
      <c r="K34" s="15">
        <v>42960</v>
      </c>
      <c r="L34" s="3" t="s">
        <v>2</v>
      </c>
      <c r="M34" s="2"/>
    </row>
    <row r="35" spans="1:14" x14ac:dyDescent="0.25">
      <c r="A35" s="3">
        <v>34</v>
      </c>
      <c r="B35" s="27" t="s">
        <v>19</v>
      </c>
      <c r="C35" s="2"/>
      <c r="D35" s="3" t="s">
        <v>27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/>
      <c r="K35" s="15">
        <v>42961</v>
      </c>
      <c r="L35" s="28" t="s">
        <v>2</v>
      </c>
      <c r="M35" s="2"/>
    </row>
    <row r="36" spans="1:14" x14ac:dyDescent="0.25">
      <c r="A36" s="3">
        <v>34</v>
      </c>
      <c r="B36" s="17" t="s">
        <v>89</v>
      </c>
      <c r="C36" s="2"/>
      <c r="D36" s="3" t="s">
        <v>31</v>
      </c>
      <c r="E36" s="8"/>
      <c r="F36" s="2"/>
      <c r="G36" s="3" t="s">
        <v>20</v>
      </c>
      <c r="H36" s="3" t="s">
        <v>25</v>
      </c>
      <c r="I36" s="17" t="s">
        <v>1</v>
      </c>
      <c r="J36" s="2"/>
      <c r="K36" s="15">
        <v>42962</v>
      </c>
      <c r="L36" s="3" t="s">
        <v>39</v>
      </c>
      <c r="M36" s="2"/>
    </row>
    <row r="37" spans="1:14" x14ac:dyDescent="0.25">
      <c r="A37" s="3">
        <v>35</v>
      </c>
      <c r="B37" s="17" t="s">
        <v>90</v>
      </c>
      <c r="C37" s="2"/>
      <c r="D37" s="3" t="s">
        <v>31</v>
      </c>
      <c r="E37" s="8"/>
      <c r="F37" s="2"/>
      <c r="G37" s="3" t="s">
        <v>20</v>
      </c>
      <c r="H37" s="3" t="s">
        <v>25</v>
      </c>
      <c r="I37" s="17" t="s">
        <v>1</v>
      </c>
      <c r="J37" s="2"/>
      <c r="K37" s="15">
        <v>42962</v>
      </c>
      <c r="L37" s="3" t="s">
        <v>21</v>
      </c>
      <c r="M37" s="2"/>
    </row>
    <row r="38" spans="1:14" x14ac:dyDescent="0.25">
      <c r="A38" s="3">
        <v>36</v>
      </c>
      <c r="B38" s="17" t="s">
        <v>91</v>
      </c>
      <c r="C38" s="2"/>
      <c r="D38" s="3" t="s">
        <v>27</v>
      </c>
      <c r="E38" s="8"/>
      <c r="F38" s="17" t="s">
        <v>92</v>
      </c>
      <c r="G38" s="3" t="s">
        <v>5</v>
      </c>
      <c r="H38" s="3" t="s">
        <v>25</v>
      </c>
      <c r="I38" s="17" t="s">
        <v>30</v>
      </c>
      <c r="J38" s="2"/>
      <c r="K38" s="15">
        <v>42968</v>
      </c>
      <c r="L38" s="25" t="s">
        <v>2</v>
      </c>
      <c r="M38" s="2"/>
    </row>
    <row r="39" spans="1:14" x14ac:dyDescent="0.25">
      <c r="A39" s="19">
        <v>37</v>
      </c>
      <c r="B39" s="20" t="s">
        <v>93</v>
      </c>
      <c r="C39" s="21"/>
      <c r="D39" s="19" t="s">
        <v>31</v>
      </c>
      <c r="E39" s="22"/>
      <c r="F39" s="21"/>
      <c r="G39" s="19" t="s">
        <v>5</v>
      </c>
      <c r="H39" s="19" t="s">
        <v>25</v>
      </c>
      <c r="I39" s="20" t="s">
        <v>6</v>
      </c>
      <c r="J39" s="21"/>
      <c r="K39" s="23">
        <v>42968</v>
      </c>
      <c r="L39" s="19" t="s">
        <v>21</v>
      </c>
      <c r="M39" s="2"/>
    </row>
    <row r="40" spans="1:14" hidden="1" x14ac:dyDescent="0.25">
      <c r="A40" s="3">
        <v>38</v>
      </c>
      <c r="B40" s="17" t="s">
        <v>94</v>
      </c>
      <c r="C40" s="2"/>
      <c r="D40" s="3" t="s">
        <v>45</v>
      </c>
      <c r="E40" s="8"/>
      <c r="F40" s="2"/>
      <c r="G40" s="3"/>
      <c r="H40" s="3"/>
      <c r="I40" s="17" t="s">
        <v>95</v>
      </c>
      <c r="J40" s="2"/>
      <c r="K40" s="15">
        <v>42969</v>
      </c>
      <c r="L40" s="3" t="s">
        <v>2</v>
      </c>
      <c r="M40" s="2"/>
    </row>
    <row r="41" spans="1:14" x14ac:dyDescent="0.25">
      <c r="B41" s="26"/>
    </row>
    <row r="42" spans="1:14" x14ac:dyDescent="0.25">
      <c r="B42" s="26"/>
    </row>
    <row r="43" spans="1:14" x14ac:dyDescent="0.25">
      <c r="B43" s="26"/>
    </row>
    <row r="44" spans="1:14" x14ac:dyDescent="0.25">
      <c r="B44" s="26"/>
      <c r="K44" s="16" t="s">
        <v>20</v>
      </c>
      <c r="L44" s="1">
        <v>6</v>
      </c>
      <c r="M44">
        <f>5%*1470000</f>
        <v>73500</v>
      </c>
      <c r="N44">
        <f>L44*M44</f>
        <v>441000</v>
      </c>
    </row>
    <row r="45" spans="1:14" x14ac:dyDescent="0.25">
      <c r="K45" s="16" t="s">
        <v>5</v>
      </c>
      <c r="L45" s="1">
        <v>3</v>
      </c>
      <c r="M45">
        <f>5%*1680000</f>
        <v>84000</v>
      </c>
      <c r="N45">
        <f>L45*M45</f>
        <v>252000</v>
      </c>
    </row>
    <row r="46" spans="1:14" x14ac:dyDescent="0.25">
      <c r="M46">
        <f>SUM(M44:M45)</f>
        <v>157500</v>
      </c>
      <c r="N46">
        <f>SUM(N44:N45)</f>
        <v>693000</v>
      </c>
    </row>
    <row r="48" spans="1:14" x14ac:dyDescent="0.25">
      <c r="I48" t="s">
        <v>97</v>
      </c>
      <c r="J48">
        <v>2500000</v>
      </c>
      <c r="K48" s="16" t="s">
        <v>96</v>
      </c>
      <c r="L48" s="1">
        <v>27</v>
      </c>
      <c r="M48" t="s">
        <v>98</v>
      </c>
      <c r="N48">
        <f>J48/L48</f>
        <v>92592.592592592599</v>
      </c>
    </row>
    <row r="49" spans="11:14" x14ac:dyDescent="0.25">
      <c r="K49" s="16" t="s">
        <v>99</v>
      </c>
      <c r="L49" s="1">
        <v>22</v>
      </c>
      <c r="M49" t="s">
        <v>100</v>
      </c>
      <c r="N49">
        <f>N48*L49</f>
        <v>2037037.0370370371</v>
      </c>
    </row>
    <row r="50" spans="11:14" x14ac:dyDescent="0.25">
      <c r="M50" t="s">
        <v>101</v>
      </c>
      <c r="N50">
        <f>N49+N46</f>
        <v>2730037.0370370373</v>
      </c>
    </row>
  </sheetData>
  <autoFilter ref="A1:M40">
    <filterColumn colId="7">
      <customFilters>
        <customFilter operator="notEqual" val=" "/>
      </custom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USER</cp:lastModifiedBy>
  <dcterms:created xsi:type="dcterms:W3CDTF">2017-07-31T09:02:25Z</dcterms:created>
  <dcterms:modified xsi:type="dcterms:W3CDTF">2017-08-24T05:51:22Z</dcterms:modified>
</cp:coreProperties>
</file>