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na García\Documents\Proyectos\effectsSexIntakers\data\"/>
    </mc:Choice>
  </mc:AlternateContent>
  <bookViews>
    <workbookView xWindow="-105" yWindow="-105" windowWidth="19425" windowHeight="10425"/>
  </bookViews>
  <sheets>
    <sheet name="ANTOCIANOS" sheetId="3" r:id="rId1"/>
    <sheet name="FLAVANONAS" sheetId="1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1" l="1"/>
  <c r="E301" i="1"/>
  <c r="K300" i="1"/>
  <c r="K301" i="1" s="1"/>
  <c r="J300" i="1"/>
  <c r="J301" i="1" s="1"/>
  <c r="I300" i="1"/>
  <c r="I301" i="1" s="1"/>
  <c r="H300" i="1"/>
  <c r="H301" i="1" s="1"/>
  <c r="G300" i="1"/>
  <c r="G301" i="1" s="1"/>
  <c r="F300" i="1"/>
  <c r="E300" i="1"/>
  <c r="D300" i="1"/>
  <c r="C300" i="1"/>
  <c r="C301" i="1" s="1"/>
  <c r="B300" i="1"/>
  <c r="B301" i="1" s="1"/>
  <c r="K299" i="1"/>
  <c r="J299" i="1"/>
  <c r="I299" i="1"/>
  <c r="H299" i="1"/>
  <c r="G299" i="1"/>
  <c r="F299" i="1"/>
  <c r="E299" i="1"/>
  <c r="D299" i="1"/>
  <c r="D301" i="1" s="1"/>
  <c r="C299" i="1"/>
  <c r="B299" i="1"/>
  <c r="J251" i="1"/>
  <c r="E251" i="1"/>
  <c r="B251" i="1"/>
  <c r="K250" i="1"/>
  <c r="K251" i="1" s="1"/>
  <c r="J250" i="1"/>
  <c r="I250" i="1"/>
  <c r="H250" i="1"/>
  <c r="H251" i="1" s="1"/>
  <c r="G250" i="1"/>
  <c r="G251" i="1" s="1"/>
  <c r="F250" i="1"/>
  <c r="F251" i="1" s="1"/>
  <c r="E250" i="1"/>
  <c r="D250" i="1"/>
  <c r="D251" i="1" s="1"/>
  <c r="C250" i="1"/>
  <c r="C251" i="1" s="1"/>
  <c r="B250" i="1"/>
  <c r="K249" i="1"/>
  <c r="J249" i="1"/>
  <c r="I249" i="1"/>
  <c r="I251" i="1" s="1"/>
  <c r="H249" i="1"/>
  <c r="G249" i="1"/>
  <c r="F249" i="1"/>
  <c r="E249" i="1"/>
  <c r="D249" i="1"/>
  <c r="C249" i="1"/>
  <c r="B249" i="1"/>
  <c r="K201" i="1"/>
  <c r="D201" i="1"/>
  <c r="C201" i="1"/>
  <c r="K200" i="1"/>
  <c r="J200" i="1"/>
  <c r="J201" i="1" s="1"/>
  <c r="I200" i="1"/>
  <c r="I201" i="1" s="1"/>
  <c r="H200" i="1"/>
  <c r="H201" i="1" s="1"/>
  <c r="G200" i="1"/>
  <c r="G201" i="1" s="1"/>
  <c r="F200" i="1"/>
  <c r="F201" i="1" s="1"/>
  <c r="E200" i="1"/>
  <c r="E201" i="1" s="1"/>
  <c r="D200" i="1"/>
  <c r="C200" i="1"/>
  <c r="B200" i="1"/>
  <c r="B201" i="1" s="1"/>
  <c r="K199" i="1"/>
  <c r="J199" i="1"/>
  <c r="I199" i="1"/>
  <c r="H199" i="1"/>
  <c r="G199" i="1"/>
  <c r="F199" i="1"/>
  <c r="E199" i="1"/>
  <c r="D199" i="1"/>
  <c r="C199" i="1"/>
  <c r="B199" i="1"/>
  <c r="F151" i="1"/>
  <c r="E151" i="1"/>
  <c r="K150" i="1"/>
  <c r="K151" i="1" s="1"/>
  <c r="J150" i="1"/>
  <c r="J151" i="1" s="1"/>
  <c r="I150" i="1"/>
  <c r="H150" i="1"/>
  <c r="H151" i="1" s="1"/>
  <c r="G150" i="1"/>
  <c r="G151" i="1" s="1"/>
  <c r="F150" i="1"/>
  <c r="E150" i="1"/>
  <c r="D150" i="1"/>
  <c r="D151" i="1" s="1"/>
  <c r="C150" i="1"/>
  <c r="C151" i="1" s="1"/>
  <c r="B150" i="1"/>
  <c r="B151" i="1" s="1"/>
  <c r="K149" i="1"/>
  <c r="J149" i="1"/>
  <c r="I149" i="1"/>
  <c r="I151" i="1" s="1"/>
  <c r="H149" i="1"/>
  <c r="G149" i="1"/>
  <c r="F149" i="1"/>
  <c r="E149" i="1"/>
  <c r="D149" i="1"/>
  <c r="C149" i="1"/>
  <c r="B149" i="1"/>
  <c r="K101" i="1"/>
  <c r="H101" i="1"/>
  <c r="C101" i="1"/>
  <c r="K100" i="1"/>
  <c r="J100" i="1"/>
  <c r="J101" i="1" s="1"/>
  <c r="I100" i="1"/>
  <c r="I101" i="1" s="1"/>
  <c r="H100" i="1"/>
  <c r="G100" i="1"/>
  <c r="G101" i="1" s="1"/>
  <c r="F100" i="1"/>
  <c r="F101" i="1" s="1"/>
  <c r="E100" i="1"/>
  <c r="E101" i="1" s="1"/>
  <c r="D100" i="1"/>
  <c r="C100" i="1"/>
  <c r="B100" i="1"/>
  <c r="B101" i="1" s="1"/>
  <c r="K99" i="1"/>
  <c r="J99" i="1"/>
  <c r="I99" i="1"/>
  <c r="H99" i="1"/>
  <c r="G99" i="1"/>
  <c r="F99" i="1"/>
  <c r="E99" i="1"/>
  <c r="D99" i="1"/>
  <c r="D101" i="1" s="1"/>
  <c r="C99" i="1"/>
  <c r="B99" i="1"/>
  <c r="C49" i="1"/>
  <c r="D49" i="1"/>
  <c r="G49" i="1"/>
  <c r="H49" i="1"/>
  <c r="J49" i="1"/>
  <c r="C50" i="1"/>
  <c r="C51" i="1" s="1"/>
  <c r="D50" i="1"/>
  <c r="D51" i="1" s="1"/>
  <c r="G50" i="1"/>
  <c r="G51" i="1" s="1"/>
  <c r="H50" i="1"/>
  <c r="J50" i="1"/>
  <c r="J51" i="1" s="1"/>
  <c r="I58" i="1"/>
  <c r="H51" i="1" l="1"/>
  <c r="AK223" i="3"/>
  <c r="T13" i="3"/>
  <c r="E4" i="1" l="1"/>
  <c r="F4" i="1"/>
  <c r="E5" i="1"/>
  <c r="F5" i="1"/>
  <c r="E6" i="1"/>
  <c r="E7" i="1"/>
  <c r="E8" i="1"/>
  <c r="F8" i="1"/>
  <c r="E9" i="1"/>
  <c r="F9" i="1"/>
  <c r="E10" i="1"/>
  <c r="E11" i="1"/>
  <c r="E12" i="1"/>
  <c r="E13" i="1"/>
  <c r="F13" i="1"/>
  <c r="E14" i="1"/>
  <c r="E15" i="1"/>
  <c r="F15" i="1"/>
  <c r="E16" i="1"/>
  <c r="F16" i="1"/>
  <c r="E17" i="1"/>
  <c r="F17" i="1"/>
  <c r="E18" i="1"/>
  <c r="E19" i="1"/>
  <c r="F19" i="1"/>
  <c r="F20" i="1"/>
  <c r="F21" i="1"/>
  <c r="E22" i="1"/>
  <c r="F22" i="1"/>
  <c r="E23" i="1"/>
  <c r="F23" i="1"/>
  <c r="E24" i="1"/>
  <c r="F24" i="1"/>
  <c r="E25" i="1"/>
  <c r="F25" i="1"/>
  <c r="E26" i="1"/>
  <c r="E27" i="1"/>
  <c r="F27" i="1"/>
  <c r="E28" i="1"/>
  <c r="E29" i="1"/>
  <c r="F29" i="1"/>
  <c r="E30" i="1"/>
  <c r="F30" i="1"/>
  <c r="E31" i="1"/>
  <c r="F31" i="1"/>
  <c r="E32" i="1"/>
  <c r="E33" i="1"/>
  <c r="E34" i="1"/>
  <c r="F34" i="1"/>
  <c r="E35" i="1"/>
  <c r="F35" i="1"/>
  <c r="E36" i="1"/>
  <c r="F36" i="1"/>
  <c r="E37" i="1"/>
  <c r="F37" i="1"/>
  <c r="E38" i="1"/>
  <c r="E39" i="1"/>
  <c r="F39" i="1"/>
  <c r="E40" i="1"/>
  <c r="F40" i="1"/>
  <c r="E41" i="1"/>
  <c r="F41" i="1"/>
  <c r="E42" i="1"/>
  <c r="E43" i="1"/>
  <c r="F43" i="1"/>
  <c r="E44" i="1"/>
  <c r="F44" i="1"/>
  <c r="E53" i="1"/>
  <c r="F53" i="1"/>
  <c r="E54" i="1"/>
  <c r="F54" i="1"/>
  <c r="E55" i="1"/>
  <c r="E56" i="1"/>
  <c r="E57" i="1"/>
  <c r="F57" i="1"/>
  <c r="E58" i="1"/>
  <c r="E59" i="1"/>
  <c r="F59" i="1"/>
  <c r="E60" i="1"/>
  <c r="E61" i="1"/>
  <c r="F61" i="1"/>
  <c r="E62" i="1"/>
  <c r="F62" i="1"/>
  <c r="E63" i="1"/>
  <c r="F63" i="1"/>
  <c r="E64" i="1"/>
  <c r="F64" i="1"/>
  <c r="E65" i="1"/>
  <c r="F65" i="1"/>
  <c r="E66" i="1"/>
  <c r="E67" i="1"/>
  <c r="F67" i="1"/>
  <c r="E68" i="1"/>
  <c r="F68" i="1"/>
  <c r="E69" i="1"/>
  <c r="F69" i="1"/>
  <c r="E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E88" i="1"/>
  <c r="E89" i="1"/>
  <c r="F89" i="1"/>
  <c r="E90" i="1"/>
  <c r="F90" i="1"/>
  <c r="E91" i="1"/>
  <c r="F91" i="1"/>
  <c r="E92" i="1"/>
  <c r="F92" i="1"/>
  <c r="E93" i="1"/>
  <c r="E94" i="1"/>
  <c r="F94" i="1"/>
  <c r="E103" i="1"/>
  <c r="E104" i="1"/>
  <c r="E105" i="1"/>
  <c r="E106" i="1"/>
  <c r="F106" i="1"/>
  <c r="E107" i="1"/>
  <c r="F107" i="1"/>
  <c r="E108" i="1"/>
  <c r="F108" i="1"/>
  <c r="E109" i="1"/>
  <c r="F109" i="1"/>
  <c r="E110" i="1"/>
  <c r="E111" i="1"/>
  <c r="E112" i="1"/>
  <c r="E113" i="1"/>
  <c r="E114" i="1"/>
  <c r="F114" i="1"/>
  <c r="F115" i="1"/>
  <c r="E116" i="1"/>
  <c r="F116" i="1"/>
  <c r="E117" i="1"/>
  <c r="F117" i="1"/>
  <c r="E118" i="1"/>
  <c r="E119" i="1"/>
  <c r="F119" i="1"/>
  <c r="E120" i="1"/>
  <c r="F120" i="1"/>
  <c r="E121" i="1"/>
  <c r="F121" i="1"/>
  <c r="E122" i="1"/>
  <c r="E123" i="1"/>
  <c r="F123" i="1"/>
  <c r="E124" i="1"/>
  <c r="F124" i="1"/>
  <c r="E125" i="1"/>
  <c r="E126" i="1"/>
  <c r="F126" i="1"/>
  <c r="E127" i="1"/>
  <c r="E128" i="1"/>
  <c r="F128" i="1"/>
  <c r="E129" i="1"/>
  <c r="E130" i="1"/>
  <c r="E131" i="1"/>
  <c r="F131" i="1"/>
  <c r="E132" i="1"/>
  <c r="F132" i="1"/>
  <c r="E133" i="1"/>
  <c r="F133" i="1"/>
  <c r="E134" i="1"/>
  <c r="F134" i="1"/>
  <c r="E135" i="1"/>
  <c r="F135" i="1"/>
  <c r="E136" i="1"/>
  <c r="E137" i="1"/>
  <c r="E138" i="1"/>
  <c r="F138" i="1"/>
  <c r="E139" i="1"/>
  <c r="F139" i="1"/>
  <c r="E140" i="1"/>
  <c r="E141" i="1"/>
  <c r="F141" i="1"/>
  <c r="E142" i="1"/>
  <c r="F142" i="1"/>
  <c r="E143" i="1"/>
  <c r="E144" i="1"/>
  <c r="F144" i="1"/>
  <c r="E153" i="1"/>
  <c r="F153" i="1"/>
  <c r="E154" i="1"/>
  <c r="E155" i="1"/>
  <c r="F155" i="1"/>
  <c r="E156" i="1"/>
  <c r="F156" i="1"/>
  <c r="E157" i="1"/>
  <c r="F157" i="1"/>
  <c r="E158" i="1"/>
  <c r="F158" i="1"/>
  <c r="E159" i="1"/>
  <c r="F159" i="1"/>
  <c r="E160" i="1"/>
  <c r="E161" i="1"/>
  <c r="E162" i="1"/>
  <c r="E163" i="1"/>
  <c r="E164" i="1"/>
  <c r="F164" i="1"/>
  <c r="E165" i="1"/>
  <c r="F165" i="1"/>
  <c r="E166" i="1"/>
  <c r="F166" i="1"/>
  <c r="E167" i="1"/>
  <c r="F167" i="1"/>
  <c r="E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E178" i="1"/>
  <c r="F178" i="1"/>
  <c r="E179" i="1"/>
  <c r="F179" i="1"/>
  <c r="E180" i="1"/>
  <c r="E181" i="1"/>
  <c r="F181" i="1"/>
  <c r="E182" i="1"/>
  <c r="E183" i="1"/>
  <c r="F183" i="1"/>
  <c r="E184" i="1"/>
  <c r="F184" i="1"/>
  <c r="E185" i="1"/>
  <c r="E186" i="1"/>
  <c r="E187" i="1"/>
  <c r="F187" i="1"/>
  <c r="E188" i="1"/>
  <c r="F188" i="1"/>
  <c r="E189" i="1"/>
  <c r="E190" i="1"/>
  <c r="F190" i="1"/>
  <c r="E191" i="1"/>
  <c r="F191" i="1"/>
  <c r="E192" i="1"/>
  <c r="E193" i="1"/>
  <c r="E194" i="1"/>
  <c r="E203" i="1"/>
  <c r="F203" i="1"/>
  <c r="E204" i="1"/>
  <c r="F204" i="1"/>
  <c r="E205" i="1"/>
  <c r="F205" i="1"/>
  <c r="E206" i="1"/>
  <c r="F206" i="1"/>
  <c r="E207" i="1"/>
  <c r="F207" i="1"/>
  <c r="E208" i="1"/>
  <c r="E209" i="1"/>
  <c r="F209" i="1"/>
  <c r="E210" i="1"/>
  <c r="F210" i="1"/>
  <c r="E211" i="1"/>
  <c r="F211" i="1"/>
  <c r="E212" i="1"/>
  <c r="F212" i="1"/>
  <c r="E213" i="1"/>
  <c r="F213" i="1"/>
  <c r="E214" i="1"/>
  <c r="E215" i="1"/>
  <c r="E216" i="1"/>
  <c r="E217" i="1"/>
  <c r="F217" i="1"/>
  <c r="E218" i="1"/>
  <c r="E219" i="1"/>
  <c r="E222" i="1"/>
  <c r="E223" i="1"/>
  <c r="E224" i="1"/>
  <c r="F224" i="1"/>
  <c r="E225" i="1"/>
  <c r="E226" i="1"/>
  <c r="F226" i="1"/>
  <c r="E227" i="1"/>
  <c r="F227" i="1"/>
  <c r="E228" i="1"/>
  <c r="F228" i="1"/>
  <c r="E229" i="1"/>
  <c r="F229" i="1"/>
  <c r="E230" i="1"/>
  <c r="E231" i="1"/>
  <c r="F231" i="1"/>
  <c r="E232" i="1"/>
  <c r="F232" i="1"/>
  <c r="E233" i="1"/>
  <c r="F233" i="1"/>
  <c r="E234" i="1"/>
  <c r="F234" i="1"/>
  <c r="E235" i="1"/>
  <c r="E236" i="1"/>
  <c r="E237" i="1"/>
  <c r="F237" i="1"/>
  <c r="E238" i="1"/>
  <c r="E239" i="1"/>
  <c r="F239" i="1"/>
  <c r="E240" i="1"/>
  <c r="F240" i="1"/>
  <c r="E241" i="1"/>
  <c r="F241" i="1"/>
  <c r="E242" i="1"/>
  <c r="E244" i="1"/>
  <c r="E253" i="1"/>
  <c r="E254" i="1"/>
  <c r="F254" i="1"/>
  <c r="F255" i="1"/>
  <c r="E256" i="1"/>
  <c r="F256" i="1"/>
  <c r="E257" i="1"/>
  <c r="F257" i="1"/>
  <c r="E258" i="1"/>
  <c r="E259" i="1"/>
  <c r="F259" i="1"/>
  <c r="E260" i="1"/>
  <c r="F260" i="1"/>
  <c r="E261" i="1"/>
  <c r="F261" i="1"/>
  <c r="E262" i="1"/>
  <c r="E263" i="1"/>
  <c r="F263" i="1"/>
  <c r="E264" i="1"/>
  <c r="E265" i="1"/>
  <c r="E266" i="1"/>
  <c r="F266" i="1"/>
  <c r="E267" i="1"/>
  <c r="F267" i="1"/>
  <c r="E268" i="1"/>
  <c r="F268" i="1"/>
  <c r="E269" i="1"/>
  <c r="E272" i="1"/>
  <c r="F272" i="1"/>
  <c r="E273" i="1"/>
  <c r="E274" i="1"/>
  <c r="F274" i="1"/>
  <c r="E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E291" i="1"/>
  <c r="F291" i="1"/>
  <c r="E292" i="1"/>
  <c r="E293" i="1"/>
  <c r="E294" i="1"/>
  <c r="F294" i="1"/>
  <c r="F3" i="1"/>
  <c r="I16" i="1"/>
  <c r="I36" i="1"/>
  <c r="I55" i="1"/>
  <c r="I57" i="1"/>
  <c r="I61" i="1"/>
  <c r="I63" i="1"/>
  <c r="I64" i="1"/>
  <c r="I66" i="1"/>
  <c r="I67" i="1"/>
  <c r="I70" i="1"/>
  <c r="I76" i="1"/>
  <c r="I81" i="1"/>
  <c r="I82" i="1"/>
  <c r="I89" i="1"/>
  <c r="I127" i="1"/>
  <c r="I153" i="1"/>
  <c r="I163" i="1"/>
  <c r="I167" i="1"/>
  <c r="I177" i="1"/>
  <c r="I179" i="1"/>
  <c r="I180" i="1"/>
  <c r="I182" i="1"/>
  <c r="I190" i="1"/>
  <c r="I193" i="1"/>
  <c r="I194" i="1"/>
  <c r="I215" i="1"/>
  <c r="I225" i="1"/>
  <c r="I258" i="1"/>
  <c r="I263" i="1"/>
  <c r="I268" i="1"/>
  <c r="I274" i="1"/>
  <c r="I275" i="1"/>
  <c r="I276" i="1"/>
  <c r="I279" i="1"/>
  <c r="I285" i="1"/>
  <c r="I29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I49" i="1" l="1"/>
  <c r="I50" i="1"/>
  <c r="F49" i="1"/>
  <c r="F50" i="1"/>
  <c r="E50" i="1"/>
  <c r="F5" i="3"/>
  <c r="F6" i="3"/>
  <c r="F7" i="3"/>
  <c r="F8" i="3"/>
  <c r="F9" i="3"/>
  <c r="F3" i="3"/>
  <c r="P4" i="3"/>
  <c r="Q4" i="3"/>
  <c r="S4" i="3"/>
  <c r="T4" i="3"/>
  <c r="P5" i="3"/>
  <c r="Q5" i="3"/>
  <c r="R5" i="3"/>
  <c r="S5" i="3"/>
  <c r="T5" i="3"/>
  <c r="P6" i="3"/>
  <c r="Q6" i="3"/>
  <c r="R6" i="3"/>
  <c r="T6" i="3"/>
  <c r="P7" i="3"/>
  <c r="Q7" i="3"/>
  <c r="S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P11" i="3"/>
  <c r="Q11" i="3"/>
  <c r="R11" i="3"/>
  <c r="S11" i="3"/>
  <c r="T11" i="3"/>
  <c r="P12" i="3"/>
  <c r="Q12" i="3"/>
  <c r="S12" i="3"/>
  <c r="P13" i="3"/>
  <c r="Q13" i="3"/>
  <c r="S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T20" i="3"/>
  <c r="P21" i="3"/>
  <c r="Q21" i="3"/>
  <c r="R21" i="3"/>
  <c r="S21" i="3"/>
  <c r="P22" i="3"/>
  <c r="Q22" i="3"/>
  <c r="R22" i="3"/>
  <c r="S22" i="3"/>
  <c r="T22" i="3"/>
  <c r="P23" i="3"/>
  <c r="Q23" i="3"/>
  <c r="R23" i="3"/>
  <c r="S23" i="3"/>
  <c r="T23" i="3"/>
  <c r="P24" i="3"/>
  <c r="Q24" i="3"/>
  <c r="R24" i="3"/>
  <c r="S24" i="3"/>
  <c r="T24" i="3"/>
  <c r="P25" i="3"/>
  <c r="Q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S28" i="3"/>
  <c r="T28" i="3"/>
  <c r="P29" i="3"/>
  <c r="Q29" i="3"/>
  <c r="R29" i="3"/>
  <c r="P30" i="3"/>
  <c r="Q30" i="3"/>
  <c r="R30" i="3"/>
  <c r="S30" i="3"/>
  <c r="T30" i="3"/>
  <c r="P31" i="3"/>
  <c r="Q31" i="3"/>
  <c r="S31" i="3"/>
  <c r="T31" i="3"/>
  <c r="P32" i="3"/>
  <c r="Q32" i="3"/>
  <c r="R32" i="3"/>
  <c r="S32" i="3"/>
  <c r="T32" i="3"/>
  <c r="P33" i="3"/>
  <c r="Q33" i="3"/>
  <c r="S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R39" i="3"/>
  <c r="S39" i="3"/>
  <c r="T39" i="3"/>
  <c r="P40" i="3"/>
  <c r="Q40" i="3"/>
  <c r="S40" i="3"/>
  <c r="T40" i="3"/>
  <c r="P41" i="3"/>
  <c r="Q41" i="3"/>
  <c r="R41" i="3"/>
  <c r="S41" i="3"/>
  <c r="T41" i="3"/>
  <c r="P42" i="3"/>
  <c r="Q42" i="3"/>
  <c r="R42" i="3"/>
  <c r="S42" i="3"/>
  <c r="T42" i="3"/>
  <c r="P43" i="3"/>
  <c r="Q43" i="3"/>
  <c r="R43" i="3"/>
  <c r="T43" i="3"/>
  <c r="P44" i="3"/>
  <c r="Q44" i="3"/>
  <c r="R44" i="3"/>
  <c r="S44" i="3"/>
  <c r="T44" i="3"/>
  <c r="P45" i="3"/>
  <c r="Q45" i="3"/>
  <c r="R45" i="3"/>
  <c r="S45" i="3"/>
  <c r="P46" i="3"/>
  <c r="Q46" i="3"/>
  <c r="R46" i="3"/>
  <c r="S46" i="3"/>
  <c r="T46" i="3"/>
  <c r="P47" i="3"/>
  <c r="Q47" i="3"/>
  <c r="R47" i="3"/>
  <c r="S47" i="3"/>
  <c r="P48" i="3"/>
  <c r="Q48" i="3"/>
  <c r="R48" i="3"/>
  <c r="S48" i="3"/>
  <c r="T48" i="3"/>
  <c r="P49" i="3"/>
  <c r="Q49" i="3"/>
  <c r="R49" i="3"/>
  <c r="S49" i="3"/>
  <c r="P50" i="3"/>
  <c r="Q50" i="3"/>
  <c r="R50" i="3"/>
  <c r="S50" i="3"/>
  <c r="T50" i="3"/>
  <c r="P51" i="3"/>
  <c r="Q51" i="3"/>
  <c r="R51" i="3"/>
  <c r="S51" i="3"/>
  <c r="T51" i="3"/>
  <c r="P52" i="3"/>
  <c r="Q52" i="3"/>
  <c r="R52" i="3"/>
  <c r="S52" i="3"/>
  <c r="P53" i="3"/>
  <c r="Q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T56" i="3"/>
  <c r="P57" i="3"/>
  <c r="Q57" i="3"/>
  <c r="R57" i="3"/>
  <c r="S57" i="3"/>
  <c r="P58" i="3"/>
  <c r="Q58" i="3"/>
  <c r="R58" i="3"/>
  <c r="S58" i="3"/>
  <c r="T58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T64" i="3"/>
  <c r="P65" i="3"/>
  <c r="Q65" i="3"/>
  <c r="R65" i="3"/>
  <c r="S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T68" i="3"/>
  <c r="P69" i="3"/>
  <c r="Q69" i="3"/>
  <c r="R69" i="3"/>
  <c r="S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T72" i="3"/>
  <c r="P73" i="3"/>
  <c r="Q73" i="3"/>
  <c r="R73" i="3"/>
  <c r="S73" i="3"/>
  <c r="P74" i="3"/>
  <c r="Q74" i="3"/>
  <c r="R74" i="3"/>
  <c r="S74" i="3"/>
  <c r="P75" i="3"/>
  <c r="Q75" i="3"/>
  <c r="R75" i="3"/>
  <c r="S75" i="3"/>
  <c r="T75" i="3"/>
  <c r="P76" i="3"/>
  <c r="Q76" i="3"/>
  <c r="R76" i="3"/>
  <c r="S76" i="3"/>
  <c r="P77" i="3"/>
  <c r="Q77" i="3"/>
  <c r="R77" i="3"/>
  <c r="S77" i="3"/>
  <c r="T77" i="3"/>
  <c r="P78" i="3"/>
  <c r="Q78" i="3"/>
  <c r="R78" i="3"/>
  <c r="S78" i="3"/>
  <c r="T78" i="3"/>
  <c r="P79" i="3"/>
  <c r="Q79" i="3"/>
  <c r="R79" i="3"/>
  <c r="T79" i="3"/>
  <c r="P80" i="3"/>
  <c r="Q80" i="3"/>
  <c r="R80" i="3"/>
  <c r="S80" i="3"/>
  <c r="T80" i="3"/>
  <c r="P81" i="3"/>
  <c r="Q81" i="3"/>
  <c r="R81" i="3"/>
  <c r="S81" i="3"/>
  <c r="T81" i="3"/>
  <c r="P82" i="3"/>
  <c r="Q82" i="3"/>
  <c r="R82" i="3"/>
  <c r="S82" i="3"/>
  <c r="T82" i="3"/>
  <c r="P83" i="3"/>
  <c r="Q83" i="3"/>
  <c r="R83" i="3"/>
  <c r="S83" i="3"/>
  <c r="T83" i="3"/>
  <c r="P84" i="3"/>
  <c r="Q84" i="3"/>
  <c r="R84" i="3"/>
  <c r="S84" i="3"/>
  <c r="T84" i="3"/>
  <c r="P85" i="3"/>
  <c r="Q85" i="3"/>
  <c r="R85" i="3"/>
  <c r="S85" i="3"/>
  <c r="T85" i="3"/>
  <c r="P86" i="3"/>
  <c r="Q86" i="3"/>
  <c r="R86" i="3"/>
  <c r="S86" i="3"/>
  <c r="P87" i="3"/>
  <c r="Q87" i="3"/>
  <c r="R87" i="3"/>
  <c r="S87" i="3"/>
  <c r="T87" i="3"/>
  <c r="P88" i="3"/>
  <c r="Q88" i="3"/>
  <c r="R88" i="3"/>
  <c r="S88" i="3"/>
  <c r="P89" i="3"/>
  <c r="Q89" i="3"/>
  <c r="R89" i="3"/>
  <c r="T89" i="3"/>
  <c r="P90" i="3"/>
  <c r="Q90" i="3"/>
  <c r="R90" i="3"/>
  <c r="S90" i="3"/>
  <c r="T90" i="3"/>
  <c r="P91" i="3"/>
  <c r="Q91" i="3"/>
  <c r="S91" i="3"/>
  <c r="T91" i="3"/>
  <c r="P92" i="3"/>
  <c r="Q92" i="3"/>
  <c r="R92" i="3"/>
  <c r="S92" i="3"/>
  <c r="P93" i="3"/>
  <c r="Q93" i="3"/>
  <c r="R93" i="3"/>
  <c r="S93" i="3"/>
  <c r="T93" i="3"/>
  <c r="P94" i="3"/>
  <c r="Q94" i="3"/>
  <c r="R94" i="3"/>
  <c r="S94" i="3"/>
  <c r="T94" i="3"/>
  <c r="P95" i="3"/>
  <c r="Q95" i="3"/>
  <c r="S95" i="3"/>
  <c r="T95" i="3"/>
  <c r="P96" i="3"/>
  <c r="Q96" i="3"/>
  <c r="R96" i="3"/>
  <c r="S96" i="3"/>
  <c r="T96" i="3"/>
  <c r="P97" i="3"/>
  <c r="Q97" i="3"/>
  <c r="R97" i="3"/>
  <c r="S97" i="3"/>
  <c r="T97" i="3"/>
  <c r="P98" i="3"/>
  <c r="Q98" i="3"/>
  <c r="R98" i="3"/>
  <c r="S98" i="3"/>
  <c r="T98" i="3"/>
  <c r="P99" i="3"/>
  <c r="Q99" i="3"/>
  <c r="R99" i="3"/>
  <c r="T99" i="3"/>
  <c r="P100" i="3"/>
  <c r="Q100" i="3"/>
  <c r="S100" i="3"/>
  <c r="T100" i="3"/>
  <c r="P101" i="3"/>
  <c r="Q101" i="3"/>
  <c r="R101" i="3"/>
  <c r="S101" i="3"/>
  <c r="T101" i="3"/>
  <c r="P102" i="3"/>
  <c r="Q102" i="3"/>
  <c r="S102" i="3"/>
  <c r="T102" i="3"/>
  <c r="P103" i="3"/>
  <c r="Q103" i="3"/>
  <c r="R103" i="3"/>
  <c r="S103" i="3"/>
  <c r="P104" i="3"/>
  <c r="Q104" i="3"/>
  <c r="R104" i="3"/>
  <c r="S104" i="3"/>
  <c r="T104" i="3"/>
  <c r="P105" i="3"/>
  <c r="Q105" i="3"/>
  <c r="R105" i="3"/>
  <c r="S105" i="3"/>
  <c r="P106" i="3"/>
  <c r="Q106" i="3"/>
  <c r="R106" i="3"/>
  <c r="S106" i="3"/>
  <c r="T106" i="3"/>
  <c r="P107" i="3"/>
  <c r="Q107" i="3"/>
  <c r="R107" i="3"/>
  <c r="S107" i="3"/>
  <c r="T107" i="3"/>
  <c r="P108" i="3"/>
  <c r="Q108" i="3"/>
  <c r="R108" i="3"/>
  <c r="S108" i="3"/>
  <c r="T108" i="3"/>
  <c r="P109" i="3"/>
  <c r="Q109" i="3"/>
  <c r="R109" i="3"/>
  <c r="S109" i="3"/>
  <c r="P110" i="3"/>
  <c r="Q110" i="3"/>
  <c r="R110" i="3"/>
  <c r="S110" i="3"/>
  <c r="T110" i="3"/>
  <c r="P111" i="3"/>
  <c r="Q111" i="3"/>
  <c r="R111" i="3"/>
  <c r="S111" i="3"/>
  <c r="T111" i="3"/>
  <c r="P112" i="3"/>
  <c r="Q112" i="3"/>
  <c r="R112" i="3"/>
  <c r="S112" i="3"/>
  <c r="T112" i="3"/>
  <c r="P113" i="3"/>
  <c r="Q113" i="3"/>
  <c r="R113" i="3"/>
  <c r="S113" i="3"/>
  <c r="T113" i="3"/>
  <c r="P114" i="3"/>
  <c r="Q114" i="3"/>
  <c r="R114" i="3"/>
  <c r="S114" i="3"/>
  <c r="T114" i="3"/>
  <c r="P115" i="3"/>
  <c r="Q115" i="3"/>
  <c r="R115" i="3"/>
  <c r="S115" i="3"/>
  <c r="T115" i="3"/>
  <c r="P116" i="3"/>
  <c r="Q116" i="3"/>
  <c r="R116" i="3"/>
  <c r="S116" i="3"/>
  <c r="T116" i="3"/>
  <c r="P117" i="3"/>
  <c r="Q117" i="3"/>
  <c r="R117" i="3"/>
  <c r="S117" i="3"/>
  <c r="T117" i="3"/>
  <c r="P118" i="3"/>
  <c r="Q118" i="3"/>
  <c r="R118" i="3"/>
  <c r="S118" i="3"/>
  <c r="T118" i="3"/>
  <c r="P119" i="3"/>
  <c r="Q119" i="3"/>
  <c r="R119" i="3"/>
  <c r="S119" i="3"/>
  <c r="T119" i="3"/>
  <c r="P120" i="3"/>
  <c r="T120" i="3"/>
  <c r="P121" i="3"/>
  <c r="Q121" i="3"/>
  <c r="R121" i="3"/>
  <c r="S121" i="3"/>
  <c r="T121" i="3"/>
  <c r="P122" i="3"/>
  <c r="Q122" i="3"/>
  <c r="R122" i="3"/>
  <c r="S122" i="3"/>
  <c r="T122" i="3"/>
  <c r="P123" i="3"/>
  <c r="Q123" i="3"/>
  <c r="R123" i="3"/>
  <c r="S123" i="3"/>
  <c r="T123" i="3"/>
  <c r="P124" i="3"/>
  <c r="Q124" i="3"/>
  <c r="R124" i="3"/>
  <c r="S124" i="3"/>
  <c r="P125" i="3"/>
  <c r="Q125" i="3"/>
  <c r="R125" i="3"/>
  <c r="S125" i="3"/>
  <c r="T125" i="3"/>
  <c r="P126" i="3"/>
  <c r="Q126" i="3"/>
  <c r="R126" i="3"/>
  <c r="T126" i="3"/>
  <c r="P127" i="3"/>
  <c r="Q127" i="3"/>
  <c r="R127" i="3"/>
  <c r="S127" i="3"/>
  <c r="T127" i="3"/>
  <c r="P128" i="3"/>
  <c r="Q128" i="3"/>
  <c r="S128" i="3"/>
  <c r="T128" i="3"/>
  <c r="P129" i="3"/>
  <c r="Q129" i="3"/>
  <c r="R129" i="3"/>
  <c r="S129" i="3"/>
  <c r="P130" i="3"/>
  <c r="Q130" i="3"/>
  <c r="R130" i="3"/>
  <c r="S130" i="3"/>
  <c r="T130" i="3"/>
  <c r="P131" i="3"/>
  <c r="Q131" i="3"/>
  <c r="R131" i="3"/>
  <c r="S131" i="3"/>
  <c r="T131" i="3"/>
  <c r="P132" i="3"/>
  <c r="Q132" i="3"/>
  <c r="R132" i="3"/>
  <c r="S132" i="3"/>
  <c r="T132" i="3"/>
  <c r="P133" i="3"/>
  <c r="Q133" i="3"/>
  <c r="R133" i="3"/>
  <c r="S133" i="3"/>
  <c r="T133" i="3"/>
  <c r="P134" i="3"/>
  <c r="Q134" i="3"/>
  <c r="R134" i="3"/>
  <c r="S134" i="3"/>
  <c r="T134" i="3"/>
  <c r="P135" i="3"/>
  <c r="Q135" i="3"/>
  <c r="R135" i="3"/>
  <c r="S135" i="3"/>
  <c r="T135" i="3"/>
  <c r="P136" i="3"/>
  <c r="Q136" i="3"/>
  <c r="R136" i="3"/>
  <c r="S136" i="3"/>
  <c r="T136" i="3"/>
  <c r="P137" i="3"/>
  <c r="Q137" i="3"/>
  <c r="R137" i="3"/>
  <c r="S137" i="3"/>
  <c r="T137" i="3"/>
  <c r="P138" i="3"/>
  <c r="Q138" i="3"/>
  <c r="R138" i="3"/>
  <c r="S138" i="3"/>
  <c r="P139" i="3"/>
  <c r="Q139" i="3"/>
  <c r="R139" i="3"/>
  <c r="S139" i="3"/>
  <c r="T139" i="3"/>
  <c r="P140" i="3"/>
  <c r="Q140" i="3"/>
  <c r="R140" i="3"/>
  <c r="S140" i="3"/>
  <c r="T140" i="3"/>
  <c r="P141" i="3"/>
  <c r="Q141" i="3"/>
  <c r="R141" i="3"/>
  <c r="S141" i="3"/>
  <c r="T141" i="3"/>
  <c r="P142" i="3"/>
  <c r="Q142" i="3"/>
  <c r="R142" i="3"/>
  <c r="S142" i="3"/>
  <c r="P143" i="3"/>
  <c r="Q143" i="3"/>
  <c r="R143" i="3"/>
  <c r="S143" i="3"/>
  <c r="T143" i="3"/>
  <c r="P144" i="3"/>
  <c r="Q144" i="3"/>
  <c r="R144" i="3"/>
  <c r="T144" i="3"/>
  <c r="P145" i="3"/>
  <c r="Q145" i="3"/>
  <c r="R145" i="3"/>
  <c r="S145" i="3"/>
  <c r="T145" i="3"/>
  <c r="P146" i="3"/>
  <c r="Q146" i="3"/>
  <c r="R146" i="3"/>
  <c r="S146" i="3"/>
  <c r="T146" i="3"/>
  <c r="P147" i="3"/>
  <c r="Q147" i="3"/>
  <c r="R147" i="3"/>
  <c r="S147" i="3"/>
  <c r="T147" i="3"/>
  <c r="P148" i="3"/>
  <c r="Q148" i="3"/>
  <c r="R148" i="3"/>
  <c r="S148" i="3"/>
  <c r="T148" i="3"/>
  <c r="P149" i="3"/>
  <c r="Q149" i="3"/>
  <c r="R149" i="3"/>
  <c r="S149" i="3"/>
  <c r="P150" i="3"/>
  <c r="Q150" i="3"/>
  <c r="S150" i="3"/>
  <c r="P151" i="3"/>
  <c r="Q151" i="3"/>
  <c r="R151" i="3"/>
  <c r="S151" i="3"/>
  <c r="T151" i="3"/>
  <c r="P152" i="3"/>
  <c r="Q152" i="3"/>
  <c r="R152" i="3"/>
  <c r="S152" i="3"/>
  <c r="T152" i="3"/>
  <c r="P153" i="3"/>
  <c r="Q153" i="3"/>
  <c r="R153" i="3"/>
  <c r="S153" i="3"/>
  <c r="T153" i="3"/>
  <c r="P154" i="3"/>
  <c r="Q154" i="3"/>
  <c r="R154" i="3"/>
  <c r="S154" i="3"/>
  <c r="T154" i="3"/>
  <c r="P155" i="3"/>
  <c r="Q155" i="3"/>
  <c r="R155" i="3"/>
  <c r="S155" i="3"/>
  <c r="T155" i="3"/>
  <c r="P156" i="3"/>
  <c r="Q156" i="3"/>
  <c r="R156" i="3"/>
  <c r="S156" i="3"/>
  <c r="T156" i="3"/>
  <c r="P157" i="3"/>
  <c r="Q157" i="3"/>
  <c r="R157" i="3"/>
  <c r="S157" i="3"/>
  <c r="T157" i="3"/>
  <c r="P158" i="3"/>
  <c r="Q158" i="3"/>
  <c r="R158" i="3"/>
  <c r="S158" i="3"/>
  <c r="T158" i="3"/>
  <c r="P159" i="3"/>
  <c r="Q159" i="3"/>
  <c r="R159" i="3"/>
  <c r="S159" i="3"/>
  <c r="T159" i="3"/>
  <c r="P160" i="3"/>
  <c r="Q160" i="3"/>
  <c r="R160" i="3"/>
  <c r="S160" i="3"/>
  <c r="T160" i="3"/>
  <c r="P161" i="3"/>
  <c r="Q161" i="3"/>
  <c r="R161" i="3"/>
  <c r="S161" i="3"/>
  <c r="T161" i="3"/>
  <c r="P162" i="3"/>
  <c r="Q162" i="3"/>
  <c r="R162" i="3"/>
  <c r="S162" i="3"/>
  <c r="T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T166" i="3"/>
  <c r="P167" i="3"/>
  <c r="Q167" i="3"/>
  <c r="R167" i="3"/>
  <c r="S167" i="3"/>
  <c r="T167" i="3"/>
  <c r="P168" i="3"/>
  <c r="Q168" i="3"/>
  <c r="R168" i="3"/>
  <c r="S168" i="3"/>
  <c r="T168" i="3"/>
  <c r="P169" i="3"/>
  <c r="Q169" i="3"/>
  <c r="R169" i="3"/>
  <c r="S169" i="3"/>
  <c r="T169" i="3"/>
  <c r="P170" i="3"/>
  <c r="Q170" i="3"/>
  <c r="R170" i="3"/>
  <c r="S170" i="3"/>
  <c r="T170" i="3"/>
  <c r="P171" i="3"/>
  <c r="Q171" i="3"/>
  <c r="S171" i="3"/>
  <c r="P172" i="3"/>
  <c r="Q172" i="3"/>
  <c r="R172" i="3"/>
  <c r="T172" i="3"/>
  <c r="P173" i="3"/>
  <c r="Q173" i="3"/>
  <c r="R173" i="3"/>
  <c r="S173" i="3"/>
  <c r="T173" i="3"/>
  <c r="P174" i="3"/>
  <c r="Q174" i="3"/>
  <c r="R174" i="3"/>
  <c r="S174" i="3"/>
  <c r="P175" i="3"/>
  <c r="Q175" i="3"/>
  <c r="R175" i="3"/>
  <c r="S175" i="3"/>
  <c r="T175" i="3"/>
  <c r="P176" i="3"/>
  <c r="Q176" i="3"/>
  <c r="R176" i="3"/>
  <c r="S176" i="3"/>
  <c r="T176" i="3"/>
  <c r="P177" i="3"/>
  <c r="Q177" i="3"/>
  <c r="R177" i="3"/>
  <c r="S177" i="3"/>
  <c r="T177" i="3"/>
  <c r="P178" i="3"/>
  <c r="Q178" i="3"/>
  <c r="R178" i="3"/>
  <c r="S178" i="3"/>
  <c r="P179" i="3"/>
  <c r="Q179" i="3"/>
  <c r="R179" i="3"/>
  <c r="S179" i="3"/>
  <c r="T179" i="3"/>
  <c r="P180" i="3"/>
  <c r="Q180" i="3"/>
  <c r="R180" i="3"/>
  <c r="S180" i="3"/>
  <c r="T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R183" i="3"/>
  <c r="S183" i="3"/>
  <c r="T183" i="3"/>
  <c r="P184" i="3"/>
  <c r="Q184" i="3"/>
  <c r="R184" i="3"/>
  <c r="S184" i="3"/>
  <c r="T184" i="3"/>
  <c r="P185" i="3"/>
  <c r="Q185" i="3"/>
  <c r="R185" i="3"/>
  <c r="S185" i="3"/>
  <c r="T185" i="3"/>
  <c r="P186" i="3"/>
  <c r="Q186" i="3"/>
  <c r="R186" i="3"/>
  <c r="S186" i="3"/>
  <c r="T186" i="3"/>
  <c r="P187" i="3"/>
  <c r="Q187" i="3"/>
  <c r="R187" i="3"/>
  <c r="S187" i="3"/>
  <c r="T187" i="3"/>
  <c r="P190" i="3"/>
  <c r="Q190" i="3"/>
  <c r="R190" i="3"/>
  <c r="S190" i="3"/>
  <c r="T190" i="3"/>
  <c r="P191" i="3"/>
  <c r="Q191" i="3"/>
  <c r="R191" i="3"/>
  <c r="T191" i="3"/>
  <c r="P192" i="3"/>
  <c r="Q192" i="3"/>
  <c r="R192" i="3"/>
  <c r="S192" i="3"/>
  <c r="T192" i="3"/>
  <c r="P193" i="3"/>
  <c r="Q193" i="3"/>
  <c r="R193" i="3"/>
  <c r="S193" i="3"/>
  <c r="T193" i="3"/>
  <c r="P194" i="3"/>
  <c r="Q194" i="3"/>
  <c r="R194" i="3"/>
  <c r="S194" i="3"/>
  <c r="T194" i="3"/>
  <c r="P195" i="3"/>
  <c r="Q195" i="3"/>
  <c r="R195" i="3"/>
  <c r="T195" i="3"/>
  <c r="P196" i="3"/>
  <c r="Q196" i="3"/>
  <c r="R196" i="3"/>
  <c r="S196" i="3"/>
  <c r="T196" i="3"/>
  <c r="P197" i="3"/>
  <c r="R197" i="3"/>
  <c r="S197" i="3"/>
  <c r="T197" i="3"/>
  <c r="P198" i="3"/>
  <c r="Q198" i="3"/>
  <c r="R198" i="3"/>
  <c r="T198" i="3"/>
  <c r="P199" i="3"/>
  <c r="Q199" i="3"/>
  <c r="R199" i="3"/>
  <c r="S199" i="3"/>
  <c r="T199" i="3"/>
  <c r="P200" i="3"/>
  <c r="Q200" i="3"/>
  <c r="R200" i="3"/>
  <c r="S200" i="3"/>
  <c r="T200" i="3"/>
  <c r="P201" i="3"/>
  <c r="Q201" i="3"/>
  <c r="R201" i="3"/>
  <c r="T201" i="3"/>
  <c r="P202" i="3"/>
  <c r="Q202" i="3"/>
  <c r="R202" i="3"/>
  <c r="S202" i="3"/>
  <c r="T202" i="3"/>
  <c r="P203" i="3"/>
  <c r="Q203" i="3"/>
  <c r="R203" i="3"/>
  <c r="S203" i="3"/>
  <c r="T203" i="3"/>
  <c r="P204" i="3"/>
  <c r="Q204" i="3"/>
  <c r="R204" i="3"/>
  <c r="S204" i="3"/>
  <c r="T204" i="3"/>
  <c r="P205" i="3"/>
  <c r="Q205" i="3"/>
  <c r="R205" i="3"/>
  <c r="T205" i="3"/>
  <c r="P206" i="3"/>
  <c r="R206" i="3"/>
  <c r="S206" i="3"/>
  <c r="T206" i="3"/>
  <c r="P207" i="3"/>
  <c r="Q207" i="3"/>
  <c r="S207" i="3"/>
  <c r="T207" i="3"/>
  <c r="P208" i="3"/>
  <c r="Q208" i="3"/>
  <c r="R208" i="3"/>
  <c r="S208" i="3"/>
  <c r="T208" i="3"/>
  <c r="P209" i="3"/>
  <c r="Q209" i="3"/>
  <c r="R209" i="3"/>
  <c r="T209" i="3"/>
  <c r="P210" i="3"/>
  <c r="R210" i="3"/>
  <c r="S210" i="3"/>
  <c r="T210" i="3"/>
  <c r="P211" i="3"/>
  <c r="Q211" i="3"/>
  <c r="R211" i="3"/>
  <c r="S211" i="3"/>
  <c r="P212" i="3"/>
  <c r="Q212" i="3"/>
  <c r="R212" i="3"/>
  <c r="S212" i="3"/>
  <c r="T212" i="3"/>
  <c r="P213" i="3"/>
  <c r="Q213" i="3"/>
  <c r="R213" i="3"/>
  <c r="S213" i="3"/>
  <c r="T213" i="3"/>
  <c r="P214" i="3"/>
  <c r="Q214" i="3"/>
  <c r="R214" i="3"/>
  <c r="S214" i="3"/>
  <c r="P215" i="3"/>
  <c r="Q215" i="3"/>
  <c r="R215" i="3"/>
  <c r="S215" i="3"/>
  <c r="T215" i="3"/>
  <c r="P216" i="3"/>
  <c r="Q216" i="3"/>
  <c r="R216" i="3"/>
  <c r="S216" i="3"/>
  <c r="T216" i="3"/>
  <c r="P217" i="3"/>
  <c r="Q217" i="3"/>
  <c r="R217" i="3"/>
  <c r="S217" i="3"/>
  <c r="T217" i="3"/>
  <c r="P218" i="3"/>
  <c r="Q218" i="3"/>
  <c r="R218" i="3"/>
  <c r="S218" i="3"/>
  <c r="T218" i="3"/>
  <c r="P219" i="3"/>
  <c r="Q219" i="3"/>
  <c r="R219" i="3"/>
  <c r="S219" i="3"/>
  <c r="T219" i="3"/>
  <c r="P220" i="3"/>
  <c r="Q220" i="3"/>
  <c r="R220" i="3"/>
  <c r="S220" i="3"/>
  <c r="T220" i="3"/>
  <c r="P221" i="3"/>
  <c r="Q221" i="3"/>
  <c r="R221" i="3"/>
  <c r="S221" i="3"/>
  <c r="P222" i="3"/>
  <c r="Q222" i="3"/>
  <c r="R222" i="3"/>
  <c r="S222" i="3"/>
  <c r="T222" i="3"/>
  <c r="P223" i="3"/>
  <c r="Q223" i="3"/>
  <c r="R223" i="3"/>
  <c r="S223" i="3"/>
  <c r="T223" i="3"/>
  <c r="P224" i="3"/>
  <c r="Q224" i="3"/>
  <c r="R224" i="3"/>
  <c r="S224" i="3"/>
  <c r="T224" i="3"/>
  <c r="P225" i="3"/>
  <c r="Q225" i="3"/>
  <c r="R225" i="3"/>
  <c r="S225" i="3"/>
  <c r="T225" i="3"/>
  <c r="P226" i="3"/>
  <c r="Q226" i="3"/>
  <c r="R226" i="3"/>
  <c r="S226" i="3"/>
  <c r="T226" i="3"/>
  <c r="P227" i="3"/>
  <c r="Q227" i="3"/>
  <c r="R227" i="3"/>
  <c r="S227" i="3"/>
  <c r="T227" i="3"/>
  <c r="P228" i="3"/>
  <c r="Q228" i="3"/>
  <c r="R228" i="3"/>
  <c r="S228" i="3"/>
  <c r="T228" i="3"/>
  <c r="P229" i="3"/>
  <c r="Q229" i="3"/>
  <c r="R229" i="3"/>
  <c r="S229" i="3"/>
  <c r="T229" i="3"/>
  <c r="P230" i="3"/>
  <c r="Q230" i="3"/>
  <c r="R230" i="3"/>
  <c r="S230" i="3"/>
  <c r="P233" i="3"/>
  <c r="Q233" i="3"/>
  <c r="R233" i="3"/>
  <c r="S233" i="3"/>
  <c r="T233" i="3"/>
  <c r="P234" i="3"/>
  <c r="Q234" i="3"/>
  <c r="R234" i="3"/>
  <c r="S234" i="3"/>
  <c r="T234" i="3"/>
  <c r="P235" i="3"/>
  <c r="Q235" i="3"/>
  <c r="R235" i="3"/>
  <c r="S235" i="3"/>
  <c r="T235" i="3"/>
  <c r="P236" i="3"/>
  <c r="Q236" i="3"/>
  <c r="R236" i="3"/>
  <c r="S236" i="3"/>
  <c r="T236" i="3"/>
  <c r="P237" i="3"/>
  <c r="Q237" i="3"/>
  <c r="R237" i="3"/>
  <c r="S237" i="3"/>
  <c r="T237" i="3"/>
  <c r="P238" i="3"/>
  <c r="Q238" i="3"/>
  <c r="R238" i="3"/>
  <c r="P239" i="3"/>
  <c r="Q239" i="3"/>
  <c r="R239" i="3"/>
  <c r="P240" i="3"/>
  <c r="Q240" i="3"/>
  <c r="R240" i="3"/>
  <c r="S240" i="3"/>
  <c r="T240" i="3"/>
  <c r="P241" i="3"/>
  <c r="Q241" i="3"/>
  <c r="R241" i="3"/>
  <c r="S241" i="3"/>
  <c r="T241" i="3"/>
  <c r="P242" i="3"/>
  <c r="Q242" i="3"/>
  <c r="R242" i="3"/>
  <c r="S242" i="3"/>
  <c r="T242" i="3"/>
  <c r="P243" i="3"/>
  <c r="Q243" i="3"/>
  <c r="R243" i="3"/>
  <c r="S243" i="3"/>
  <c r="P244" i="3"/>
  <c r="Q244" i="3"/>
  <c r="R244" i="3"/>
  <c r="S244" i="3"/>
  <c r="T244" i="3"/>
  <c r="P245" i="3"/>
  <c r="Q245" i="3"/>
  <c r="R245" i="3"/>
  <c r="S245" i="3"/>
  <c r="T245" i="3"/>
  <c r="P246" i="3"/>
  <c r="Q246" i="3"/>
  <c r="R246" i="3"/>
  <c r="S246" i="3"/>
  <c r="T246" i="3"/>
  <c r="P247" i="3"/>
  <c r="Q247" i="3"/>
  <c r="R247" i="3"/>
  <c r="S247" i="3"/>
  <c r="T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P251" i="3"/>
  <c r="Q251" i="3"/>
  <c r="R251" i="3"/>
  <c r="S251" i="3"/>
  <c r="T251" i="3"/>
  <c r="P252" i="3"/>
  <c r="Q252" i="3"/>
  <c r="R252" i="3"/>
  <c r="S252" i="3"/>
  <c r="T252" i="3"/>
  <c r="P253" i="3"/>
  <c r="Q253" i="3"/>
  <c r="R253" i="3"/>
  <c r="S253" i="3"/>
  <c r="P254" i="3"/>
  <c r="Q254" i="3"/>
  <c r="R254" i="3"/>
  <c r="S254" i="3"/>
  <c r="T254" i="3"/>
  <c r="Q3" i="3"/>
  <c r="R3" i="3"/>
  <c r="S3" i="3"/>
  <c r="Y4" i="3"/>
  <c r="Z4" i="3"/>
  <c r="Z5" i="3"/>
  <c r="Z6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Z14" i="3"/>
  <c r="Z15" i="3"/>
  <c r="Y16" i="3"/>
  <c r="Z16" i="3"/>
  <c r="Y17" i="3"/>
  <c r="Z17" i="3"/>
  <c r="Y18" i="3"/>
  <c r="Z18" i="3"/>
  <c r="Z19" i="3"/>
  <c r="Z20" i="3"/>
  <c r="Y21" i="3"/>
  <c r="Z21" i="3"/>
  <c r="Y22" i="3"/>
  <c r="Z23" i="3"/>
  <c r="Y24" i="3"/>
  <c r="Z24" i="3"/>
  <c r="Z25" i="3"/>
  <c r="Z26" i="3"/>
  <c r="Y27" i="3"/>
  <c r="Z27" i="3"/>
  <c r="Z28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Z36" i="3"/>
  <c r="Y37" i="3"/>
  <c r="Z37" i="3"/>
  <c r="Y38" i="3"/>
  <c r="Z38" i="3"/>
  <c r="Y39" i="3"/>
  <c r="Z39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Z57" i="3"/>
  <c r="Y58" i="3"/>
  <c r="Z58" i="3"/>
  <c r="Y59" i="3"/>
  <c r="Z59" i="3"/>
  <c r="Y60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Z79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Z87" i="3"/>
  <c r="Y88" i="3"/>
  <c r="Z88" i="3"/>
  <c r="Y90" i="3"/>
  <c r="Z90" i="3"/>
  <c r="Y91" i="3"/>
  <c r="Z91" i="3"/>
  <c r="Y92" i="3"/>
  <c r="Z92" i="3"/>
  <c r="Z93" i="3"/>
  <c r="Z94" i="3"/>
  <c r="Y95" i="3"/>
  <c r="Z95" i="3"/>
  <c r="Y96" i="3"/>
  <c r="Z96" i="3"/>
  <c r="Z97" i="3"/>
  <c r="Y98" i="3"/>
  <c r="Z98" i="3"/>
  <c r="Y99" i="3"/>
  <c r="Z99" i="3"/>
  <c r="Z100" i="3"/>
  <c r="Y101" i="3"/>
  <c r="Z101" i="3"/>
  <c r="Y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8" i="3"/>
  <c r="Y119" i="3"/>
  <c r="Y120" i="3"/>
  <c r="Z120" i="3"/>
  <c r="Z121" i="3"/>
  <c r="Z122" i="3"/>
  <c r="Y123" i="3"/>
  <c r="Z123" i="3"/>
  <c r="Z124" i="3"/>
  <c r="Y125" i="3"/>
  <c r="Z125" i="3"/>
  <c r="Z126" i="3"/>
  <c r="Z127" i="3"/>
  <c r="Y128" i="3"/>
  <c r="Z128" i="3"/>
  <c r="Y129" i="3"/>
  <c r="Z129" i="3"/>
  <c r="Z130" i="3"/>
  <c r="Z131" i="3"/>
  <c r="Y132" i="3"/>
  <c r="Z132" i="3"/>
  <c r="Y133" i="3"/>
  <c r="Z133" i="3"/>
  <c r="Z134" i="3"/>
  <c r="Y135" i="3"/>
  <c r="Z135" i="3"/>
  <c r="Z136" i="3"/>
  <c r="Y137" i="3"/>
  <c r="Z137" i="3"/>
  <c r="Y138" i="3"/>
  <c r="Z138" i="3"/>
  <c r="Z139" i="3"/>
  <c r="Y140" i="3"/>
  <c r="Z140" i="3"/>
  <c r="Y141" i="3"/>
  <c r="Z141" i="3"/>
  <c r="Y143" i="3"/>
  <c r="Z143" i="3"/>
  <c r="Z144" i="3"/>
  <c r="Y145" i="3"/>
  <c r="Z145" i="3"/>
  <c r="Y146" i="3"/>
  <c r="Z146" i="3"/>
  <c r="Y147" i="3"/>
  <c r="Z147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Y168" i="3"/>
  <c r="Z168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Y177" i="3"/>
  <c r="Z177" i="3"/>
  <c r="Z178" i="3"/>
  <c r="Y179" i="3"/>
  <c r="Z179" i="3"/>
  <c r="Y180" i="3"/>
  <c r="Z180" i="3"/>
  <c r="Y181" i="3"/>
  <c r="Z181" i="3"/>
  <c r="Y182" i="3"/>
  <c r="Z182" i="3"/>
  <c r="Y183" i="3"/>
  <c r="Z184" i="3"/>
  <c r="Y185" i="3"/>
  <c r="Z185" i="3"/>
  <c r="Y186" i="3"/>
  <c r="Z186" i="3"/>
  <c r="Y187" i="3"/>
  <c r="Z190" i="3"/>
  <c r="Y191" i="3"/>
  <c r="Z191" i="3"/>
  <c r="Y192" i="3"/>
  <c r="Z192" i="3"/>
  <c r="Y193" i="3"/>
  <c r="Z193" i="3"/>
  <c r="Y194" i="3"/>
  <c r="Z194" i="3"/>
  <c r="Y195" i="3"/>
  <c r="Z195" i="3"/>
  <c r="Y196" i="3"/>
  <c r="Z196" i="3"/>
  <c r="Y198" i="3"/>
  <c r="Z198" i="3"/>
  <c r="Y199" i="3"/>
  <c r="Z199" i="3"/>
  <c r="Y200" i="3"/>
  <c r="Z200" i="3"/>
  <c r="Y202" i="3"/>
  <c r="Z202" i="3"/>
  <c r="Y203" i="3"/>
  <c r="Z203" i="3"/>
  <c r="Z204" i="3"/>
  <c r="Y205" i="3"/>
  <c r="Z205" i="3"/>
  <c r="Y206" i="3"/>
  <c r="Z206" i="3"/>
  <c r="Y207" i="3"/>
  <c r="Z207" i="3"/>
  <c r="Y208" i="3"/>
  <c r="Z208" i="3"/>
  <c r="Y209" i="3"/>
  <c r="Z209" i="3"/>
  <c r="Z210" i="3"/>
  <c r="Y211" i="3"/>
  <c r="Z211" i="3"/>
  <c r="Y212" i="3"/>
  <c r="Z212" i="3"/>
  <c r="Z213" i="3"/>
  <c r="Y214" i="3"/>
  <c r="Z214" i="3"/>
  <c r="Y215" i="3"/>
  <c r="Z215" i="3"/>
  <c r="Y216" i="3"/>
  <c r="Y217" i="3"/>
  <c r="Z217" i="3"/>
  <c r="Z218" i="3"/>
  <c r="Y219" i="3"/>
  <c r="Z219" i="3"/>
  <c r="Y220" i="3"/>
  <c r="Z220" i="3"/>
  <c r="Y221" i="3"/>
  <c r="Z221" i="3"/>
  <c r="Y222" i="3"/>
  <c r="Z222" i="3"/>
  <c r="Y223" i="3"/>
  <c r="Z223" i="3"/>
  <c r="Y224" i="3"/>
  <c r="Z224" i="3"/>
  <c r="Z225" i="3"/>
  <c r="Z226" i="3"/>
  <c r="Y227" i="3"/>
  <c r="Z227" i="3"/>
  <c r="Y228" i="3"/>
  <c r="Z228" i="3"/>
  <c r="Z229" i="3"/>
  <c r="Y230" i="3"/>
  <c r="Z230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Y239" i="3"/>
  <c r="Z239" i="3"/>
  <c r="Z240" i="3"/>
  <c r="Z241" i="3"/>
  <c r="Z242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Y253" i="3"/>
  <c r="Z253" i="3"/>
  <c r="Z254" i="3"/>
  <c r="Z3" i="3"/>
  <c r="AJ4" i="3"/>
  <c r="AK4" i="3"/>
  <c r="AL4" i="3"/>
  <c r="AM4" i="3"/>
  <c r="AJ5" i="3"/>
  <c r="AL5" i="3"/>
  <c r="AM5" i="3"/>
  <c r="AJ6" i="3"/>
  <c r="AL6" i="3"/>
  <c r="AJ7" i="3"/>
  <c r="AK7" i="3"/>
  <c r="AL7" i="3"/>
  <c r="AM7" i="3"/>
  <c r="AJ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K14" i="3"/>
  <c r="AL14" i="3"/>
  <c r="AM14" i="3"/>
  <c r="AJ15" i="3"/>
  <c r="AL15" i="3"/>
  <c r="AM15" i="3"/>
  <c r="AJ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K25" i="3"/>
  <c r="AL25" i="3"/>
  <c r="AM25" i="3"/>
  <c r="AJ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K31" i="3"/>
  <c r="AL31" i="3"/>
  <c r="AM31" i="3"/>
  <c r="AJ32" i="3"/>
  <c r="AL32" i="3"/>
  <c r="AM32" i="3"/>
  <c r="AJ33" i="3"/>
  <c r="AL33" i="3"/>
  <c r="AM33" i="3"/>
  <c r="AJ34" i="3"/>
  <c r="AL34" i="3"/>
  <c r="AM34" i="3"/>
  <c r="AJ35" i="3"/>
  <c r="AK35" i="3"/>
  <c r="AL35" i="3"/>
  <c r="AM35" i="3"/>
  <c r="AJ36" i="3"/>
  <c r="AK36" i="3"/>
  <c r="AL36" i="3"/>
  <c r="AM36" i="3"/>
  <c r="AJ37" i="3"/>
  <c r="AK37" i="3"/>
  <c r="AL37" i="3"/>
  <c r="AJ38" i="3"/>
  <c r="AK38" i="3"/>
  <c r="AL38" i="3"/>
  <c r="AM38" i="3"/>
  <c r="AJ39" i="3"/>
  <c r="AL39" i="3"/>
  <c r="AM39" i="3"/>
  <c r="AJ40" i="3"/>
  <c r="AK40" i="3"/>
  <c r="AL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J44" i="3"/>
  <c r="AK44" i="3"/>
  <c r="AL44" i="3"/>
  <c r="AM44" i="3"/>
  <c r="AI45" i="3"/>
  <c r="AJ45" i="3"/>
  <c r="AL45" i="3"/>
  <c r="AM45" i="3"/>
  <c r="AI46" i="3"/>
  <c r="AJ46" i="3"/>
  <c r="AK46" i="3"/>
  <c r="AL46" i="3"/>
  <c r="AM46" i="3"/>
  <c r="AI47" i="3"/>
  <c r="AJ47" i="3"/>
  <c r="AK47" i="3"/>
  <c r="AL47" i="3"/>
  <c r="AM47" i="3"/>
  <c r="AI48" i="3"/>
  <c r="AJ48" i="3"/>
  <c r="AK48" i="3"/>
  <c r="AL48" i="3"/>
  <c r="AM48" i="3"/>
  <c r="AI49" i="3"/>
  <c r="AJ49" i="3"/>
  <c r="AK49" i="3"/>
  <c r="AL49" i="3"/>
  <c r="AM49" i="3"/>
  <c r="AI50" i="3"/>
  <c r="AJ50" i="3"/>
  <c r="AK50" i="3"/>
  <c r="AL50" i="3"/>
  <c r="AM50" i="3"/>
  <c r="AI51" i="3"/>
  <c r="AJ51" i="3"/>
  <c r="AK51" i="3"/>
  <c r="AL51" i="3"/>
  <c r="AM51" i="3"/>
  <c r="AI52" i="3"/>
  <c r="AJ52" i="3"/>
  <c r="AL52" i="3"/>
  <c r="AM52" i="3"/>
  <c r="AI53" i="3"/>
  <c r="AJ53" i="3"/>
  <c r="AL53" i="3"/>
  <c r="AM53" i="3"/>
  <c r="AI54" i="3"/>
  <c r="AJ54" i="3"/>
  <c r="AK54" i="3"/>
  <c r="AL54" i="3"/>
  <c r="AM54" i="3"/>
  <c r="AI55" i="3"/>
  <c r="AJ55" i="3"/>
  <c r="AK55" i="3"/>
  <c r="AL55" i="3"/>
  <c r="AM55" i="3"/>
  <c r="AI56" i="3"/>
  <c r="AJ56" i="3"/>
  <c r="AK56" i="3"/>
  <c r="AL56" i="3"/>
  <c r="AM56" i="3"/>
  <c r="AI57" i="3"/>
  <c r="AJ57" i="3"/>
  <c r="AK57" i="3"/>
  <c r="AL57" i="3"/>
  <c r="AI58" i="3"/>
  <c r="AJ58" i="3"/>
  <c r="AK58" i="3"/>
  <c r="AL58" i="3"/>
  <c r="AM58" i="3"/>
  <c r="AI59" i="3"/>
  <c r="AJ59" i="3"/>
  <c r="AK59" i="3"/>
  <c r="AL59" i="3"/>
  <c r="AM59" i="3"/>
  <c r="AI60" i="3"/>
  <c r="AJ60" i="3"/>
  <c r="AK60" i="3"/>
  <c r="AL60" i="3"/>
  <c r="AM60" i="3"/>
  <c r="AI61" i="3"/>
  <c r="AJ61" i="3"/>
  <c r="AK61" i="3"/>
  <c r="AL61" i="3"/>
  <c r="AM61" i="3"/>
  <c r="AI62" i="3"/>
  <c r="AJ62" i="3"/>
  <c r="AK62" i="3"/>
  <c r="AL62" i="3"/>
  <c r="AM62" i="3"/>
  <c r="AI63" i="3"/>
  <c r="AJ63" i="3"/>
  <c r="AK63" i="3"/>
  <c r="AL63" i="3"/>
  <c r="AM63" i="3"/>
  <c r="AI64" i="3"/>
  <c r="AJ64" i="3"/>
  <c r="AK64" i="3"/>
  <c r="AL64" i="3"/>
  <c r="AM64" i="3"/>
  <c r="AI65" i="3"/>
  <c r="AJ65" i="3"/>
  <c r="AL65" i="3"/>
  <c r="AM65" i="3"/>
  <c r="AI66" i="3"/>
  <c r="AJ66" i="3"/>
  <c r="AL66" i="3"/>
  <c r="AM66" i="3"/>
  <c r="AI67" i="3"/>
  <c r="AJ67" i="3"/>
  <c r="AK67" i="3"/>
  <c r="AL67" i="3"/>
  <c r="AM67" i="3"/>
  <c r="AI68" i="3"/>
  <c r="AJ68" i="3"/>
  <c r="AK68" i="3"/>
  <c r="AL68" i="3"/>
  <c r="AM68" i="3"/>
  <c r="AI69" i="3"/>
  <c r="AJ69" i="3"/>
  <c r="AK69" i="3"/>
  <c r="AL69" i="3"/>
  <c r="AM69" i="3"/>
  <c r="AI70" i="3"/>
  <c r="AJ70" i="3"/>
  <c r="AK70" i="3"/>
  <c r="AL70" i="3"/>
  <c r="AI71" i="3"/>
  <c r="AJ71" i="3"/>
  <c r="AK71" i="3"/>
  <c r="AL71" i="3"/>
  <c r="AM71" i="3"/>
  <c r="AI72" i="3"/>
  <c r="AJ72" i="3"/>
  <c r="AK72" i="3"/>
  <c r="AL72" i="3"/>
  <c r="AM72" i="3"/>
  <c r="AI73" i="3"/>
  <c r="AJ73" i="3"/>
  <c r="AK73" i="3"/>
  <c r="AL73" i="3"/>
  <c r="AM73" i="3"/>
  <c r="AI74" i="3"/>
  <c r="AJ74" i="3"/>
  <c r="AK74" i="3"/>
  <c r="AL74" i="3"/>
  <c r="AM74" i="3"/>
  <c r="AI75" i="3"/>
  <c r="AJ75" i="3"/>
  <c r="AK75" i="3"/>
  <c r="AL75" i="3"/>
  <c r="AM75" i="3"/>
  <c r="AI76" i="3"/>
  <c r="AJ76" i="3"/>
  <c r="AK76" i="3"/>
  <c r="AL76" i="3"/>
  <c r="AM76" i="3"/>
  <c r="AI77" i="3"/>
  <c r="AJ77" i="3"/>
  <c r="AK77" i="3"/>
  <c r="AL77" i="3"/>
  <c r="AM77" i="3"/>
  <c r="AI78" i="3"/>
  <c r="AJ78" i="3"/>
  <c r="AL78" i="3"/>
  <c r="AM78" i="3"/>
  <c r="AI79" i="3"/>
  <c r="AJ79" i="3"/>
  <c r="AK79" i="3"/>
  <c r="AL79" i="3"/>
  <c r="AM79" i="3"/>
  <c r="AI80" i="3"/>
  <c r="AJ80" i="3"/>
  <c r="AL80" i="3"/>
  <c r="AM80" i="3"/>
  <c r="AI81" i="3"/>
  <c r="AJ81" i="3"/>
  <c r="AK81" i="3"/>
  <c r="AL81" i="3"/>
  <c r="AM81" i="3"/>
  <c r="AI82" i="3"/>
  <c r="AJ82" i="3"/>
  <c r="AK82" i="3"/>
  <c r="AL82" i="3"/>
  <c r="AM82" i="3"/>
  <c r="AI83" i="3"/>
  <c r="AJ83" i="3"/>
  <c r="AL83" i="3"/>
  <c r="AM83" i="3"/>
  <c r="AI84" i="3"/>
  <c r="AJ84" i="3"/>
  <c r="AK84" i="3"/>
  <c r="AL84" i="3"/>
  <c r="AM84" i="3"/>
  <c r="AI85" i="3"/>
  <c r="AJ85" i="3"/>
  <c r="AK85" i="3"/>
  <c r="AL85" i="3"/>
  <c r="AM85" i="3"/>
  <c r="AI86" i="3"/>
  <c r="AJ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J94" i="3"/>
  <c r="AK94" i="3"/>
  <c r="AL94" i="3"/>
  <c r="AM94" i="3"/>
  <c r="AJ95" i="3"/>
  <c r="AK95" i="3"/>
  <c r="AL95" i="3"/>
  <c r="AM95" i="3"/>
  <c r="AJ96" i="3"/>
  <c r="AK96" i="3"/>
  <c r="AL96" i="3"/>
  <c r="AM96" i="3"/>
  <c r="AJ97" i="3"/>
  <c r="AL97" i="3"/>
  <c r="AM97" i="3"/>
  <c r="AJ98" i="3"/>
  <c r="AK98" i="3"/>
  <c r="AL98" i="3"/>
  <c r="AM98" i="3"/>
  <c r="AJ99" i="3"/>
  <c r="AL99" i="3"/>
  <c r="AM99" i="3"/>
  <c r="AJ100" i="3"/>
  <c r="AL100" i="3"/>
  <c r="AM100" i="3"/>
  <c r="AJ101" i="3"/>
  <c r="AK101" i="3"/>
  <c r="AL101" i="3"/>
  <c r="AM101" i="3"/>
  <c r="AJ102" i="3"/>
  <c r="AK102" i="3"/>
  <c r="AL102" i="3"/>
  <c r="AJ103" i="3"/>
  <c r="AL103" i="3"/>
  <c r="AJ104" i="3"/>
  <c r="AK104" i="3"/>
  <c r="AL104" i="3"/>
  <c r="AM104" i="3"/>
  <c r="AJ105" i="3"/>
  <c r="AK105" i="3"/>
  <c r="AL105" i="3"/>
  <c r="AM105" i="3"/>
  <c r="AJ106" i="3"/>
  <c r="AK106" i="3"/>
  <c r="AL106" i="3"/>
  <c r="AM106" i="3"/>
  <c r="AJ107" i="3"/>
  <c r="AK107" i="3"/>
  <c r="AL107" i="3"/>
  <c r="AM107" i="3"/>
  <c r="AJ108" i="3"/>
  <c r="AK108" i="3"/>
  <c r="AL108" i="3"/>
  <c r="AM108" i="3"/>
  <c r="AJ109" i="3"/>
  <c r="AL109" i="3"/>
  <c r="AM109" i="3"/>
  <c r="AJ110" i="3"/>
  <c r="AK110" i="3"/>
  <c r="AL110" i="3"/>
  <c r="AM110" i="3"/>
  <c r="AJ111" i="3"/>
  <c r="AL111" i="3"/>
  <c r="AM111" i="3"/>
  <c r="AJ112" i="3"/>
  <c r="AK112" i="3"/>
  <c r="AL112" i="3"/>
  <c r="AM112" i="3"/>
  <c r="AJ113" i="3"/>
  <c r="AK113" i="3"/>
  <c r="AL113" i="3"/>
  <c r="AM113" i="3"/>
  <c r="AJ114" i="3"/>
  <c r="AL114" i="3"/>
  <c r="AM114" i="3"/>
  <c r="AJ115" i="3"/>
  <c r="AK115" i="3"/>
  <c r="AL115" i="3"/>
  <c r="AJ116" i="3"/>
  <c r="AL116" i="3"/>
  <c r="AJ117" i="3"/>
  <c r="AK117" i="3"/>
  <c r="AL117" i="3"/>
  <c r="AM117" i="3"/>
  <c r="AJ118" i="3"/>
  <c r="AK118" i="3"/>
  <c r="AL118" i="3"/>
  <c r="AM118" i="3"/>
  <c r="AJ119" i="3"/>
  <c r="AK119" i="3"/>
  <c r="AL119" i="3"/>
  <c r="AM119" i="3"/>
  <c r="AJ120" i="3"/>
  <c r="AK120" i="3"/>
  <c r="AL120" i="3"/>
  <c r="AM120" i="3"/>
  <c r="AJ121" i="3"/>
  <c r="AK121" i="3"/>
  <c r="AL121" i="3"/>
  <c r="AM121" i="3"/>
  <c r="AJ122" i="3"/>
  <c r="AK122" i="3"/>
  <c r="AL122" i="3"/>
  <c r="AM122" i="3"/>
  <c r="AJ123" i="3"/>
  <c r="AK123" i="3"/>
  <c r="AL123" i="3"/>
  <c r="AM123" i="3"/>
  <c r="AJ124" i="3"/>
  <c r="AK124" i="3"/>
  <c r="AL124" i="3"/>
  <c r="AJ125" i="3"/>
  <c r="AK125" i="3"/>
  <c r="AL125" i="3"/>
  <c r="AM125" i="3"/>
  <c r="AJ126" i="3"/>
  <c r="AK126" i="3"/>
  <c r="AL126" i="3"/>
  <c r="AM126" i="3"/>
  <c r="AJ127" i="3"/>
  <c r="AK127" i="3"/>
  <c r="AL127" i="3"/>
  <c r="AM127" i="3"/>
  <c r="AJ128" i="3"/>
  <c r="AK128" i="3"/>
  <c r="AL128" i="3"/>
  <c r="AM128" i="3"/>
  <c r="AI129" i="3"/>
  <c r="AJ129" i="3"/>
  <c r="AL129" i="3"/>
  <c r="AM129" i="3"/>
  <c r="AJ130" i="3"/>
  <c r="AK130" i="3"/>
  <c r="AL130" i="3"/>
  <c r="AM130" i="3"/>
  <c r="AI131" i="3"/>
  <c r="AJ131" i="3"/>
  <c r="AK131" i="3"/>
  <c r="AL131" i="3"/>
  <c r="AM131" i="3"/>
  <c r="AJ132" i="3"/>
  <c r="AL132" i="3"/>
  <c r="AM132" i="3"/>
  <c r="AI133" i="3"/>
  <c r="AJ133" i="3"/>
  <c r="AK133" i="3"/>
  <c r="AL133" i="3"/>
  <c r="AM133" i="3"/>
  <c r="AJ134" i="3"/>
  <c r="AK134" i="3"/>
  <c r="AL134" i="3"/>
  <c r="AM134" i="3"/>
  <c r="AI135" i="3"/>
  <c r="AJ135" i="3"/>
  <c r="AK135" i="3"/>
  <c r="AL135" i="3"/>
  <c r="AM135" i="3"/>
  <c r="AI136" i="3"/>
  <c r="AJ136" i="3"/>
  <c r="AK136" i="3"/>
  <c r="AL136" i="3"/>
  <c r="AM136" i="3"/>
  <c r="AI137" i="3"/>
  <c r="AJ137" i="3"/>
  <c r="AK137" i="3"/>
  <c r="AL137" i="3"/>
  <c r="AM137" i="3"/>
  <c r="AI138" i="3"/>
  <c r="AJ138" i="3"/>
  <c r="AK138" i="3"/>
  <c r="AL138" i="3"/>
  <c r="AM138" i="3"/>
  <c r="AI139" i="3"/>
  <c r="AJ139" i="3"/>
  <c r="AK139" i="3"/>
  <c r="AL139" i="3"/>
  <c r="AM139" i="3"/>
  <c r="AI140" i="3"/>
  <c r="AJ140" i="3"/>
  <c r="AK140" i="3"/>
  <c r="AL140" i="3"/>
  <c r="AM140" i="3"/>
  <c r="AI141" i="3"/>
  <c r="AJ141" i="3"/>
  <c r="AK141" i="3"/>
  <c r="AL141" i="3"/>
  <c r="AM141" i="3"/>
  <c r="AI142" i="3"/>
  <c r="AJ142" i="3"/>
  <c r="AK142" i="3"/>
  <c r="AL142" i="3"/>
  <c r="AM142" i="3"/>
  <c r="AI143" i="3"/>
  <c r="AJ143" i="3"/>
  <c r="AK143" i="3"/>
  <c r="AL143" i="3"/>
  <c r="AM143" i="3"/>
  <c r="AI144" i="3"/>
  <c r="AJ144" i="3"/>
  <c r="AK144" i="3"/>
  <c r="AL144" i="3"/>
  <c r="AM144" i="3"/>
  <c r="AI145" i="3"/>
  <c r="AJ145" i="3"/>
  <c r="AK145" i="3"/>
  <c r="AL145" i="3"/>
  <c r="AM145" i="3"/>
  <c r="AI146" i="3"/>
  <c r="AJ146" i="3"/>
  <c r="AK146" i="3"/>
  <c r="AL146" i="3"/>
  <c r="AM146" i="3"/>
  <c r="AI147" i="3"/>
  <c r="AJ147" i="3"/>
  <c r="AK147" i="3"/>
  <c r="AL147" i="3"/>
  <c r="AM147" i="3"/>
  <c r="AI148" i="3"/>
  <c r="AJ148" i="3"/>
  <c r="AK148" i="3"/>
  <c r="AL148" i="3"/>
  <c r="AM148" i="3"/>
  <c r="AI149" i="3"/>
  <c r="AJ149" i="3"/>
  <c r="AK149" i="3"/>
  <c r="AL149" i="3"/>
  <c r="AM149" i="3"/>
  <c r="AI150" i="3"/>
  <c r="AJ150" i="3"/>
  <c r="AK150" i="3"/>
  <c r="AL150" i="3"/>
  <c r="AM150" i="3"/>
  <c r="AI151" i="3"/>
  <c r="AJ151" i="3"/>
  <c r="AK151" i="3"/>
  <c r="AL151" i="3"/>
  <c r="AM151" i="3"/>
  <c r="AJ152" i="3"/>
  <c r="AK152" i="3"/>
  <c r="AL152" i="3"/>
  <c r="AM152" i="3"/>
  <c r="AI153" i="3"/>
  <c r="AJ153" i="3"/>
  <c r="AK153" i="3"/>
  <c r="AL153" i="3"/>
  <c r="AM153" i="3"/>
  <c r="AI154" i="3"/>
  <c r="AJ154" i="3"/>
  <c r="AL154" i="3"/>
  <c r="AM154" i="3"/>
  <c r="AJ155" i="3"/>
  <c r="AK155" i="3"/>
  <c r="AL155" i="3"/>
  <c r="AM155" i="3"/>
  <c r="AI156" i="3"/>
  <c r="AJ156" i="3"/>
  <c r="AK156" i="3"/>
  <c r="AL156" i="3"/>
  <c r="AM156" i="3"/>
  <c r="AI157" i="3"/>
  <c r="AJ157" i="3"/>
  <c r="AK157" i="3"/>
  <c r="AL157" i="3"/>
  <c r="AM157" i="3"/>
  <c r="AI158" i="3"/>
  <c r="AJ158" i="3"/>
  <c r="AK158" i="3"/>
  <c r="AL158" i="3"/>
  <c r="AM158" i="3"/>
  <c r="AI159" i="3"/>
  <c r="AJ159" i="3"/>
  <c r="AK159" i="3"/>
  <c r="AL159" i="3"/>
  <c r="AM159" i="3"/>
  <c r="AI160" i="3"/>
  <c r="AJ160" i="3"/>
  <c r="AL160" i="3"/>
  <c r="AM160" i="3"/>
  <c r="AI161" i="3"/>
  <c r="AJ161" i="3"/>
  <c r="AK161" i="3"/>
  <c r="AL161" i="3"/>
  <c r="AM161" i="3"/>
  <c r="AI162" i="3"/>
  <c r="AJ162" i="3"/>
  <c r="AK162" i="3"/>
  <c r="AL162" i="3"/>
  <c r="AM162" i="3"/>
  <c r="AI163" i="3"/>
  <c r="AJ163" i="3"/>
  <c r="AK163" i="3"/>
  <c r="AL163" i="3"/>
  <c r="AM163" i="3"/>
  <c r="AI164" i="3"/>
  <c r="AJ164" i="3"/>
  <c r="AK164" i="3"/>
  <c r="AL164" i="3"/>
  <c r="AM164" i="3"/>
  <c r="AJ165" i="3"/>
  <c r="AK165" i="3"/>
  <c r="AL165" i="3"/>
  <c r="AM165" i="3"/>
  <c r="AI166" i="3"/>
  <c r="AJ166" i="3"/>
  <c r="AK166" i="3"/>
  <c r="AL166" i="3"/>
  <c r="AI167" i="3"/>
  <c r="AJ167" i="3"/>
  <c r="AL167" i="3"/>
  <c r="AM167" i="3"/>
  <c r="AI168" i="3"/>
  <c r="AJ168" i="3"/>
  <c r="AL168" i="3"/>
  <c r="AM168" i="3"/>
  <c r="AI169" i="3"/>
  <c r="AJ169" i="3"/>
  <c r="AL169" i="3"/>
  <c r="AM169" i="3"/>
  <c r="AI170" i="3"/>
  <c r="AJ170" i="3"/>
  <c r="AK170" i="3"/>
  <c r="AL170" i="3"/>
  <c r="AM170" i="3"/>
  <c r="AJ171" i="3"/>
  <c r="AK171" i="3"/>
  <c r="AL171" i="3"/>
  <c r="AM171" i="3"/>
  <c r="AJ172" i="3"/>
  <c r="AL172" i="3"/>
  <c r="AM172" i="3"/>
  <c r="AJ173" i="3"/>
  <c r="AK173" i="3"/>
  <c r="AL173" i="3"/>
  <c r="AJ174" i="3"/>
  <c r="AK174" i="3"/>
  <c r="AL174" i="3"/>
  <c r="AJ175" i="3"/>
  <c r="AK175" i="3"/>
  <c r="AL175" i="3"/>
  <c r="AM175" i="3"/>
  <c r="AJ176" i="3"/>
  <c r="AK176" i="3"/>
  <c r="AL176" i="3"/>
  <c r="AM176" i="3"/>
  <c r="AJ177" i="3"/>
  <c r="AK177" i="3"/>
  <c r="AJ178" i="3"/>
  <c r="AL178" i="3"/>
  <c r="AM178" i="3"/>
  <c r="AJ179" i="3"/>
  <c r="AL179" i="3"/>
  <c r="AM179" i="3"/>
  <c r="AJ180" i="3"/>
  <c r="AK180" i="3"/>
  <c r="AL180" i="3"/>
  <c r="AM180" i="3"/>
  <c r="AJ181" i="3"/>
  <c r="AL181" i="3"/>
  <c r="AM181" i="3"/>
  <c r="AJ182" i="3"/>
  <c r="AL182" i="3"/>
  <c r="AM182" i="3"/>
  <c r="AJ183" i="3"/>
  <c r="AJ184" i="3"/>
  <c r="AK184" i="3"/>
  <c r="AL184" i="3"/>
  <c r="AM184" i="3"/>
  <c r="AJ185" i="3"/>
  <c r="AK185" i="3"/>
  <c r="AL185" i="3"/>
  <c r="AM185" i="3"/>
  <c r="AJ186" i="3"/>
  <c r="AK186" i="3"/>
  <c r="AL186" i="3"/>
  <c r="AM186" i="3"/>
  <c r="AJ187" i="3"/>
  <c r="AL187" i="3"/>
  <c r="AM187" i="3"/>
  <c r="AJ190" i="3"/>
  <c r="AL190" i="3"/>
  <c r="AM190" i="3"/>
  <c r="AJ191" i="3"/>
  <c r="AK191" i="3"/>
  <c r="AL191" i="3"/>
  <c r="AJ192" i="3"/>
  <c r="AL192" i="3"/>
  <c r="AM192" i="3"/>
  <c r="AJ193" i="3"/>
  <c r="AL193" i="3"/>
  <c r="AM193" i="3"/>
  <c r="AJ194" i="3"/>
  <c r="AL194" i="3"/>
  <c r="AM194" i="3"/>
  <c r="AJ195" i="3"/>
  <c r="AL195" i="3"/>
  <c r="AM195" i="3"/>
  <c r="AJ196" i="3"/>
  <c r="AL196" i="3"/>
  <c r="AM196" i="3"/>
  <c r="AJ197" i="3"/>
  <c r="AK197" i="3"/>
  <c r="AL197" i="3"/>
  <c r="AM197" i="3"/>
  <c r="AJ198" i="3"/>
  <c r="AK198" i="3"/>
  <c r="AL198" i="3"/>
  <c r="AM198" i="3"/>
  <c r="AJ199" i="3"/>
  <c r="AK199" i="3"/>
  <c r="AL199" i="3"/>
  <c r="AM199" i="3"/>
  <c r="AJ200" i="3"/>
  <c r="AL200" i="3"/>
  <c r="AM200" i="3"/>
  <c r="AJ201" i="3"/>
  <c r="AK201" i="3"/>
  <c r="AL201" i="3"/>
  <c r="AJ202" i="3"/>
  <c r="AK202" i="3"/>
  <c r="AL202" i="3"/>
  <c r="AM202" i="3"/>
  <c r="AJ203" i="3"/>
  <c r="AL203" i="3"/>
  <c r="AM203" i="3"/>
  <c r="AJ204" i="3"/>
  <c r="AL204" i="3"/>
  <c r="AM204" i="3"/>
  <c r="AJ205" i="3"/>
  <c r="AL205" i="3"/>
  <c r="AM205" i="3"/>
  <c r="AJ206" i="3"/>
  <c r="AK206" i="3"/>
  <c r="AL206" i="3"/>
  <c r="AM206" i="3"/>
  <c r="AJ207" i="3"/>
  <c r="AL207" i="3"/>
  <c r="AM207" i="3"/>
  <c r="AJ208" i="3"/>
  <c r="AL208" i="3"/>
  <c r="AM208" i="3"/>
  <c r="AJ209" i="3"/>
  <c r="AK209" i="3"/>
  <c r="AL209" i="3"/>
  <c r="AM209" i="3"/>
  <c r="AJ210" i="3"/>
  <c r="AL210" i="3"/>
  <c r="AM210" i="3"/>
  <c r="AJ211" i="3"/>
  <c r="AL211" i="3"/>
  <c r="AJ212" i="3"/>
  <c r="AK212" i="3"/>
  <c r="AL212" i="3"/>
  <c r="AM212" i="3"/>
  <c r="AI213" i="3"/>
  <c r="AJ213" i="3"/>
  <c r="AK213" i="3"/>
  <c r="AL213" i="3"/>
  <c r="AM213" i="3"/>
  <c r="AI214" i="3"/>
  <c r="AJ214" i="3"/>
  <c r="AK214" i="3"/>
  <c r="AL214" i="3"/>
  <c r="AM214" i="3"/>
  <c r="AI215" i="3"/>
  <c r="AJ215" i="3"/>
  <c r="AL215" i="3"/>
  <c r="AM215" i="3"/>
  <c r="AJ216" i="3"/>
  <c r="AK216" i="3"/>
  <c r="AL216" i="3"/>
  <c r="AM216" i="3"/>
  <c r="AJ217" i="3"/>
  <c r="AL217" i="3"/>
  <c r="AI218" i="3"/>
  <c r="AJ218" i="3"/>
  <c r="AK218" i="3"/>
  <c r="AL218" i="3"/>
  <c r="AM218" i="3"/>
  <c r="AI219" i="3"/>
  <c r="AJ219" i="3"/>
  <c r="AL219" i="3"/>
  <c r="AM219" i="3"/>
  <c r="AI220" i="3"/>
  <c r="AJ220" i="3"/>
  <c r="AL220" i="3"/>
  <c r="AM220" i="3"/>
  <c r="AI221" i="3"/>
  <c r="AJ221" i="3"/>
  <c r="AK221" i="3"/>
  <c r="AL221" i="3"/>
  <c r="AM221" i="3"/>
  <c r="AJ222" i="3"/>
  <c r="AK222" i="3"/>
  <c r="AL222" i="3"/>
  <c r="AM222" i="3"/>
  <c r="AI223" i="3"/>
  <c r="AJ223" i="3"/>
  <c r="AL223" i="3"/>
  <c r="AM223" i="3"/>
  <c r="AI224" i="3"/>
  <c r="AJ224" i="3"/>
  <c r="AL224" i="3"/>
  <c r="AM224" i="3"/>
  <c r="AI225" i="3"/>
  <c r="AJ225" i="3"/>
  <c r="AK225" i="3"/>
  <c r="AL225" i="3"/>
  <c r="AM225" i="3"/>
  <c r="AI226" i="3"/>
  <c r="AJ226" i="3"/>
  <c r="AL226" i="3"/>
  <c r="AM226" i="3"/>
  <c r="AI227" i="3"/>
  <c r="AJ227" i="3"/>
  <c r="AK227" i="3"/>
  <c r="AL227" i="3"/>
  <c r="AM227" i="3"/>
  <c r="AI228" i="3"/>
  <c r="AJ228" i="3"/>
  <c r="AK228" i="3"/>
  <c r="AL228" i="3"/>
  <c r="AM228" i="3"/>
  <c r="AJ229" i="3"/>
  <c r="AL229" i="3"/>
  <c r="AM229" i="3"/>
  <c r="AI230" i="3"/>
  <c r="AJ230" i="3"/>
  <c r="AK230" i="3"/>
  <c r="AL230" i="3"/>
  <c r="AM230" i="3"/>
  <c r="AI233" i="3"/>
  <c r="AJ233" i="3"/>
  <c r="AK233" i="3"/>
  <c r="AL233" i="3"/>
  <c r="AM233" i="3"/>
  <c r="AI234" i="3"/>
  <c r="AJ234" i="3"/>
  <c r="AK234" i="3"/>
  <c r="AL234" i="3"/>
  <c r="AM234" i="3"/>
  <c r="AI235" i="3"/>
  <c r="AJ235" i="3"/>
  <c r="AK235" i="3"/>
  <c r="AL235" i="3"/>
  <c r="AM235" i="3"/>
  <c r="AI236" i="3"/>
  <c r="AJ236" i="3"/>
  <c r="AK236" i="3"/>
  <c r="AL236" i="3"/>
  <c r="AM236" i="3"/>
  <c r="AI237" i="3"/>
  <c r="AJ237" i="3"/>
  <c r="AK237" i="3"/>
  <c r="AL237" i="3"/>
  <c r="AM237" i="3"/>
  <c r="AI238" i="3"/>
  <c r="AJ238" i="3"/>
  <c r="AK238" i="3"/>
  <c r="AL238" i="3"/>
  <c r="AM238" i="3"/>
  <c r="AI239" i="3"/>
  <c r="AJ239" i="3"/>
  <c r="AK239" i="3"/>
  <c r="AL239" i="3"/>
  <c r="AM239" i="3"/>
  <c r="AI240" i="3"/>
  <c r="AJ240" i="3"/>
  <c r="AK240" i="3"/>
  <c r="AL240" i="3"/>
  <c r="AM240" i="3"/>
  <c r="AI241" i="3"/>
  <c r="AJ241" i="3"/>
  <c r="AK241" i="3"/>
  <c r="AL241" i="3"/>
  <c r="AM241" i="3"/>
  <c r="AI242" i="3"/>
  <c r="AJ242" i="3"/>
  <c r="AK242" i="3"/>
  <c r="AL242" i="3"/>
  <c r="AM242" i="3"/>
  <c r="AI243" i="3"/>
  <c r="AJ243" i="3"/>
  <c r="AK243" i="3"/>
  <c r="AL243" i="3"/>
  <c r="AM243" i="3"/>
  <c r="AI244" i="3"/>
  <c r="AJ244" i="3"/>
  <c r="AK244" i="3"/>
  <c r="AL244" i="3"/>
  <c r="AM244" i="3"/>
  <c r="AI245" i="3"/>
  <c r="AJ245" i="3"/>
  <c r="AK245" i="3"/>
  <c r="AL245" i="3"/>
  <c r="AM245" i="3"/>
  <c r="AI246" i="3"/>
  <c r="AJ246" i="3"/>
  <c r="AK246" i="3"/>
  <c r="AL246" i="3"/>
  <c r="AM246" i="3"/>
  <c r="AI247" i="3"/>
  <c r="AJ247" i="3"/>
  <c r="AK247" i="3"/>
  <c r="AL247" i="3"/>
  <c r="AM247" i="3"/>
  <c r="AI248" i="3"/>
  <c r="AJ248" i="3"/>
  <c r="AK248" i="3"/>
  <c r="AL248" i="3"/>
  <c r="AM248" i="3"/>
  <c r="AI249" i="3"/>
  <c r="AJ249" i="3"/>
  <c r="AK249" i="3"/>
  <c r="AL249" i="3"/>
  <c r="AM249" i="3"/>
  <c r="AI250" i="3"/>
  <c r="AJ250" i="3"/>
  <c r="AK250" i="3"/>
  <c r="AL250" i="3"/>
  <c r="AM250" i="3"/>
  <c r="AI251" i="3"/>
  <c r="AJ251" i="3"/>
  <c r="AK251" i="3"/>
  <c r="AL251" i="3"/>
  <c r="AM251" i="3"/>
  <c r="AI252" i="3"/>
  <c r="AJ252" i="3"/>
  <c r="AK252" i="3"/>
  <c r="AL252" i="3"/>
  <c r="AM252" i="3"/>
  <c r="AI253" i="3"/>
  <c r="AJ253" i="3"/>
  <c r="AL253" i="3"/>
  <c r="AM253" i="3"/>
  <c r="AI254" i="3"/>
  <c r="AJ254" i="3"/>
  <c r="AL254" i="3"/>
  <c r="AM254" i="3"/>
  <c r="AJ3" i="3"/>
  <c r="AL3" i="3"/>
  <c r="AM3" i="3"/>
  <c r="Y3" i="3"/>
  <c r="P3" i="3"/>
  <c r="G4" i="3"/>
  <c r="G5" i="3"/>
  <c r="H5" i="3"/>
  <c r="G6" i="3"/>
  <c r="H6" i="3"/>
  <c r="G7" i="3"/>
  <c r="H7" i="3"/>
  <c r="G8" i="3"/>
  <c r="H8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F15" i="3"/>
  <c r="G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F36" i="3"/>
  <c r="G36" i="3"/>
  <c r="F37" i="3"/>
  <c r="G37" i="3"/>
  <c r="H37" i="3"/>
  <c r="F38" i="3"/>
  <c r="G38" i="3"/>
  <c r="H38" i="3"/>
  <c r="F39" i="3"/>
  <c r="G39" i="3"/>
  <c r="F40" i="3"/>
  <c r="G40" i="3"/>
  <c r="H40" i="3"/>
  <c r="F41" i="3"/>
  <c r="G41" i="3"/>
  <c r="H41" i="3"/>
  <c r="F42" i="3"/>
  <c r="G42" i="3"/>
  <c r="F43" i="3"/>
  <c r="G43" i="3"/>
  <c r="F44" i="3"/>
  <c r="G44" i="3"/>
  <c r="H44" i="3"/>
  <c r="F45" i="3"/>
  <c r="G45" i="3"/>
  <c r="H45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G97" i="3"/>
  <c r="H97" i="3"/>
  <c r="F98" i="3"/>
  <c r="G98" i="3"/>
  <c r="H98" i="3"/>
  <c r="F99" i="3"/>
  <c r="G99" i="3"/>
  <c r="H99" i="3"/>
  <c r="F100" i="3"/>
  <c r="G100" i="3"/>
  <c r="F101" i="3"/>
  <c r="G101" i="3"/>
  <c r="G102" i="3"/>
  <c r="H102" i="3"/>
  <c r="H103" i="3"/>
  <c r="F104" i="3"/>
  <c r="G104" i="3"/>
  <c r="H104" i="3"/>
  <c r="F105" i="3"/>
  <c r="G105" i="3"/>
  <c r="H105" i="3"/>
  <c r="F106" i="3"/>
  <c r="G106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F177" i="3"/>
  <c r="G177" i="3"/>
  <c r="G178" i="3"/>
  <c r="H178" i="3"/>
  <c r="F179" i="3"/>
  <c r="G179" i="3"/>
  <c r="H179" i="3"/>
  <c r="G180" i="3"/>
  <c r="H180" i="3"/>
  <c r="F181" i="3"/>
  <c r="G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F196" i="3"/>
  <c r="G196" i="3"/>
  <c r="H196" i="3"/>
  <c r="F197" i="3"/>
  <c r="G197" i="3"/>
  <c r="H197" i="3"/>
  <c r="G198" i="3"/>
  <c r="H198" i="3"/>
  <c r="F199" i="3"/>
  <c r="G199" i="3"/>
  <c r="H199" i="3"/>
  <c r="F200" i="3"/>
  <c r="G200" i="3"/>
  <c r="H200" i="3"/>
  <c r="F201" i="3"/>
  <c r="G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F230" i="3"/>
  <c r="G230" i="3"/>
  <c r="H230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G3" i="3"/>
  <c r="H3" i="3"/>
  <c r="K3" i="1"/>
  <c r="K50" i="1" s="1"/>
  <c r="E3" i="1"/>
  <c r="E49" i="1" s="1"/>
  <c r="E51" i="1" l="1"/>
  <c r="K49" i="1"/>
  <c r="K51" i="1" s="1"/>
  <c r="F51" i="1"/>
  <c r="I51" i="1"/>
  <c r="B50" i="1" l="1"/>
  <c r="B49" i="1"/>
  <c r="B51" i="1" l="1"/>
</calcChain>
</file>

<file path=xl/sharedStrings.xml><?xml version="1.0" encoding="utf-8"?>
<sst xmlns="http://schemas.openxmlformats.org/spreadsheetml/2006/main" count="603" uniqueCount="311">
  <si>
    <t>Eriodictiol (E)</t>
  </si>
  <si>
    <t>TOTAL E</t>
  </si>
  <si>
    <t>NG</t>
  </si>
  <si>
    <t>1 A0</t>
  </si>
  <si>
    <t>2 A0</t>
  </si>
  <si>
    <t>3 A0</t>
  </si>
  <si>
    <t>4 A0</t>
  </si>
  <si>
    <t>5 A0</t>
  </si>
  <si>
    <t>6 A0</t>
  </si>
  <si>
    <t>7 A0</t>
  </si>
  <si>
    <t>8 A0</t>
  </si>
  <si>
    <t>9 A0</t>
  </si>
  <si>
    <t>10 A0</t>
  </si>
  <si>
    <t>11 A0</t>
  </si>
  <si>
    <t>12 A0</t>
  </si>
  <si>
    <t>13 A0</t>
  </si>
  <si>
    <t>14 A0</t>
  </si>
  <si>
    <t>15 A0</t>
  </si>
  <si>
    <t>16 A0</t>
  </si>
  <si>
    <t>17 A0</t>
  </si>
  <si>
    <t>18 A0</t>
  </si>
  <si>
    <t>19 A0</t>
  </si>
  <si>
    <t>20 A0</t>
  </si>
  <si>
    <t>21 A0</t>
  </si>
  <si>
    <t>22 A0</t>
  </si>
  <si>
    <t>23 A0</t>
  </si>
  <si>
    <t>24 A0</t>
  </si>
  <si>
    <t>25 A0</t>
  </si>
  <si>
    <t>26 A0</t>
  </si>
  <si>
    <t>27 A0</t>
  </si>
  <si>
    <t>28 A0</t>
  </si>
  <si>
    <t>29 A0</t>
  </si>
  <si>
    <t>30 A0</t>
  </si>
  <si>
    <t>31 A0</t>
  </si>
  <si>
    <t>32 A0</t>
  </si>
  <si>
    <t>33 A0</t>
  </si>
  <si>
    <t>34 A0</t>
  </si>
  <si>
    <t>35 A0</t>
  </si>
  <si>
    <t>36 A0</t>
  </si>
  <si>
    <t>37 A0</t>
  </si>
  <si>
    <t>38 A0</t>
  </si>
  <si>
    <t>39 A0</t>
  </si>
  <si>
    <t>40 A0</t>
  </si>
  <si>
    <t>41 A0</t>
  </si>
  <si>
    <t>42 A0</t>
  </si>
  <si>
    <t>43 A0</t>
  </si>
  <si>
    <t>44 A0</t>
  </si>
  <si>
    <t>45 A0</t>
  </si>
  <si>
    <t>46 A0</t>
  </si>
  <si>
    <t>Mean</t>
  </si>
  <si>
    <t>SD</t>
  </si>
  <si>
    <t>CV%</t>
  </si>
  <si>
    <t>1 AF</t>
  </si>
  <si>
    <t>2 AF</t>
  </si>
  <si>
    <t>3 AF</t>
  </si>
  <si>
    <t>4 AF</t>
  </si>
  <si>
    <t>5 AF</t>
  </si>
  <si>
    <t>6 AF</t>
  </si>
  <si>
    <t>7 AF</t>
  </si>
  <si>
    <t>8 AF</t>
  </si>
  <si>
    <t>9 AF</t>
  </si>
  <si>
    <t>10 AF</t>
  </si>
  <si>
    <t>11 AF</t>
  </si>
  <si>
    <t>12 AF</t>
  </si>
  <si>
    <t>13 AF</t>
  </si>
  <si>
    <t>14 AF</t>
  </si>
  <si>
    <t>15 AF</t>
  </si>
  <si>
    <t>16 AF</t>
  </si>
  <si>
    <t>17 AF</t>
  </si>
  <si>
    <t>18 AF</t>
  </si>
  <si>
    <t>19 AF</t>
  </si>
  <si>
    <t>20 AF</t>
  </si>
  <si>
    <t>21 AF</t>
  </si>
  <si>
    <t>22 AF</t>
  </si>
  <si>
    <t>23 AF</t>
  </si>
  <si>
    <t>24 AF</t>
  </si>
  <si>
    <t>25 AF</t>
  </si>
  <si>
    <t>26 AF</t>
  </si>
  <si>
    <t>27 AF</t>
  </si>
  <si>
    <t>28 AF</t>
  </si>
  <si>
    <t>29 AF</t>
  </si>
  <si>
    <t>30 AF</t>
  </si>
  <si>
    <t>31 AF</t>
  </si>
  <si>
    <t>32 AF</t>
  </si>
  <si>
    <t>33 AF</t>
  </si>
  <si>
    <t>34 AF</t>
  </si>
  <si>
    <t>35 AF</t>
  </si>
  <si>
    <t>36 AF</t>
  </si>
  <si>
    <t>37 AF</t>
  </si>
  <si>
    <t>38 AF</t>
  </si>
  <si>
    <t>39 AF</t>
  </si>
  <si>
    <t>40 AF</t>
  </si>
  <si>
    <t>41 AF</t>
  </si>
  <si>
    <t>42 AF</t>
  </si>
  <si>
    <t>43 AF</t>
  </si>
  <si>
    <t>44 AF</t>
  </si>
  <si>
    <t>45 AF</t>
  </si>
  <si>
    <t>46 AF</t>
  </si>
  <si>
    <t>1 B0</t>
  </si>
  <si>
    <t>2 B0</t>
  </si>
  <si>
    <t>3 B0</t>
  </si>
  <si>
    <t>4 B0</t>
  </si>
  <si>
    <t>5 B0</t>
  </si>
  <si>
    <t>6 B0</t>
  </si>
  <si>
    <t>7 B0</t>
  </si>
  <si>
    <t>8 B0</t>
  </si>
  <si>
    <t>9 B0</t>
  </si>
  <si>
    <t>10 B0</t>
  </si>
  <si>
    <t>11 B0</t>
  </si>
  <si>
    <t>12 B0</t>
  </si>
  <si>
    <t>13 B0</t>
  </si>
  <si>
    <t>14 B0</t>
  </si>
  <si>
    <t>15 B0</t>
  </si>
  <si>
    <t>16 B0</t>
  </si>
  <si>
    <t>17 B0</t>
  </si>
  <si>
    <t>18 B0</t>
  </si>
  <si>
    <t>19 B0</t>
  </si>
  <si>
    <t>20 B0</t>
  </si>
  <si>
    <t>21 B0</t>
  </si>
  <si>
    <t>22 B0</t>
  </si>
  <si>
    <t>23 B0</t>
  </si>
  <si>
    <t>24 B0</t>
  </si>
  <si>
    <t>25 B0</t>
  </si>
  <si>
    <t>26 B0</t>
  </si>
  <si>
    <t>27 B0</t>
  </si>
  <si>
    <t>28 B0</t>
  </si>
  <si>
    <t>29 B0</t>
  </si>
  <si>
    <t>30 B0</t>
  </si>
  <si>
    <t>31 B0</t>
  </si>
  <si>
    <t>32 B0</t>
  </si>
  <si>
    <t>33 B0</t>
  </si>
  <si>
    <t>34 B0</t>
  </si>
  <si>
    <t>35 B0</t>
  </si>
  <si>
    <t>36 B0</t>
  </si>
  <si>
    <t>37 B0</t>
  </si>
  <si>
    <t>38 B0</t>
  </si>
  <si>
    <t>39 B0</t>
  </si>
  <si>
    <t>40 B0</t>
  </si>
  <si>
    <t>41 B0</t>
  </si>
  <si>
    <t>42 B0</t>
  </si>
  <si>
    <t>43 B0</t>
  </si>
  <si>
    <t>44 B0</t>
  </si>
  <si>
    <t>45 B0</t>
  </si>
  <si>
    <t>46 B0</t>
  </si>
  <si>
    <t>1 BF</t>
  </si>
  <si>
    <t>2 BF</t>
  </si>
  <si>
    <t>3 BF</t>
  </si>
  <si>
    <t>4 BF</t>
  </si>
  <si>
    <t>5 BF</t>
  </si>
  <si>
    <t>6 BF</t>
  </si>
  <si>
    <t>7 BF</t>
  </si>
  <si>
    <t>8 BF</t>
  </si>
  <si>
    <t>9 BF</t>
  </si>
  <si>
    <t>10 BF</t>
  </si>
  <si>
    <t>11 BF</t>
  </si>
  <si>
    <t>12 BF</t>
  </si>
  <si>
    <t>13 BF</t>
  </si>
  <si>
    <t>14 BF</t>
  </si>
  <si>
    <t>15 BF</t>
  </si>
  <si>
    <t>16 BF</t>
  </si>
  <si>
    <t>17 BF</t>
  </si>
  <si>
    <t>18 BF</t>
  </si>
  <si>
    <t>19 BF</t>
  </si>
  <si>
    <t>20 BF</t>
  </si>
  <si>
    <t>21 BF</t>
  </si>
  <si>
    <t>22 BF</t>
  </si>
  <si>
    <t>23 BF</t>
  </si>
  <si>
    <t>24 BF</t>
  </si>
  <si>
    <t>25 BF</t>
  </si>
  <si>
    <t>26 BF</t>
  </si>
  <si>
    <t>27 BF</t>
  </si>
  <si>
    <t>28 BF</t>
  </si>
  <si>
    <t>29 BF</t>
  </si>
  <si>
    <t>30 BF</t>
  </si>
  <si>
    <t>31 BF</t>
  </si>
  <si>
    <t>32 BF</t>
  </si>
  <si>
    <t>33 BF</t>
  </si>
  <si>
    <t>34 BF</t>
  </si>
  <si>
    <t>35 BF</t>
  </si>
  <si>
    <t>36 BF</t>
  </si>
  <si>
    <t>37 BF</t>
  </si>
  <si>
    <t>38 BF</t>
  </si>
  <si>
    <t>39 BF</t>
  </si>
  <si>
    <t>40 BF</t>
  </si>
  <si>
    <t>41 BF</t>
  </si>
  <si>
    <t>42 BF</t>
  </si>
  <si>
    <t>43 BF</t>
  </si>
  <si>
    <t>44 BF</t>
  </si>
  <si>
    <t>45 BF</t>
  </si>
  <si>
    <t>46 BF</t>
  </si>
  <si>
    <t>1 CF</t>
  </si>
  <si>
    <t>2 CF</t>
  </si>
  <si>
    <t>3 CF</t>
  </si>
  <si>
    <t>4 CF</t>
  </si>
  <si>
    <t>5 CF</t>
  </si>
  <si>
    <t>6 CF</t>
  </si>
  <si>
    <t>7 CF</t>
  </si>
  <si>
    <t>8 CF</t>
  </si>
  <si>
    <t>9 CF</t>
  </si>
  <si>
    <t>10 CF</t>
  </si>
  <si>
    <t>11 CF</t>
  </si>
  <si>
    <t>12 CF</t>
  </si>
  <si>
    <t>13 CF</t>
  </si>
  <si>
    <t>14 CF</t>
  </si>
  <si>
    <t>15 CF</t>
  </si>
  <si>
    <t>16 CF</t>
  </si>
  <si>
    <t>17 CF</t>
  </si>
  <si>
    <t>18 CF</t>
  </si>
  <si>
    <t>19 CF</t>
  </si>
  <si>
    <t>20 CF</t>
  </si>
  <si>
    <t>21 CF</t>
  </si>
  <si>
    <t>22 CF</t>
  </si>
  <si>
    <t>23 CF</t>
  </si>
  <si>
    <t>24 CF</t>
  </si>
  <si>
    <t>25 CF</t>
  </si>
  <si>
    <t>26 CF</t>
  </si>
  <si>
    <t>27 CF</t>
  </si>
  <si>
    <t>28 CF</t>
  </si>
  <si>
    <t>29 CF</t>
  </si>
  <si>
    <t>30 CF</t>
  </si>
  <si>
    <t>31 CF</t>
  </si>
  <si>
    <t>32 CF</t>
  </si>
  <si>
    <t>33 CF</t>
  </si>
  <si>
    <t>34 CF</t>
  </si>
  <si>
    <t>35 CF</t>
  </si>
  <si>
    <t>36 CF</t>
  </si>
  <si>
    <t>37 CF</t>
  </si>
  <si>
    <t>38 CF</t>
  </si>
  <si>
    <t>39 CF</t>
  </si>
  <si>
    <t>40 CF</t>
  </si>
  <si>
    <t>41 CF</t>
  </si>
  <si>
    <t>42 CF</t>
  </si>
  <si>
    <t>43 CF</t>
  </si>
  <si>
    <t>44 CF</t>
  </si>
  <si>
    <t>45 CF</t>
  </si>
  <si>
    <t>46 CF</t>
  </si>
  <si>
    <t>1 C0</t>
  </si>
  <si>
    <t>2 C0</t>
  </si>
  <si>
    <t>3 C0</t>
  </si>
  <si>
    <t>4 C0</t>
  </si>
  <si>
    <t>5 C0</t>
  </si>
  <si>
    <t>6 C0</t>
  </si>
  <si>
    <t>7 C0</t>
  </si>
  <si>
    <t>8 C0</t>
  </si>
  <si>
    <t>9 C0</t>
  </si>
  <si>
    <t>10 C0</t>
  </si>
  <si>
    <t>11 C0</t>
  </si>
  <si>
    <t>12 C0</t>
  </si>
  <si>
    <t>13 C0</t>
  </si>
  <si>
    <t>14 C0</t>
  </si>
  <si>
    <t>15 C0</t>
  </si>
  <si>
    <t>16 C0</t>
  </si>
  <si>
    <t>17 C0</t>
  </si>
  <si>
    <t>18 C0</t>
  </si>
  <si>
    <t>19 C0</t>
  </si>
  <si>
    <t>20 C0</t>
  </si>
  <si>
    <t>21 C0</t>
  </si>
  <si>
    <t>22 C0</t>
  </si>
  <si>
    <t>23 C0</t>
  </si>
  <si>
    <t>24 C0</t>
  </si>
  <si>
    <t>25 C0</t>
  </si>
  <si>
    <t>26 C0</t>
  </si>
  <si>
    <t>27 C0</t>
  </si>
  <si>
    <t>28 C0</t>
  </si>
  <si>
    <t>29 C0</t>
  </si>
  <si>
    <t>30 C0</t>
  </si>
  <si>
    <t>31 C0</t>
  </si>
  <si>
    <t>32 C0</t>
  </si>
  <si>
    <t>33 C0</t>
  </si>
  <si>
    <t>34 C0</t>
  </si>
  <si>
    <t>35 C0</t>
  </si>
  <si>
    <t>36 C0</t>
  </si>
  <si>
    <t>37 C0</t>
  </si>
  <si>
    <t>38 C0</t>
  </si>
  <si>
    <t>39 C0</t>
  </si>
  <si>
    <t>40 C0</t>
  </si>
  <si>
    <t>41 C0</t>
  </si>
  <si>
    <t>42 C0</t>
  </si>
  <si>
    <t>43 C0</t>
  </si>
  <si>
    <t>44 C0</t>
  </si>
  <si>
    <t>45 C0</t>
  </si>
  <si>
    <t>46 C0</t>
  </si>
  <si>
    <t>Ácido Caféico (CA)</t>
  </si>
  <si>
    <t>CA-Gluc</t>
  </si>
  <si>
    <t>CA-Sulfate</t>
  </si>
  <si>
    <t>TOTAL CA</t>
  </si>
  <si>
    <t>3,4-Ácido Dihidroxifenilacético (DHPAA)</t>
  </si>
  <si>
    <t>DHPAA-Gluc</t>
  </si>
  <si>
    <t>DHPAA-di-Gluc</t>
  </si>
  <si>
    <t>DHPAA-Gluc-sulfate</t>
  </si>
  <si>
    <t>DHPAA-di-Sulfate</t>
  </si>
  <si>
    <t>TOTAL DHPAA</t>
  </si>
  <si>
    <t>TFA-Gluc</t>
  </si>
  <si>
    <t>TFA-Sulfate</t>
  </si>
  <si>
    <t>TOTAL TFA</t>
  </si>
  <si>
    <t>Ácido Vanílico (VA)</t>
  </si>
  <si>
    <t>VA-Sulfate</t>
  </si>
  <si>
    <t>VA-Gluc-sulfate</t>
  </si>
  <si>
    <t>VA-di-sulfate</t>
  </si>
  <si>
    <t>Total VA</t>
  </si>
  <si>
    <t>VA-GG</t>
  </si>
  <si>
    <t>EG</t>
  </si>
  <si>
    <t>ES</t>
  </si>
  <si>
    <t>HE-G</t>
  </si>
  <si>
    <t>Aplicamos la eq de la recta, dividimos entre 2 ya que en el speedvac concentramos al doble, multiplicamos por peso molecular para sacar los nanog/ml plasma</t>
  </si>
  <si>
    <t>CA GG</t>
  </si>
  <si>
    <t>CA GS</t>
  </si>
  <si>
    <t>THBA G</t>
  </si>
  <si>
    <t>THBA S</t>
  </si>
  <si>
    <t>Rectas antocianos (plasma agudo excepto CA que es de orina agudo)</t>
  </si>
  <si>
    <t>Rectas flavanonas (orina agudo)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</si>
</sst>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2" xfId="0" applyFont="1" applyFill="1" applyBorder="1"/>
    <xf numFmtId="2" fontId="0" fillId="0" borderId="3" xfId="0" applyNumberFormat="1" applyBorder="1" applyAlignment="1">
      <alignment horizontal="right"/>
    </xf>
    <xf numFmtId="0" fontId="1" fillId="5" borderId="4" xfId="0" applyFont="1" applyFill="1" applyBorder="1"/>
    <xf numFmtId="0" fontId="1" fillId="5" borderId="5" xfId="0" applyFont="1" applyFill="1" applyBorder="1"/>
    <xf numFmtId="2" fontId="4" fillId="0" borderId="3" xfId="0" applyNumberFormat="1" applyFont="1" applyBorder="1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4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AN12" sqref="AN12"/>
    </sheetView>
  </sheetViews>
  <sheetFormatPr baseColWidth="10" defaultColWidth="8.7109375" defaultRowHeight="15" x14ac:dyDescent="0.25"/>
  <cols>
    <col min="2" max="2" width="16.140625" hidden="1" customWidth="1"/>
    <col min="3" max="3" width="11.42578125" hidden="1" customWidth="1"/>
    <col min="4" max="4" width="9.42578125" hidden="1" customWidth="1"/>
    <col min="5" max="5" width="8.85546875" hidden="1" customWidth="1"/>
    <col min="6" max="6" width="16.140625" customWidth="1"/>
    <col min="7" max="9" width="8.7109375" customWidth="1"/>
    <col min="10" max="11" width="0" hidden="1" customWidth="1"/>
    <col min="12" max="12" width="15.7109375" hidden="1" customWidth="1"/>
    <col min="13" max="13" width="13.7109375" hidden="1" customWidth="1"/>
    <col min="14" max="15" width="0" hidden="1" customWidth="1"/>
    <col min="16" max="21" width="8.7109375" customWidth="1"/>
    <col min="22" max="22" width="0" hidden="1" customWidth="1"/>
    <col min="23" max="23" width="12.28515625" hidden="1" customWidth="1"/>
    <col min="24" max="24" width="0" hidden="1" customWidth="1"/>
    <col min="25" max="26" width="8.7109375" hidden="1" customWidth="1"/>
    <col min="27" max="27" width="0.140625" hidden="1" customWidth="1"/>
    <col min="28" max="28" width="11.140625" hidden="1" customWidth="1"/>
    <col min="29" max="30" width="0" hidden="1" customWidth="1"/>
    <col min="31" max="31" width="10.7109375" hidden="1" customWidth="1"/>
    <col min="32" max="34" width="0" hidden="1" customWidth="1"/>
    <col min="35" max="40" width="8.7109375" customWidth="1"/>
  </cols>
  <sheetData>
    <row r="1" spans="1:40" x14ac:dyDescent="0.25">
      <c r="B1">
        <v>3.6</v>
      </c>
      <c r="C1">
        <v>2.5</v>
      </c>
      <c r="D1">
        <v>2.99</v>
      </c>
      <c r="J1">
        <v>1.9</v>
      </c>
      <c r="K1">
        <v>1.7</v>
      </c>
      <c r="L1">
        <v>1.04</v>
      </c>
      <c r="M1">
        <v>0.8</v>
      </c>
      <c r="N1">
        <v>1.06</v>
      </c>
      <c r="V1">
        <v>4.25</v>
      </c>
      <c r="W1">
        <v>4.5</v>
      </c>
      <c r="AC1">
        <v>3.5</v>
      </c>
      <c r="AD1">
        <v>1</v>
      </c>
      <c r="AE1">
        <v>1.1399999999999999</v>
      </c>
      <c r="AF1">
        <v>0.92</v>
      </c>
      <c r="AG1">
        <v>1.05</v>
      </c>
    </row>
    <row r="2" spans="1:40" s="1" customFormat="1" ht="15.75" x14ac:dyDescent="0.25">
      <c r="B2" s="9" t="s">
        <v>282</v>
      </c>
      <c r="C2" s="9" t="s">
        <v>283</v>
      </c>
      <c r="D2" s="16" t="s">
        <v>284</v>
      </c>
      <c r="E2" s="9" t="s">
        <v>285</v>
      </c>
      <c r="F2" s="9" t="s">
        <v>282</v>
      </c>
      <c r="G2" s="9" t="s">
        <v>283</v>
      </c>
      <c r="H2" s="9" t="s">
        <v>284</v>
      </c>
      <c r="I2" s="9" t="s">
        <v>285</v>
      </c>
      <c r="J2" s="10" t="s">
        <v>286</v>
      </c>
      <c r="K2" s="17" t="s">
        <v>287</v>
      </c>
      <c r="L2" s="10" t="s">
        <v>288</v>
      </c>
      <c r="M2" s="11" t="s">
        <v>289</v>
      </c>
      <c r="N2" s="11" t="s">
        <v>290</v>
      </c>
      <c r="O2" s="11" t="s">
        <v>291</v>
      </c>
      <c r="P2" s="10" t="s">
        <v>286</v>
      </c>
      <c r="Q2" s="10" t="s">
        <v>287</v>
      </c>
      <c r="R2" s="10" t="s">
        <v>288</v>
      </c>
      <c r="S2" s="11" t="s">
        <v>289</v>
      </c>
      <c r="T2" s="11" t="s">
        <v>290</v>
      </c>
      <c r="U2" s="11" t="s">
        <v>291</v>
      </c>
      <c r="V2" s="12" t="s">
        <v>292</v>
      </c>
      <c r="W2" s="12" t="s">
        <v>293</v>
      </c>
      <c r="X2" s="12" t="s">
        <v>294</v>
      </c>
      <c r="Y2" s="12" t="s">
        <v>292</v>
      </c>
      <c r="Z2" s="12" t="s">
        <v>293</v>
      </c>
      <c r="AA2" s="12" t="s">
        <v>293</v>
      </c>
      <c r="AB2" s="12" t="s">
        <v>294</v>
      </c>
      <c r="AC2" s="13" t="s">
        <v>295</v>
      </c>
      <c r="AD2" s="13" t="s">
        <v>300</v>
      </c>
      <c r="AE2" s="13" t="s">
        <v>296</v>
      </c>
      <c r="AF2" s="13" t="s">
        <v>297</v>
      </c>
      <c r="AG2" s="13" t="s">
        <v>298</v>
      </c>
      <c r="AH2" s="14" t="s">
        <v>299</v>
      </c>
      <c r="AI2" s="12" t="s">
        <v>295</v>
      </c>
      <c r="AJ2" s="12" t="s">
        <v>300</v>
      </c>
      <c r="AK2" s="12" t="s">
        <v>296</v>
      </c>
      <c r="AL2" s="12" t="s">
        <v>297</v>
      </c>
      <c r="AM2" s="12" t="s">
        <v>298</v>
      </c>
      <c r="AN2" s="14" t="s">
        <v>299</v>
      </c>
    </row>
    <row r="3" spans="1:40" ht="15.75" x14ac:dyDescent="0.25">
      <c r="A3" t="s">
        <v>3</v>
      </c>
      <c r="B3">
        <v>352.52</v>
      </c>
      <c r="C3">
        <v>1514</v>
      </c>
      <c r="D3">
        <v>652.25</v>
      </c>
      <c r="F3" s="25">
        <f t="shared" ref="F3:H9" si="0">(B3+328.1)/395530/2*180.16</f>
        <v>0.15500783657371123</v>
      </c>
      <c r="G3" s="25">
        <f t="shared" si="0"/>
        <v>0.41952915834449972</v>
      </c>
      <c r="H3" s="25">
        <f t="shared" si="0"/>
        <v>0.22326986069324703</v>
      </c>
      <c r="J3">
        <v>3585.63</v>
      </c>
      <c r="K3">
        <v>313.39999999999998</v>
      </c>
      <c r="L3">
        <v>108.29</v>
      </c>
      <c r="M3">
        <v>420.29</v>
      </c>
      <c r="P3" s="23">
        <f>(J3-27.986)/28020/2*168.13</f>
        <v>10.673566840114203</v>
      </c>
      <c r="Q3" s="23">
        <f t="shared" ref="Q3:S3" si="1">(K3-27.986)/28020/2*168.13</f>
        <v>0.85629293040685206</v>
      </c>
      <c r="R3" s="23">
        <f t="shared" si="1"/>
        <v>0.24092632976445397</v>
      </c>
      <c r="S3" s="23">
        <f t="shared" si="1"/>
        <v>1.1769820042826553</v>
      </c>
      <c r="T3" s="23"/>
      <c r="V3">
        <v>463.2</v>
      </c>
      <c r="W3">
        <v>326.8</v>
      </c>
      <c r="Y3" s="24">
        <f>(V3-184.81)/34661/2*194.18</f>
        <v>0.77980684631141617</v>
      </c>
      <c r="Z3" s="24">
        <f>(W3-184.81)/34661/2*194.18</f>
        <v>0.39773258417241286</v>
      </c>
      <c r="AD3">
        <v>943.28</v>
      </c>
      <c r="AF3">
        <v>641.54999999999995</v>
      </c>
      <c r="AG3">
        <v>220.48</v>
      </c>
      <c r="AI3" s="26"/>
      <c r="AJ3" s="26">
        <f t="shared" ref="AJ3:AM3" si="2">(AD3+102.2)/6278.32/2*168.14</f>
        <v>13.99952592413257</v>
      </c>
      <c r="AK3" s="26"/>
      <c r="AL3" s="26">
        <f t="shared" si="2"/>
        <v>9.9592028600007652</v>
      </c>
      <c r="AM3" s="26">
        <f t="shared" si="2"/>
        <v>4.3208545598185504</v>
      </c>
    </row>
    <row r="4" spans="1:40" ht="15.75" x14ac:dyDescent="0.25">
      <c r="A4" t="s">
        <v>4</v>
      </c>
      <c r="C4">
        <v>892.47</v>
      </c>
      <c r="F4" s="25"/>
      <c r="G4" s="25">
        <f t="shared" ref="G4:G59" si="3">(C4+328.1)/395530/2*180.16</f>
        <v>0.2779787768310874</v>
      </c>
      <c r="H4" s="25"/>
      <c r="J4">
        <v>3367.3</v>
      </c>
      <c r="K4">
        <v>421.96</v>
      </c>
      <c r="M4">
        <v>707.17</v>
      </c>
      <c r="N4">
        <v>70.849999999999994</v>
      </c>
      <c r="P4" s="23">
        <f t="shared" ref="P4:P59" si="4">(J4-27.986)/28020/2*168.13</f>
        <v>10.018537880442542</v>
      </c>
      <c r="Q4" s="23">
        <f t="shared" ref="Q4:Q59" si="5">(K4-27.986)/28020/2*168.13</f>
        <v>1.1819923022840828</v>
      </c>
      <c r="R4" s="23"/>
      <c r="S4" s="23">
        <f t="shared" ref="S4:S59" si="6">(M4-27.986)/28020/2*168.13</f>
        <v>2.0376731962883654</v>
      </c>
      <c r="T4" s="23">
        <f t="shared" ref="T4:T59" si="7">(N4-27.986)/28020/2*168.13</f>
        <v>0.12859964882226976</v>
      </c>
      <c r="V4">
        <v>723.12</v>
      </c>
      <c r="W4">
        <v>707.99</v>
      </c>
      <c r="Y4" s="24">
        <f t="shared" ref="Y4:Y59" si="8">(V4-184.81)/34661/2*194.18</f>
        <v>1.5078768039006376</v>
      </c>
      <c r="Z4" s="24">
        <f t="shared" ref="Z4:Z59" si="9">(W4-184.81)/34661/2*194.18</f>
        <v>1.465495692565131</v>
      </c>
      <c r="AD4">
        <v>1296.3900000000001</v>
      </c>
      <c r="AE4">
        <v>384.3</v>
      </c>
      <c r="AF4">
        <v>329.85</v>
      </c>
      <c r="AG4">
        <v>91.34</v>
      </c>
      <c r="AI4" s="26"/>
      <c r="AJ4" s="26">
        <f t="shared" ref="AJ4:AJ59" si="10">(AD4+102.2)/6278.32/2*168.14</f>
        <v>18.727854155251727</v>
      </c>
      <c r="AK4" s="26">
        <f t="shared" ref="AK4:AK59" si="11">(AE4+102.2)/6278.32/2*168.14</f>
        <v>6.5144903413652058</v>
      </c>
      <c r="AL4" s="26">
        <f t="shared" ref="AL4:AL59" si="12">(AF4+102.2)/6278.32/2*168.14</f>
        <v>5.7853762630767465</v>
      </c>
      <c r="AM4" s="26">
        <f t="shared" ref="AM4:AM59" si="13">(AG4+102.2)/6278.32/2*168.14</f>
        <v>2.5916021802010731</v>
      </c>
    </row>
    <row r="5" spans="1:40" ht="15.75" x14ac:dyDescent="0.25">
      <c r="A5" t="s">
        <v>5</v>
      </c>
      <c r="B5">
        <v>1805.77</v>
      </c>
      <c r="C5">
        <v>1151.5899999999999</v>
      </c>
      <c r="D5">
        <v>202.31</v>
      </c>
      <c r="F5" s="25">
        <f t="shared" si="0"/>
        <v>0.48597833185851891</v>
      </c>
      <c r="G5" s="25">
        <f t="shared" si="3"/>
        <v>0.33699207443177509</v>
      </c>
      <c r="H5" s="25">
        <f t="shared" ref="H5:H59" si="14">(D5+328.1)/395530/2*180.16</f>
        <v>0.12079825247136755</v>
      </c>
      <c r="J5">
        <v>3892.24</v>
      </c>
      <c r="K5">
        <v>418.18</v>
      </c>
      <c r="L5">
        <v>70.66</v>
      </c>
      <c r="M5">
        <v>275.79000000000002</v>
      </c>
      <c r="N5">
        <v>156.91999999999999</v>
      </c>
      <c r="P5" s="23">
        <f t="shared" si="4"/>
        <v>11.593451552819415</v>
      </c>
      <c r="Q5" s="23">
        <f t="shared" si="5"/>
        <v>1.1706516277658814</v>
      </c>
      <c r="R5" s="23">
        <f t="shared" ref="R5:R59" si="15">(L5-27.986)/28020/2*168.13</f>
        <v>0.12802961491791576</v>
      </c>
      <c r="S5" s="23">
        <f t="shared" si="6"/>
        <v>0.74345621912919346</v>
      </c>
      <c r="T5" s="23">
        <f t="shared" si="7"/>
        <v>0.38682500749464671</v>
      </c>
      <c r="V5">
        <v>68.989999999999995</v>
      </c>
      <c r="W5">
        <v>672.53</v>
      </c>
      <c r="Y5" s="24"/>
      <c r="Z5" s="24">
        <f t="shared" si="9"/>
        <v>1.3661675889328064</v>
      </c>
      <c r="AD5">
        <v>2074.35</v>
      </c>
      <c r="AF5">
        <v>972.46</v>
      </c>
      <c r="AG5">
        <v>266.62</v>
      </c>
      <c r="AI5" s="26"/>
      <c r="AJ5" s="26">
        <f t="shared" si="10"/>
        <v>29.145146870500387</v>
      </c>
      <c r="AK5" s="26"/>
      <c r="AL5" s="26">
        <f t="shared" si="12"/>
        <v>14.390261439365947</v>
      </c>
      <c r="AM5" s="26">
        <f t="shared" si="13"/>
        <v>4.9386933765720764</v>
      </c>
    </row>
    <row r="6" spans="1:40" ht="15.75" x14ac:dyDescent="0.25">
      <c r="A6" t="s">
        <v>6</v>
      </c>
      <c r="B6">
        <v>756.29</v>
      </c>
      <c r="C6">
        <v>1072.74</v>
      </c>
      <c r="D6">
        <v>374.79</v>
      </c>
      <c r="F6" s="25">
        <f t="shared" si="0"/>
        <v>0.24696445579349224</v>
      </c>
      <c r="G6" s="25">
        <f t="shared" si="3"/>
        <v>0.31903437716481686</v>
      </c>
      <c r="H6" s="25">
        <f t="shared" si="14"/>
        <v>0.16007971885824088</v>
      </c>
      <c r="J6">
        <v>3310.14</v>
      </c>
      <c r="K6">
        <v>61.28</v>
      </c>
      <c r="L6">
        <v>165.51</v>
      </c>
      <c r="N6">
        <v>326.60000000000002</v>
      </c>
      <c r="P6" s="23">
        <f t="shared" si="4"/>
        <v>9.8470476805852964</v>
      </c>
      <c r="Q6" s="23">
        <f t="shared" si="5"/>
        <v>9.9887941113490364E-2</v>
      </c>
      <c r="R6" s="23">
        <f t="shared" si="15"/>
        <v>0.41259654032833687</v>
      </c>
      <c r="S6" s="23"/>
      <c r="T6" s="23">
        <f t="shared" si="7"/>
        <v>0.89589528586723777</v>
      </c>
      <c r="V6">
        <v>150.93</v>
      </c>
      <c r="W6">
        <v>692.61</v>
      </c>
      <c r="Y6" s="24"/>
      <c r="Z6" s="24">
        <f t="shared" si="9"/>
        <v>1.4224142984910995</v>
      </c>
      <c r="AD6">
        <v>2318.67</v>
      </c>
      <c r="AF6">
        <v>733.42</v>
      </c>
      <c r="AI6" s="26"/>
      <c r="AJ6" s="26">
        <f t="shared" si="10"/>
        <v>32.416719902776535</v>
      </c>
      <c r="AK6" s="26"/>
      <c r="AL6" s="26">
        <f t="shared" si="12"/>
        <v>11.189390378317766</v>
      </c>
      <c r="AM6" s="26"/>
    </row>
    <row r="7" spans="1:40" ht="15.75" x14ac:dyDescent="0.25">
      <c r="A7" t="s">
        <v>7</v>
      </c>
      <c r="B7">
        <v>410.04</v>
      </c>
      <c r="C7">
        <v>763.68</v>
      </c>
      <c r="D7">
        <v>501.42</v>
      </c>
      <c r="F7" s="25">
        <f t="shared" si="0"/>
        <v>0.16810773190402753</v>
      </c>
      <c r="G7" s="25">
        <f t="shared" si="3"/>
        <v>0.24864749171997064</v>
      </c>
      <c r="H7" s="25">
        <f t="shared" si="14"/>
        <v>0.18891907465931787</v>
      </c>
      <c r="J7">
        <v>2852.02</v>
      </c>
      <c r="K7">
        <v>394.46</v>
      </c>
      <c r="M7">
        <v>50.95</v>
      </c>
      <c r="P7" s="23">
        <f t="shared" si="4"/>
        <v>8.4726059318344049</v>
      </c>
      <c r="Q7" s="23">
        <f t="shared" si="5"/>
        <v>1.0994873950749464</v>
      </c>
      <c r="R7" s="23"/>
      <c r="S7" s="23">
        <f t="shared" si="6"/>
        <v>6.8896097787294788E-2</v>
      </c>
      <c r="T7" s="23"/>
      <c r="V7">
        <v>182.64</v>
      </c>
      <c r="W7">
        <v>778.26</v>
      </c>
      <c r="Y7" s="24"/>
      <c r="Z7" s="24">
        <f t="shared" si="9"/>
        <v>1.6623311647096162</v>
      </c>
      <c r="AD7">
        <v>1432.75</v>
      </c>
      <c r="AE7">
        <v>193.32</v>
      </c>
      <c r="AF7">
        <v>262.60000000000002</v>
      </c>
      <c r="AG7">
        <v>226.77</v>
      </c>
      <c r="AI7" s="26"/>
      <c r="AJ7" s="26">
        <f t="shared" si="10"/>
        <v>20.553786124313511</v>
      </c>
      <c r="AK7" s="26">
        <f t="shared" si="11"/>
        <v>3.9571679047898161</v>
      </c>
      <c r="AL7" s="26">
        <f t="shared" si="12"/>
        <v>4.8848634666598709</v>
      </c>
      <c r="AM7" s="26">
        <f t="shared" si="13"/>
        <v>4.4050809611488431</v>
      </c>
    </row>
    <row r="8" spans="1:40" ht="15.75" x14ac:dyDescent="0.25">
      <c r="A8" t="s">
        <v>8</v>
      </c>
      <c r="B8">
        <v>835.83</v>
      </c>
      <c r="C8">
        <v>360.88</v>
      </c>
      <c r="D8">
        <v>643.37</v>
      </c>
      <c r="F8" s="25">
        <f t="shared" si="0"/>
        <v>0.26507929714560213</v>
      </c>
      <c r="G8" s="25">
        <f t="shared" si="3"/>
        <v>0.15691178519960561</v>
      </c>
      <c r="H8" s="25">
        <f t="shared" si="14"/>
        <v>0.22124748464086164</v>
      </c>
      <c r="J8">
        <v>4196.3999999999996</v>
      </c>
      <c r="K8">
        <v>457.11</v>
      </c>
      <c r="L8">
        <v>119.1</v>
      </c>
      <c r="M8">
        <v>258.08</v>
      </c>
      <c r="N8">
        <v>180.83</v>
      </c>
      <c r="P8" s="23">
        <f t="shared" si="4"/>
        <v>12.5059858283369</v>
      </c>
      <c r="Q8" s="23">
        <f t="shared" si="5"/>
        <v>1.287448574589579</v>
      </c>
      <c r="R8" s="23">
        <f t="shared" si="15"/>
        <v>0.27335825874375441</v>
      </c>
      <c r="S8" s="23">
        <f t="shared" si="6"/>
        <v>0.69032305888650958</v>
      </c>
      <c r="T8" s="23">
        <f t="shared" si="7"/>
        <v>0.45855927408993585</v>
      </c>
      <c r="V8">
        <v>472.58</v>
      </c>
      <c r="W8">
        <v>1267.6400000000001</v>
      </c>
      <c r="Y8" s="24">
        <f t="shared" si="8"/>
        <v>0.8060814546608579</v>
      </c>
      <c r="Z8" s="24">
        <f t="shared" si="9"/>
        <v>3.0331486310262257</v>
      </c>
      <c r="AD8">
        <v>1081.99</v>
      </c>
      <c r="AF8">
        <v>374.43</v>
      </c>
      <c r="AG8">
        <v>535.52</v>
      </c>
      <c r="AI8" s="26"/>
      <c r="AJ8" s="26">
        <f t="shared" si="10"/>
        <v>15.856925626600749</v>
      </c>
      <c r="AK8" s="26"/>
      <c r="AL8" s="26">
        <f t="shared" si="12"/>
        <v>6.382325861058372</v>
      </c>
      <c r="AM8" s="26">
        <f t="shared" si="13"/>
        <v>8.5394055097542019</v>
      </c>
    </row>
    <row r="9" spans="1:40" ht="15.75" x14ac:dyDescent="0.25">
      <c r="A9" t="s">
        <v>9</v>
      </c>
      <c r="B9">
        <v>456.26</v>
      </c>
      <c r="C9">
        <v>698.72</v>
      </c>
      <c r="D9">
        <v>316.95999999999998</v>
      </c>
      <c r="F9" s="25">
        <f t="shared" si="0"/>
        <v>0.17863410815867317</v>
      </c>
      <c r="G9" s="25">
        <f t="shared" si="3"/>
        <v>0.23385317321062882</v>
      </c>
      <c r="H9" s="25">
        <f t="shared" si="14"/>
        <v>0.14690922256213182</v>
      </c>
      <c r="J9">
        <v>4319.97</v>
      </c>
      <c r="K9">
        <v>245.82</v>
      </c>
      <c r="L9">
        <v>681.77</v>
      </c>
      <c r="M9">
        <v>148.65</v>
      </c>
      <c r="N9">
        <v>171.35</v>
      </c>
      <c r="P9" s="23">
        <f t="shared" si="4"/>
        <v>12.876717878658104</v>
      </c>
      <c r="Q9" s="23">
        <f t="shared" si="5"/>
        <v>0.65354087116345472</v>
      </c>
      <c r="R9" s="23">
        <f t="shared" si="15"/>
        <v>1.961468663811563</v>
      </c>
      <c r="S9" s="23">
        <f t="shared" si="6"/>
        <v>0.36201353176302636</v>
      </c>
      <c r="T9" s="23">
        <f t="shared" si="7"/>
        <v>0.43011758244111353</v>
      </c>
      <c r="V9">
        <v>190.28</v>
      </c>
      <c r="W9">
        <v>1108.78</v>
      </c>
      <c r="Y9" s="24">
        <f t="shared" si="8"/>
        <v>1.5322186318917514E-2</v>
      </c>
      <c r="Z9" s="24">
        <f t="shared" si="9"/>
        <v>2.5881609676581752</v>
      </c>
      <c r="AD9">
        <v>2331.36</v>
      </c>
      <c r="AE9">
        <v>477.4</v>
      </c>
      <c r="AF9">
        <v>711.73</v>
      </c>
      <c r="AG9">
        <v>491.67</v>
      </c>
      <c r="AI9" s="26"/>
      <c r="AJ9" s="26">
        <f t="shared" si="10"/>
        <v>32.586645663171041</v>
      </c>
      <c r="AK9" s="26">
        <f t="shared" si="11"/>
        <v>7.7611482052523604</v>
      </c>
      <c r="AL9" s="26">
        <f t="shared" si="12"/>
        <v>10.898949894239223</v>
      </c>
      <c r="AM9" s="26">
        <f t="shared" si="13"/>
        <v>7.952230994915837</v>
      </c>
    </row>
    <row r="10" spans="1:40" ht="15.75" x14ac:dyDescent="0.25">
      <c r="A10" t="s">
        <v>10</v>
      </c>
      <c r="B10">
        <v>1592.84</v>
      </c>
      <c r="C10">
        <v>379.51</v>
      </c>
      <c r="D10">
        <v>1537.71</v>
      </c>
      <c r="F10" s="25">
        <f t="shared" ref="F10:F59" si="16">(B10+328.1)/395530/2*180.16</f>
        <v>0.4374845781609486</v>
      </c>
      <c r="G10" s="25">
        <f t="shared" si="3"/>
        <v>0.16115467549869794</v>
      </c>
      <c r="H10" s="25">
        <f t="shared" si="14"/>
        <v>0.42492899350238922</v>
      </c>
      <c r="J10">
        <v>3515.15</v>
      </c>
      <c r="K10">
        <v>535.36</v>
      </c>
      <c r="L10">
        <v>363.46</v>
      </c>
      <c r="M10">
        <v>368.27</v>
      </c>
      <c r="P10" s="23">
        <f t="shared" si="4"/>
        <v>10.462114263383299</v>
      </c>
      <c r="Q10" s="23">
        <f t="shared" si="5"/>
        <v>1.5222125378301214</v>
      </c>
      <c r="R10" s="23">
        <f t="shared" si="15"/>
        <v>1.0064818633119199</v>
      </c>
      <c r="S10" s="23">
        <f t="shared" si="6"/>
        <v>1.020912721627409</v>
      </c>
      <c r="T10" s="23"/>
      <c r="V10">
        <v>213.38</v>
      </c>
      <c r="W10">
        <v>394.2</v>
      </c>
      <c r="Y10" s="24">
        <f t="shared" si="8"/>
        <v>8.0028311358587442E-2</v>
      </c>
      <c r="Z10" s="24">
        <f t="shared" si="9"/>
        <v>0.58652881047863592</v>
      </c>
      <c r="AD10">
        <v>2213.9299999999998</v>
      </c>
      <c r="AE10">
        <v>252.44</v>
      </c>
      <c r="AF10">
        <v>943.21</v>
      </c>
      <c r="AG10">
        <v>305.79000000000002</v>
      </c>
      <c r="AI10" s="26"/>
      <c r="AJ10" s="26">
        <f t="shared" si="10"/>
        <v>31.01419632959135</v>
      </c>
      <c r="AK10" s="26">
        <f t="shared" si="11"/>
        <v>4.74881573414544</v>
      </c>
      <c r="AL10" s="26">
        <f t="shared" si="12"/>
        <v>13.998588587392808</v>
      </c>
      <c r="AM10" s="26">
        <f t="shared" si="13"/>
        <v>5.4632002350947388</v>
      </c>
    </row>
    <row r="11" spans="1:40" ht="15.75" x14ac:dyDescent="0.25">
      <c r="A11" t="s">
        <v>11</v>
      </c>
      <c r="B11">
        <v>743.38</v>
      </c>
      <c r="C11">
        <v>173.14</v>
      </c>
      <c r="D11">
        <v>737.43</v>
      </c>
      <c r="F11" s="25">
        <f t="shared" si="16"/>
        <v>0.24402426718580134</v>
      </c>
      <c r="G11" s="25">
        <f t="shared" si="3"/>
        <v>0.11415492933532223</v>
      </c>
      <c r="H11" s="25">
        <f t="shared" si="14"/>
        <v>0.24266918413268271</v>
      </c>
      <c r="J11">
        <v>2406.02</v>
      </c>
      <c r="K11">
        <v>447.28</v>
      </c>
      <c r="L11">
        <v>450.33</v>
      </c>
      <c r="M11">
        <v>126.41</v>
      </c>
      <c r="N11">
        <v>185.01</v>
      </c>
      <c r="P11" s="23">
        <f t="shared" si="4"/>
        <v>7.134526345824411</v>
      </c>
      <c r="Q11" s="23">
        <f t="shared" si="5"/>
        <v>1.2579568204853675</v>
      </c>
      <c r="R11" s="23">
        <f t="shared" si="15"/>
        <v>1.2671073647394717</v>
      </c>
      <c r="S11" s="23">
        <f t="shared" si="6"/>
        <v>0.29528956316916483</v>
      </c>
      <c r="T11" s="23">
        <f t="shared" si="7"/>
        <v>0.47110001998572443</v>
      </c>
      <c r="V11">
        <v>517.82000000000005</v>
      </c>
      <c r="W11">
        <v>364.58</v>
      </c>
      <c r="Y11" s="24">
        <f t="shared" si="8"/>
        <v>0.9328046190242637</v>
      </c>
      <c r="Z11" s="24">
        <f t="shared" si="9"/>
        <v>0.5035593116182453</v>
      </c>
      <c r="AD11">
        <v>716.55</v>
      </c>
      <c r="AE11">
        <v>217.19</v>
      </c>
      <c r="AF11">
        <v>324.20999999999998</v>
      </c>
      <c r="AG11">
        <v>146.71</v>
      </c>
      <c r="AI11" s="26"/>
      <c r="AJ11" s="26">
        <f t="shared" si="10"/>
        <v>10.963492224034454</v>
      </c>
      <c r="AK11" s="26">
        <f t="shared" si="11"/>
        <v>4.2767997330496055</v>
      </c>
      <c r="AL11" s="26">
        <f t="shared" si="12"/>
        <v>5.7098537029014125</v>
      </c>
      <c r="AM11" s="26">
        <f t="shared" si="13"/>
        <v>3.3330355413550121</v>
      </c>
    </row>
    <row r="12" spans="1:40" ht="15.75" x14ac:dyDescent="0.25">
      <c r="A12" t="s">
        <v>12</v>
      </c>
      <c r="B12">
        <v>1037.23</v>
      </c>
      <c r="C12">
        <v>270.64999999999998</v>
      </c>
      <c r="D12">
        <v>372.09</v>
      </c>
      <c r="F12" s="25">
        <f t="shared" si="16"/>
        <v>0.31094715040578458</v>
      </c>
      <c r="G12" s="25">
        <f t="shared" si="3"/>
        <v>0.13636234925290117</v>
      </c>
      <c r="H12" s="25">
        <f t="shared" si="14"/>
        <v>0.15946480722069123</v>
      </c>
      <c r="J12">
        <v>1223.81</v>
      </c>
      <c r="K12">
        <v>514.15</v>
      </c>
      <c r="M12">
        <v>206.77</v>
      </c>
      <c r="P12" s="23">
        <f t="shared" si="4"/>
        <v>3.5876853875802994</v>
      </c>
      <c r="Q12" s="23">
        <f t="shared" si="5"/>
        <v>1.4585787530335474</v>
      </c>
      <c r="R12" s="23"/>
      <c r="S12" s="23">
        <f t="shared" si="6"/>
        <v>0.53638390292648119</v>
      </c>
      <c r="T12" s="23"/>
      <c r="V12">
        <v>569.14</v>
      </c>
      <c r="W12">
        <v>390.78</v>
      </c>
      <c r="Y12" s="24">
        <f t="shared" si="8"/>
        <v>1.0765586595885865</v>
      </c>
      <c r="Z12" s="24">
        <f t="shared" si="9"/>
        <v>0.5769489426156198</v>
      </c>
      <c r="AD12">
        <v>1308.68</v>
      </c>
      <c r="AE12">
        <v>529.95000000000005</v>
      </c>
      <c r="AF12">
        <v>440.21</v>
      </c>
      <c r="AG12">
        <v>200.69</v>
      </c>
      <c r="AI12" s="26"/>
      <c r="AJ12" s="26">
        <f t="shared" si="10"/>
        <v>18.892423705704712</v>
      </c>
      <c r="AK12" s="26">
        <f t="shared" si="11"/>
        <v>8.4648202863186341</v>
      </c>
      <c r="AL12" s="26">
        <f t="shared" si="12"/>
        <v>7.2631545859401871</v>
      </c>
      <c r="AM12" s="26">
        <f t="shared" si="13"/>
        <v>4.0558560729621931</v>
      </c>
    </row>
    <row r="13" spans="1:40" ht="15.75" x14ac:dyDescent="0.25">
      <c r="A13" t="s">
        <v>13</v>
      </c>
      <c r="B13">
        <v>1065.23</v>
      </c>
      <c r="C13">
        <v>579.54</v>
      </c>
      <c r="D13">
        <v>343.67</v>
      </c>
      <c r="F13" s="25">
        <f t="shared" si="16"/>
        <v>0.31732401183222508</v>
      </c>
      <c r="G13" s="25">
        <f t="shared" si="3"/>
        <v>0.2067105180390868</v>
      </c>
      <c r="H13" s="25">
        <f t="shared" si="14"/>
        <v>0.15299229287285415</v>
      </c>
      <c r="J13">
        <v>3770.07</v>
      </c>
      <c r="K13">
        <v>478</v>
      </c>
      <c r="M13">
        <v>98.9</v>
      </c>
      <c r="N13">
        <v>493.65</v>
      </c>
      <c r="P13" s="23">
        <f t="shared" si="4"/>
        <v>11.226919752319771</v>
      </c>
      <c r="Q13" s="23">
        <f t="shared" si="5"/>
        <v>1.3501223022840829</v>
      </c>
      <c r="R13" s="23"/>
      <c r="S13" s="23">
        <f t="shared" si="6"/>
        <v>0.21275465417558884</v>
      </c>
      <c r="T13" s="23">
        <f t="shared" si="7"/>
        <v>1.3970750949321913</v>
      </c>
      <c r="V13">
        <v>456.82</v>
      </c>
      <c r="W13">
        <v>1019.88</v>
      </c>
      <c r="Y13" s="24">
        <f t="shared" si="8"/>
        <v>0.76193563082426941</v>
      </c>
      <c r="Z13" s="24">
        <f t="shared" si="9"/>
        <v>2.3391404258388389</v>
      </c>
      <c r="AD13">
        <v>1524.01</v>
      </c>
      <c r="AE13">
        <v>145.13</v>
      </c>
      <c r="AF13">
        <v>812.69</v>
      </c>
      <c r="AG13">
        <v>249.6</v>
      </c>
      <c r="AI13" s="26"/>
      <c r="AJ13" s="26">
        <f t="shared" si="10"/>
        <v>21.775805422469706</v>
      </c>
      <c r="AK13" s="26">
        <f t="shared" si="11"/>
        <v>3.3118785120860355</v>
      </c>
      <c r="AL13" s="26">
        <f t="shared" si="12"/>
        <v>12.250857283477108</v>
      </c>
      <c r="AM13" s="26">
        <f t="shared" si="13"/>
        <v>4.7107866435606978</v>
      </c>
    </row>
    <row r="14" spans="1:40" ht="15.75" x14ac:dyDescent="0.25">
      <c r="A14" t="s">
        <v>14</v>
      </c>
      <c r="B14">
        <v>645.79999999999995</v>
      </c>
      <c r="C14">
        <v>482.14</v>
      </c>
      <c r="F14" s="25">
        <f t="shared" si="16"/>
        <v>0.22180090511465628</v>
      </c>
      <c r="G14" s="25">
        <f t="shared" si="3"/>
        <v>0.18452815007711171</v>
      </c>
      <c r="H14" s="25"/>
      <c r="J14">
        <v>3512.97</v>
      </c>
      <c r="K14">
        <v>396.3</v>
      </c>
      <c r="L14">
        <v>295.73</v>
      </c>
      <c r="M14">
        <v>320.64</v>
      </c>
      <c r="N14">
        <v>258.13</v>
      </c>
      <c r="P14" s="23">
        <f t="shared" si="4"/>
        <v>10.455573874375446</v>
      </c>
      <c r="Q14" s="23">
        <f t="shared" si="5"/>
        <v>1.1050077234118487</v>
      </c>
      <c r="R14" s="23">
        <f t="shared" si="15"/>
        <v>0.80327977730192723</v>
      </c>
      <c r="S14" s="23">
        <f t="shared" si="6"/>
        <v>0.87801422234118487</v>
      </c>
      <c r="T14" s="23">
        <f t="shared" si="7"/>
        <v>0.69047306780870799</v>
      </c>
      <c r="V14">
        <v>76.37</v>
      </c>
      <c r="W14">
        <v>200.57</v>
      </c>
      <c r="Y14" s="24"/>
      <c r="Z14" s="24">
        <f t="shared" si="9"/>
        <v>4.4145823836588646E-2</v>
      </c>
      <c r="AD14">
        <v>3966</v>
      </c>
      <c r="AE14">
        <v>163.69999999999999</v>
      </c>
      <c r="AF14">
        <v>290.58999999999997</v>
      </c>
      <c r="AG14">
        <v>287.27</v>
      </c>
      <c r="AI14" s="26"/>
      <c r="AJ14" s="26">
        <f t="shared" si="10"/>
        <v>54.475333210158126</v>
      </c>
      <c r="AK14" s="26">
        <f t="shared" si="11"/>
        <v>3.5605405586207768</v>
      </c>
      <c r="AL14" s="26">
        <f t="shared" si="12"/>
        <v>5.259664257317243</v>
      </c>
      <c r="AM14" s="26">
        <f t="shared" si="13"/>
        <v>5.215207714802685</v>
      </c>
    </row>
    <row r="15" spans="1:40" ht="15.75" x14ac:dyDescent="0.25">
      <c r="A15" t="s">
        <v>15</v>
      </c>
      <c r="B15">
        <v>897.53</v>
      </c>
      <c r="C15">
        <v>1457.94</v>
      </c>
      <c r="F15" s="25">
        <f t="shared" si="16"/>
        <v>0.27913116678886557</v>
      </c>
      <c r="G15" s="25">
        <f t="shared" si="3"/>
        <v>0.40676177078856218</v>
      </c>
      <c r="H15" s="25"/>
      <c r="J15">
        <v>3570</v>
      </c>
      <c r="K15">
        <v>541.17999999999995</v>
      </c>
      <c r="L15">
        <v>182.58</v>
      </c>
      <c r="M15">
        <v>121.63</v>
      </c>
      <c r="N15">
        <v>406.96</v>
      </c>
      <c r="P15" s="23">
        <f t="shared" si="4"/>
        <v>10.626674051034975</v>
      </c>
      <c r="Q15" s="23">
        <f t="shared" si="5"/>
        <v>1.5396735763740184</v>
      </c>
      <c r="R15" s="23">
        <f t="shared" si="15"/>
        <v>0.46380958636688085</v>
      </c>
      <c r="S15" s="23">
        <f t="shared" si="6"/>
        <v>0.28094871020699497</v>
      </c>
      <c r="T15" s="23">
        <f t="shared" si="7"/>
        <v>1.1369896256245537</v>
      </c>
      <c r="V15">
        <v>122.37</v>
      </c>
      <c r="W15">
        <v>936.83</v>
      </c>
      <c r="Y15" s="24"/>
      <c r="Z15" s="24">
        <f t="shared" si="9"/>
        <v>2.1065065001009784</v>
      </c>
      <c r="AD15">
        <v>1191.33</v>
      </c>
      <c r="AF15">
        <v>591.38</v>
      </c>
      <c r="AG15">
        <v>161.44</v>
      </c>
      <c r="AI15" s="26"/>
      <c r="AJ15" s="26">
        <f t="shared" si="10"/>
        <v>17.321045614113327</v>
      </c>
      <c r="AK15" s="26"/>
      <c r="AL15" s="26">
        <f t="shared" si="12"/>
        <v>9.2874002280864936</v>
      </c>
      <c r="AM15" s="26">
        <f t="shared" si="13"/>
        <v>3.5302779724512288</v>
      </c>
    </row>
    <row r="16" spans="1:40" ht="15.75" x14ac:dyDescent="0.25">
      <c r="A16" t="s">
        <v>16</v>
      </c>
      <c r="B16">
        <v>532.54999999999995</v>
      </c>
      <c r="C16">
        <v>1075.3399999999999</v>
      </c>
      <c r="D16">
        <v>2263.37</v>
      </c>
      <c r="F16" s="25">
        <f t="shared" si="16"/>
        <v>0.196008778095214</v>
      </c>
      <c r="G16" s="25">
        <f t="shared" si="3"/>
        <v>0.31962651429727201</v>
      </c>
      <c r="H16" s="25">
        <f t="shared" si="14"/>
        <v>0.59019446717063173</v>
      </c>
      <c r="J16">
        <v>3547.64</v>
      </c>
      <c r="K16">
        <v>183.29</v>
      </c>
      <c r="L16">
        <v>176.3</v>
      </c>
      <c r="M16">
        <v>305.83999999999997</v>
      </c>
      <c r="N16">
        <v>85.8</v>
      </c>
      <c r="P16" s="23">
        <f t="shared" si="4"/>
        <v>10.559590061027837</v>
      </c>
      <c r="Q16" s="23">
        <f t="shared" si="5"/>
        <v>0.46593971306209853</v>
      </c>
      <c r="R16" s="23">
        <f t="shared" si="15"/>
        <v>0.44496846573875809</v>
      </c>
      <c r="S16" s="23">
        <f t="shared" si="6"/>
        <v>0.83361158137044955</v>
      </c>
      <c r="T16" s="23">
        <f t="shared" si="7"/>
        <v>0.17345231655960025</v>
      </c>
      <c r="V16">
        <v>1356.86</v>
      </c>
      <c r="W16">
        <v>17969.759999999998</v>
      </c>
      <c r="Y16" s="24">
        <f t="shared" si="8"/>
        <v>3.2830655347508726</v>
      </c>
      <c r="Z16" s="24">
        <f t="shared" si="9"/>
        <v>49.817973962089951</v>
      </c>
      <c r="AD16">
        <v>930.85</v>
      </c>
      <c r="AF16">
        <v>197.95</v>
      </c>
      <c r="AG16">
        <v>76.87</v>
      </c>
      <c r="AI16" s="26"/>
      <c r="AJ16" s="26">
        <f t="shared" si="10"/>
        <v>13.833081700200054</v>
      </c>
      <c r="AK16" s="26"/>
      <c r="AL16" s="26">
        <f t="shared" si="12"/>
        <v>4.0191660348628293</v>
      </c>
      <c r="AM16" s="26">
        <f t="shared" si="13"/>
        <v>2.3978412855668392</v>
      </c>
    </row>
    <row r="17" spans="1:39" ht="15.75" x14ac:dyDescent="0.25">
      <c r="A17" t="s">
        <v>17</v>
      </c>
      <c r="B17">
        <v>1146.77</v>
      </c>
      <c r="C17">
        <v>265.25</v>
      </c>
      <c r="D17">
        <v>967.19</v>
      </c>
      <c r="F17" s="25">
        <f t="shared" si="16"/>
        <v>0.33589434328622353</v>
      </c>
      <c r="G17" s="25">
        <f t="shared" si="3"/>
        <v>0.13513252597780193</v>
      </c>
      <c r="H17" s="25">
        <f t="shared" si="14"/>
        <v>0.29499588703764568</v>
      </c>
      <c r="J17">
        <v>3228.72</v>
      </c>
      <c r="K17">
        <v>221.06</v>
      </c>
      <c r="N17">
        <v>189.2</v>
      </c>
      <c r="P17" s="23">
        <f t="shared" si="4"/>
        <v>9.602773151677372</v>
      </c>
      <c r="Q17" s="23">
        <f t="shared" si="5"/>
        <v>0.57925645289079231</v>
      </c>
      <c r="R17" s="23"/>
      <c r="S17" s="23"/>
      <c r="T17" s="23">
        <f t="shared" si="7"/>
        <v>0.48367076766595285</v>
      </c>
      <c r="V17">
        <v>782.99</v>
      </c>
      <c r="W17">
        <v>1252.6500000000001</v>
      </c>
      <c r="Y17" s="24">
        <f t="shared" si="8"/>
        <v>1.6755805141225009</v>
      </c>
      <c r="Z17" s="24">
        <f t="shared" si="9"/>
        <v>2.9911596780242928</v>
      </c>
      <c r="AD17">
        <v>1272.27</v>
      </c>
      <c r="AE17">
        <v>67.319999999999993</v>
      </c>
      <c r="AF17">
        <v>1285.5</v>
      </c>
      <c r="AG17">
        <v>672.83</v>
      </c>
      <c r="AI17" s="26"/>
      <c r="AJ17" s="26">
        <f t="shared" si="10"/>
        <v>18.404874695778489</v>
      </c>
      <c r="AK17" s="26">
        <f t="shared" si="11"/>
        <v>2.269961773213216</v>
      </c>
      <c r="AL17" s="26">
        <f t="shared" si="12"/>
        <v>18.582031339594032</v>
      </c>
      <c r="AM17" s="26">
        <f t="shared" si="13"/>
        <v>10.378058477427084</v>
      </c>
    </row>
    <row r="18" spans="1:39" ht="15.75" x14ac:dyDescent="0.25">
      <c r="A18" t="s">
        <v>18</v>
      </c>
      <c r="B18">
        <v>586.89</v>
      </c>
      <c r="C18">
        <v>323.37</v>
      </c>
      <c r="D18">
        <v>190.3</v>
      </c>
      <c r="F18" s="25">
        <f t="shared" si="16"/>
        <v>0.20838444416352742</v>
      </c>
      <c r="G18" s="25">
        <f t="shared" si="3"/>
        <v>0.1483690683386848</v>
      </c>
      <c r="H18" s="25">
        <f t="shared" si="14"/>
        <v>0.11806303440952648</v>
      </c>
      <c r="J18">
        <v>4240.13</v>
      </c>
      <c r="K18">
        <v>659.43</v>
      </c>
      <c r="L18">
        <v>811.71</v>
      </c>
      <c r="M18">
        <v>214.6</v>
      </c>
      <c r="N18">
        <v>441.3</v>
      </c>
      <c r="P18" s="23">
        <f t="shared" si="4"/>
        <v>12.63718363169165</v>
      </c>
      <c r="Q18" s="23">
        <f t="shared" si="5"/>
        <v>1.8944446773733048</v>
      </c>
      <c r="R18" s="23">
        <f t="shared" si="15"/>
        <v>2.3513118508208426</v>
      </c>
      <c r="S18" s="23">
        <f t="shared" si="6"/>
        <v>0.55987530014275522</v>
      </c>
      <c r="T18" s="23">
        <f t="shared" si="7"/>
        <v>1.2400157533904355</v>
      </c>
      <c r="V18">
        <v>225</v>
      </c>
      <c r="W18">
        <v>1046</v>
      </c>
      <c r="Y18" s="24">
        <f t="shared" si="8"/>
        <v>0.1125774530452093</v>
      </c>
      <c r="Z18" s="24">
        <f t="shared" si="9"/>
        <v>2.4123059663598863</v>
      </c>
      <c r="AD18">
        <v>1435.47</v>
      </c>
      <c r="AE18">
        <v>179.49</v>
      </c>
      <c r="AF18">
        <v>344.21</v>
      </c>
      <c r="AG18">
        <v>267.85000000000002</v>
      </c>
      <c r="AI18" s="26"/>
      <c r="AJ18" s="26">
        <f t="shared" si="10"/>
        <v>20.590208351915798</v>
      </c>
      <c r="AK18" s="26">
        <f t="shared" si="11"/>
        <v>3.7719769460620038</v>
      </c>
      <c r="AL18" s="26">
        <f t="shared" si="12"/>
        <v>5.9776641999770632</v>
      </c>
      <c r="AM18" s="26">
        <f t="shared" si="13"/>
        <v>4.9551637221422293</v>
      </c>
    </row>
    <row r="19" spans="1:39" ht="15.75" x14ac:dyDescent="0.25">
      <c r="A19" t="s">
        <v>19</v>
      </c>
      <c r="B19">
        <v>574.29</v>
      </c>
      <c r="C19">
        <v>200</v>
      </c>
      <c r="D19">
        <v>484.08</v>
      </c>
      <c r="F19" s="25">
        <f t="shared" si="16"/>
        <v>0.20551485652162921</v>
      </c>
      <c r="G19" s="25">
        <f t="shared" si="3"/>
        <v>0.1202721614036862</v>
      </c>
      <c r="H19" s="25">
        <f t="shared" si="14"/>
        <v>0.18496997547594368</v>
      </c>
      <c r="J19">
        <v>7367.66</v>
      </c>
      <c r="K19">
        <v>64.239999999999995</v>
      </c>
      <c r="L19">
        <v>162.87</v>
      </c>
      <c r="M19">
        <v>135.84</v>
      </c>
      <c r="N19">
        <v>26.9</v>
      </c>
      <c r="P19" s="23">
        <f t="shared" si="4"/>
        <v>22.020331720556744</v>
      </c>
      <c r="Q19" s="23">
        <f t="shared" si="5"/>
        <v>0.10876846930763738</v>
      </c>
      <c r="R19" s="23">
        <f t="shared" si="15"/>
        <v>0.40467606923625987</v>
      </c>
      <c r="S19" s="23">
        <f t="shared" si="6"/>
        <v>0.32358124589578874</v>
      </c>
      <c r="T19" s="23">
        <f t="shared" si="7"/>
        <v>-3.258193790149899E-3</v>
      </c>
      <c r="V19">
        <v>182.39</v>
      </c>
      <c r="W19">
        <v>1575.24</v>
      </c>
      <c r="Y19" s="24"/>
      <c r="Z19" s="24">
        <f t="shared" si="9"/>
        <v>3.8947765125068523</v>
      </c>
      <c r="AD19">
        <v>566.85</v>
      </c>
      <c r="AE19">
        <v>478.09</v>
      </c>
      <c r="AF19">
        <v>316.49</v>
      </c>
      <c r="AG19">
        <v>40.67</v>
      </c>
      <c r="AI19" s="26"/>
      <c r="AJ19" s="26">
        <f t="shared" si="10"/>
        <v>8.9589306534232094</v>
      </c>
      <c r="AK19" s="26">
        <f t="shared" si="11"/>
        <v>7.7703876674014696</v>
      </c>
      <c r="AL19" s="26">
        <f t="shared" si="12"/>
        <v>5.6064788510302117</v>
      </c>
      <c r="AM19" s="26">
        <f t="shared" si="13"/>
        <v>1.9131042858599117</v>
      </c>
    </row>
    <row r="20" spans="1:39" ht="15.75" x14ac:dyDescent="0.25">
      <c r="A20" t="s">
        <v>20</v>
      </c>
      <c r="B20">
        <v>1641.21</v>
      </c>
      <c r="C20">
        <v>853.94</v>
      </c>
      <c r="D20">
        <v>715.84</v>
      </c>
      <c r="F20" s="25">
        <f t="shared" si="16"/>
        <v>0.4485006062751245</v>
      </c>
      <c r="G20" s="25">
        <f t="shared" si="3"/>
        <v>0.2692037600182034</v>
      </c>
      <c r="H20" s="25">
        <f t="shared" si="14"/>
        <v>0.23775216848279523</v>
      </c>
      <c r="J20">
        <v>2658.46</v>
      </c>
      <c r="K20">
        <v>436.99</v>
      </c>
      <c r="L20">
        <v>248.15</v>
      </c>
      <c r="N20">
        <v>701.34</v>
      </c>
      <c r="P20" s="23">
        <f t="shared" si="4"/>
        <v>7.8918913922198426</v>
      </c>
      <c r="Q20" s="23">
        <f t="shared" si="5"/>
        <v>1.2270849842969307</v>
      </c>
      <c r="R20" s="23">
        <f t="shared" si="15"/>
        <v>0.66053128693790153</v>
      </c>
      <c r="S20" s="23"/>
      <c r="T20" s="23">
        <f t="shared" si="7"/>
        <v>2.0201821559600286</v>
      </c>
      <c r="W20">
        <v>776.06</v>
      </c>
      <c r="Y20" s="24"/>
      <c r="Z20" s="24">
        <f t="shared" si="9"/>
        <v>1.6561686766105999</v>
      </c>
      <c r="AD20">
        <v>1339.43</v>
      </c>
      <c r="AE20">
        <v>384.44</v>
      </c>
      <c r="AF20">
        <v>1073.5</v>
      </c>
      <c r="AG20">
        <v>34.090000000000003</v>
      </c>
      <c r="AI20" s="26"/>
      <c r="AJ20" s="26">
        <f t="shared" si="10"/>
        <v>19.304182344958523</v>
      </c>
      <c r="AK20" s="26">
        <f t="shared" si="11"/>
        <v>6.5163650148447347</v>
      </c>
      <c r="AL20" s="26">
        <f t="shared" si="12"/>
        <v>15.743240070592133</v>
      </c>
      <c r="AM20" s="26">
        <f t="shared" si="13"/>
        <v>1.8249946323220227</v>
      </c>
    </row>
    <row r="21" spans="1:39" ht="15.75" x14ac:dyDescent="0.25">
      <c r="A21" t="s">
        <v>21</v>
      </c>
      <c r="B21">
        <v>1359.51</v>
      </c>
      <c r="C21">
        <v>336.08</v>
      </c>
      <c r="D21">
        <v>778.61</v>
      </c>
      <c r="F21" s="25">
        <f t="shared" si="16"/>
        <v>0.38434482542411452</v>
      </c>
      <c r="G21" s="25">
        <f t="shared" si="3"/>
        <v>0.1512637079361869</v>
      </c>
      <c r="H21" s="25">
        <f t="shared" si="14"/>
        <v>0.25204772533056907</v>
      </c>
      <c r="J21">
        <v>1339.18</v>
      </c>
      <c r="K21">
        <v>150.16999999999999</v>
      </c>
      <c r="L21">
        <v>210.2</v>
      </c>
      <c r="M21">
        <v>56.12</v>
      </c>
      <c r="P21" s="23">
        <f t="shared" si="4"/>
        <v>3.933815974660956</v>
      </c>
      <c r="Q21" s="23">
        <f t="shared" si="5"/>
        <v>0.36657380299785858</v>
      </c>
      <c r="R21" s="23">
        <f t="shared" si="15"/>
        <v>0.54667451498929331</v>
      </c>
      <c r="S21" s="23">
        <f t="shared" si="6"/>
        <v>8.440702034261241E-2</v>
      </c>
      <c r="T21" s="23"/>
      <c r="V21">
        <v>2140.11</v>
      </c>
      <c r="W21">
        <v>437.61</v>
      </c>
      <c r="Y21" s="24">
        <f t="shared" si="8"/>
        <v>5.4770513545483404</v>
      </c>
      <c r="Z21" s="24">
        <f t="shared" si="9"/>
        <v>0.70812590519604168</v>
      </c>
      <c r="AD21">
        <v>3098.76</v>
      </c>
      <c r="AE21">
        <v>270.85000000000002</v>
      </c>
      <c r="AF21">
        <v>344.9</v>
      </c>
      <c r="AG21">
        <v>38.869999999999997</v>
      </c>
      <c r="AI21" s="26"/>
      <c r="AJ21" s="26">
        <f t="shared" si="10"/>
        <v>42.862534435963767</v>
      </c>
      <c r="AK21" s="26">
        <f t="shared" si="11"/>
        <v>4.9953352967035762</v>
      </c>
      <c r="AL21" s="26">
        <f t="shared" si="12"/>
        <v>5.9869036621261733</v>
      </c>
      <c r="AM21" s="26">
        <f t="shared" si="13"/>
        <v>1.8890013411231028</v>
      </c>
    </row>
    <row r="22" spans="1:39" ht="15.75" x14ac:dyDescent="0.25">
      <c r="A22" t="s">
        <v>22</v>
      </c>
      <c r="B22">
        <v>694.6</v>
      </c>
      <c r="C22">
        <v>183.58</v>
      </c>
      <c r="D22">
        <v>210.37</v>
      </c>
      <c r="F22" s="25">
        <f t="shared" si="16"/>
        <v>0.23291486360073824</v>
      </c>
      <c r="G22" s="25">
        <f t="shared" si="3"/>
        <v>0.11653258766718076</v>
      </c>
      <c r="H22" s="25">
        <f t="shared" si="14"/>
        <v>0.12263387758197861</v>
      </c>
      <c r="J22">
        <v>1175.8599999999999</v>
      </c>
      <c r="K22">
        <v>194.91</v>
      </c>
      <c r="L22">
        <v>150.15</v>
      </c>
      <c r="M22">
        <v>274.3</v>
      </c>
      <c r="N22">
        <v>198.2</v>
      </c>
      <c r="P22" s="23">
        <f t="shared" si="4"/>
        <v>3.4438268311920046</v>
      </c>
      <c r="Q22" s="23">
        <f t="shared" si="5"/>
        <v>0.5008017865810136</v>
      </c>
      <c r="R22" s="23">
        <f t="shared" si="15"/>
        <v>0.36651379942897933</v>
      </c>
      <c r="S22" s="23">
        <f t="shared" si="6"/>
        <v>0.73898595324768035</v>
      </c>
      <c r="T22" s="23">
        <f t="shared" si="7"/>
        <v>0.51067237366167018</v>
      </c>
      <c r="V22">
        <v>1457.61</v>
      </c>
      <c r="W22">
        <v>113.24</v>
      </c>
      <c r="Y22" s="24">
        <f t="shared" si="8"/>
        <v>3.5652794783762731</v>
      </c>
      <c r="Z22" s="24"/>
      <c r="AD22">
        <v>2439.39</v>
      </c>
      <c r="AE22">
        <v>172.46</v>
      </c>
      <c r="AF22">
        <v>1072.8</v>
      </c>
      <c r="AG22">
        <v>208.92</v>
      </c>
      <c r="AI22" s="26"/>
      <c r="AJ22" s="26">
        <f t="shared" si="10"/>
        <v>34.033224063125161</v>
      </c>
      <c r="AK22" s="26">
        <f t="shared" si="11"/>
        <v>3.6778415563399127</v>
      </c>
      <c r="AL22" s="26">
        <f t="shared" si="12"/>
        <v>15.733866703194485</v>
      </c>
      <c r="AM22" s="26">
        <f t="shared" si="13"/>
        <v>4.1660600925088236</v>
      </c>
    </row>
    <row r="23" spans="1:39" ht="15.75" x14ac:dyDescent="0.25">
      <c r="A23" t="s">
        <v>23</v>
      </c>
      <c r="B23">
        <v>487.58</v>
      </c>
      <c r="C23">
        <v>219.14</v>
      </c>
      <c r="D23">
        <v>2723.49</v>
      </c>
      <c r="F23" s="25">
        <f t="shared" si="16"/>
        <v>0.18576708315424872</v>
      </c>
      <c r="G23" s="25">
        <f t="shared" si="3"/>
        <v>0.12463120167876014</v>
      </c>
      <c r="H23" s="25">
        <f t="shared" si="14"/>
        <v>0.69498452001112432</v>
      </c>
      <c r="J23">
        <v>2144.5300000000002</v>
      </c>
      <c r="K23">
        <v>563.92999999999995</v>
      </c>
      <c r="L23">
        <v>523.11</v>
      </c>
      <c r="M23">
        <v>113.86</v>
      </c>
      <c r="N23">
        <v>369.18</v>
      </c>
      <c r="P23" s="23">
        <f t="shared" si="4"/>
        <v>6.3500096845110638</v>
      </c>
      <c r="Q23" s="23">
        <f t="shared" si="5"/>
        <v>1.6079276359743038</v>
      </c>
      <c r="R23" s="23">
        <f t="shared" si="15"/>
        <v>1.4854603518915062</v>
      </c>
      <c r="S23" s="23">
        <f t="shared" si="6"/>
        <v>0.25763732369735903</v>
      </c>
      <c r="T23" s="23">
        <f t="shared" si="7"/>
        <v>1.0236428840114205</v>
      </c>
      <c r="W23">
        <v>1207.6600000000001</v>
      </c>
      <c r="Y23" s="24"/>
      <c r="Z23" s="24">
        <f t="shared" si="9"/>
        <v>2.8651367963994119</v>
      </c>
      <c r="AD23">
        <v>1693.28</v>
      </c>
      <c r="AE23">
        <v>347.82</v>
      </c>
      <c r="AF23">
        <v>510.34</v>
      </c>
      <c r="AG23">
        <v>730.49</v>
      </c>
      <c r="AI23" s="26"/>
      <c r="AJ23" s="26">
        <f t="shared" si="10"/>
        <v>24.042419564469476</v>
      </c>
      <c r="AK23" s="26">
        <f t="shared" si="11"/>
        <v>6.0260039946992183</v>
      </c>
      <c r="AL23" s="26">
        <f t="shared" si="12"/>
        <v>8.2022320939359563</v>
      </c>
      <c r="AM23" s="26">
        <f t="shared" si="13"/>
        <v>11.150156140496183</v>
      </c>
    </row>
    <row r="24" spans="1:39" ht="15.75" x14ac:dyDescent="0.25">
      <c r="A24" t="s">
        <v>24</v>
      </c>
      <c r="B24">
        <v>2058.59</v>
      </c>
      <c r="C24">
        <v>1172.01</v>
      </c>
      <c r="D24">
        <v>755.29</v>
      </c>
      <c r="F24" s="25">
        <f t="shared" si="16"/>
        <v>0.54355683563825752</v>
      </c>
      <c r="G24" s="25">
        <f t="shared" si="3"/>
        <v>0.34164262837205778</v>
      </c>
      <c r="H24" s="25">
        <f t="shared" si="14"/>
        <v>0.24673671074254794</v>
      </c>
      <c r="J24">
        <v>6054.06</v>
      </c>
      <c r="K24">
        <v>689.47</v>
      </c>
      <c r="L24">
        <v>72.989999999999995</v>
      </c>
      <c r="M24">
        <v>136.04</v>
      </c>
      <c r="N24">
        <v>230.5</v>
      </c>
      <c r="P24" s="23">
        <f t="shared" si="4"/>
        <v>18.0792973165596</v>
      </c>
      <c r="Q24" s="23">
        <f t="shared" si="5"/>
        <v>1.9845700378301214</v>
      </c>
      <c r="R24" s="23">
        <f t="shared" si="15"/>
        <v>0.13502003069236257</v>
      </c>
      <c r="S24" s="23">
        <f t="shared" si="6"/>
        <v>0.32418128158458243</v>
      </c>
      <c r="T24" s="23">
        <f t="shared" si="7"/>
        <v>0.60757813740185584</v>
      </c>
      <c r="V24">
        <v>397.75</v>
      </c>
      <c r="W24">
        <v>475</v>
      </c>
      <c r="Y24" s="24">
        <f t="shared" si="8"/>
        <v>0.5964728253656848</v>
      </c>
      <c r="Z24" s="24">
        <f t="shared" si="9"/>
        <v>0.81286019156977574</v>
      </c>
      <c r="AD24">
        <v>2195.02</v>
      </c>
      <c r="AE24">
        <v>454.4</v>
      </c>
      <c r="AF24">
        <v>290.85000000000002</v>
      </c>
      <c r="AG24">
        <v>608.73</v>
      </c>
      <c r="AI24" s="26"/>
      <c r="AJ24" s="26">
        <f t="shared" si="10"/>
        <v>30.760981504606324</v>
      </c>
      <c r="AK24" s="26">
        <f t="shared" si="11"/>
        <v>7.4531661336153627</v>
      </c>
      <c r="AL24" s="26">
        <f t="shared" si="12"/>
        <v>5.263145793779227</v>
      </c>
      <c r="AM24" s="26">
        <f t="shared" si="13"/>
        <v>9.5197258342996225</v>
      </c>
    </row>
    <row r="25" spans="1:39" ht="15.75" x14ac:dyDescent="0.25">
      <c r="A25" t="s">
        <v>25</v>
      </c>
      <c r="B25">
        <v>824.44</v>
      </c>
      <c r="C25">
        <v>175.02</v>
      </c>
      <c r="D25">
        <v>1149.3800000000001</v>
      </c>
      <c r="F25" s="25">
        <f t="shared" si="16"/>
        <v>0.26248528101534646</v>
      </c>
      <c r="G25" s="25">
        <f t="shared" si="3"/>
        <v>0.11458309003109751</v>
      </c>
      <c r="H25" s="25">
        <f t="shared" si="14"/>
        <v>0.33648875786918814</v>
      </c>
      <c r="J25">
        <v>2041</v>
      </c>
      <c r="K25">
        <v>387.15</v>
      </c>
      <c r="M25">
        <v>172.09</v>
      </c>
      <c r="N25">
        <v>316.68</v>
      </c>
      <c r="P25" s="23">
        <f t="shared" si="4"/>
        <v>6.0394012102069947</v>
      </c>
      <c r="Q25" s="23">
        <f t="shared" si="5"/>
        <v>1.0775560906495358</v>
      </c>
      <c r="R25" s="23"/>
      <c r="S25" s="23">
        <f t="shared" si="6"/>
        <v>0.43233771448965025</v>
      </c>
      <c r="T25" s="23">
        <f t="shared" si="7"/>
        <v>0.86613351570306929</v>
      </c>
      <c r="V25">
        <v>165.47</v>
      </c>
      <c r="W25">
        <v>1881.19</v>
      </c>
      <c r="Y25" s="24"/>
      <c r="Z25" s="24">
        <f t="shared" si="9"/>
        <v>4.7517825279132175</v>
      </c>
      <c r="AD25">
        <v>1342.98</v>
      </c>
      <c r="AE25">
        <v>148.16</v>
      </c>
      <c r="AF25">
        <v>261.89</v>
      </c>
      <c r="AG25">
        <v>280.02</v>
      </c>
      <c r="AI25" s="26"/>
      <c r="AJ25" s="26">
        <f t="shared" si="10"/>
        <v>19.351718708189452</v>
      </c>
      <c r="AK25" s="26">
        <f t="shared" si="11"/>
        <v>3.3524518023929972</v>
      </c>
      <c r="AL25" s="26">
        <f t="shared" si="12"/>
        <v>4.8753561940136843</v>
      </c>
      <c r="AM25" s="26">
        <f t="shared" si="13"/>
        <v>5.1181264096127626</v>
      </c>
    </row>
    <row r="26" spans="1:39" ht="15.75" x14ac:dyDescent="0.25">
      <c r="A26" t="s">
        <v>26</v>
      </c>
      <c r="B26">
        <v>2976.04</v>
      </c>
      <c r="C26">
        <v>651.52</v>
      </c>
      <c r="D26">
        <v>330.89</v>
      </c>
      <c r="F26" s="25">
        <f t="shared" si="16"/>
        <v>0.75250153262710784</v>
      </c>
      <c r="G26" s="25">
        <f t="shared" si="3"/>
        <v>0.2231036068060577</v>
      </c>
      <c r="H26" s="25">
        <f t="shared" si="14"/>
        <v>0.15008171112178595</v>
      </c>
      <c r="J26">
        <v>1670.06</v>
      </c>
      <c r="K26">
        <v>76.69</v>
      </c>
      <c r="L26">
        <v>202.16</v>
      </c>
      <c r="M26">
        <v>107.21</v>
      </c>
      <c r="N26">
        <v>215.4</v>
      </c>
      <c r="P26" s="23">
        <f t="shared" si="4"/>
        <v>4.9265150182012842</v>
      </c>
      <c r="Q26" s="23">
        <f t="shared" si="5"/>
        <v>0.14612069093504637</v>
      </c>
      <c r="R26" s="23">
        <f t="shared" si="15"/>
        <v>0.52255308029978587</v>
      </c>
      <c r="S26" s="23">
        <f t="shared" si="6"/>
        <v>0.23768613704496783</v>
      </c>
      <c r="T26" s="23">
        <f t="shared" si="7"/>
        <v>0.56227544289793008</v>
      </c>
      <c r="V26">
        <v>96.77</v>
      </c>
      <c r="W26">
        <v>836.49</v>
      </c>
      <c r="Y26" s="24"/>
      <c r="Z26" s="24">
        <f t="shared" si="9"/>
        <v>1.8254410201667581</v>
      </c>
      <c r="AD26">
        <v>516.79999999999995</v>
      </c>
      <c r="AF26">
        <v>115.94</v>
      </c>
      <c r="AG26">
        <v>180.43</v>
      </c>
      <c r="AI26" s="26"/>
      <c r="AJ26" s="26">
        <f t="shared" si="10"/>
        <v>8.288734884491392</v>
      </c>
      <c r="AK26" s="26"/>
      <c r="AL26" s="26">
        <f t="shared" si="12"/>
        <v>2.9210090916041231</v>
      </c>
      <c r="AM26" s="26">
        <f t="shared" si="13"/>
        <v>3.7845640394245592</v>
      </c>
    </row>
    <row r="27" spans="1:39" ht="15.75" x14ac:dyDescent="0.25">
      <c r="A27" t="s">
        <v>27</v>
      </c>
      <c r="B27">
        <v>1067.94</v>
      </c>
      <c r="C27">
        <v>222.07</v>
      </c>
      <c r="D27">
        <v>420</v>
      </c>
      <c r="F27" s="25">
        <f t="shared" si="16"/>
        <v>0.31794120092028416</v>
      </c>
      <c r="G27" s="25">
        <f t="shared" si="3"/>
        <v>0.12529849467802698</v>
      </c>
      <c r="H27" s="25">
        <f t="shared" si="14"/>
        <v>0.17037607261143276</v>
      </c>
      <c r="J27">
        <v>3633.85</v>
      </c>
      <c r="K27">
        <v>739.02</v>
      </c>
      <c r="L27">
        <v>158.55000000000001</v>
      </c>
      <c r="M27">
        <v>305.89</v>
      </c>
      <c r="N27">
        <v>204.98</v>
      </c>
      <c r="P27" s="23">
        <f t="shared" si="4"/>
        <v>10.818235444682371</v>
      </c>
      <c r="Q27" s="23">
        <f t="shared" si="5"/>
        <v>2.1332288797287648</v>
      </c>
      <c r="R27" s="23">
        <f t="shared" si="15"/>
        <v>0.39171529835831553</v>
      </c>
      <c r="S27" s="23">
        <f t="shared" si="6"/>
        <v>0.83376159029264818</v>
      </c>
      <c r="T27" s="23">
        <f t="shared" si="7"/>
        <v>0.5310135835117773</v>
      </c>
      <c r="V27">
        <v>1205.2</v>
      </c>
      <c r="W27">
        <v>639.70000000000005</v>
      </c>
      <c r="Y27" s="24">
        <f t="shared" si="8"/>
        <v>2.8582460142523303</v>
      </c>
      <c r="Z27" s="24">
        <f t="shared" si="9"/>
        <v>1.2742064597097604</v>
      </c>
      <c r="AD27">
        <v>1418.12</v>
      </c>
      <c r="AE27">
        <v>262.88</v>
      </c>
      <c r="AF27">
        <v>563.73</v>
      </c>
      <c r="AG27">
        <v>224.22</v>
      </c>
      <c r="AI27" s="26"/>
      <c r="AJ27" s="26">
        <f t="shared" si="10"/>
        <v>20.357882745702671</v>
      </c>
      <c r="AK27" s="26">
        <f t="shared" si="11"/>
        <v>4.8886128136189297</v>
      </c>
      <c r="AL27" s="26">
        <f t="shared" si="12"/>
        <v>8.9171522158794083</v>
      </c>
      <c r="AM27" s="26">
        <f t="shared" si="13"/>
        <v>4.370935122771697</v>
      </c>
    </row>
    <row r="28" spans="1:39" ht="15.75" x14ac:dyDescent="0.25">
      <c r="A28" t="s">
        <v>28</v>
      </c>
      <c r="B28">
        <v>663.12</v>
      </c>
      <c r="C28">
        <v>634.04</v>
      </c>
      <c r="D28">
        <v>472.68</v>
      </c>
      <c r="F28" s="25">
        <f t="shared" si="16"/>
        <v>0.2257454493970116</v>
      </c>
      <c r="G28" s="25">
        <f t="shared" si="3"/>
        <v>0.21912262331555127</v>
      </c>
      <c r="H28" s="25">
        <f t="shared" si="14"/>
        <v>0.18237368189517864</v>
      </c>
      <c r="J28">
        <v>2927.45</v>
      </c>
      <c r="K28">
        <v>808.49</v>
      </c>
      <c r="L28">
        <v>1613.43</v>
      </c>
      <c r="M28">
        <v>202.38</v>
      </c>
      <c r="N28">
        <v>297.89999999999998</v>
      </c>
      <c r="P28" s="23">
        <f t="shared" si="4"/>
        <v>8.698909391862955</v>
      </c>
      <c r="Q28" s="23">
        <f t="shared" si="5"/>
        <v>2.3416512762312633</v>
      </c>
      <c r="R28" s="23">
        <f t="shared" si="15"/>
        <v>4.7566149129193427</v>
      </c>
      <c r="S28" s="23">
        <f t="shared" si="6"/>
        <v>0.52321311955745897</v>
      </c>
      <c r="T28" s="23">
        <f t="shared" si="7"/>
        <v>0.80979016452533892</v>
      </c>
      <c r="V28">
        <v>100.75</v>
      </c>
      <c r="W28">
        <v>880.32</v>
      </c>
      <c r="Y28" s="24"/>
      <c r="Z28" s="24">
        <f t="shared" si="9"/>
        <v>1.9482145898848853</v>
      </c>
      <c r="AD28">
        <v>3417.3</v>
      </c>
      <c r="AE28">
        <v>518.01</v>
      </c>
      <c r="AF28">
        <v>345.39</v>
      </c>
      <c r="AG28">
        <v>147.85</v>
      </c>
      <c r="AI28" s="26"/>
      <c r="AJ28" s="26">
        <f t="shared" si="10"/>
        <v>47.127952222887657</v>
      </c>
      <c r="AK28" s="26">
        <f t="shared" si="11"/>
        <v>8.3049374195644692</v>
      </c>
      <c r="AL28" s="26">
        <f t="shared" si="12"/>
        <v>5.9934650193045274</v>
      </c>
      <c r="AM28" s="26">
        <f t="shared" si="13"/>
        <v>3.3483007396883244</v>
      </c>
    </row>
    <row r="29" spans="1:39" ht="15.75" x14ac:dyDescent="0.25">
      <c r="A29" t="s">
        <v>29</v>
      </c>
      <c r="B29">
        <v>864.83</v>
      </c>
      <c r="C29">
        <v>1291.4100000000001</v>
      </c>
      <c r="D29">
        <v>896.87</v>
      </c>
      <c r="F29" s="25">
        <f t="shared" si="16"/>
        <v>0.27168390362298689</v>
      </c>
      <c r="G29" s="25">
        <f t="shared" si="3"/>
        <v>0.36883538745480754</v>
      </c>
      <c r="H29" s="25">
        <f t="shared" si="14"/>
        <v>0.27898085505524234</v>
      </c>
      <c r="J29">
        <v>3951.54</v>
      </c>
      <c r="K29">
        <v>417.52</v>
      </c>
      <c r="L29">
        <v>62.75</v>
      </c>
      <c r="P29" s="23">
        <f t="shared" si="4"/>
        <v>11.771362134546754</v>
      </c>
      <c r="Q29" s="23">
        <f t="shared" si="5"/>
        <v>1.1686715099928622</v>
      </c>
      <c r="R29" s="23">
        <f t="shared" si="15"/>
        <v>0.10429820342612417</v>
      </c>
      <c r="S29" s="23"/>
      <c r="T29" s="23"/>
      <c r="V29">
        <v>135.71</v>
      </c>
      <c r="W29">
        <v>1193.7</v>
      </c>
      <c r="Y29" s="24"/>
      <c r="Z29" s="24">
        <f t="shared" si="9"/>
        <v>2.8260330082802003</v>
      </c>
      <c r="AD29">
        <v>2930.05</v>
      </c>
      <c r="AE29">
        <v>192.9</v>
      </c>
      <c r="AF29">
        <v>219.23</v>
      </c>
      <c r="AG29">
        <v>314.19</v>
      </c>
      <c r="AI29" s="26"/>
      <c r="AJ29" s="26">
        <f t="shared" si="10"/>
        <v>40.603418987882108</v>
      </c>
      <c r="AK29" s="26">
        <f t="shared" si="11"/>
        <v>3.9515438843512278</v>
      </c>
      <c r="AL29" s="26">
        <f t="shared" si="12"/>
        <v>4.3041164037513218</v>
      </c>
      <c r="AM29" s="26">
        <f t="shared" si="13"/>
        <v>5.5756806438665114</v>
      </c>
    </row>
    <row r="30" spans="1:39" ht="15.75" x14ac:dyDescent="0.25">
      <c r="A30" t="s">
        <v>30</v>
      </c>
      <c r="B30">
        <v>1769.29</v>
      </c>
      <c r="C30">
        <v>160.74</v>
      </c>
      <c r="D30">
        <v>299.99</v>
      </c>
      <c r="F30" s="25">
        <f t="shared" si="16"/>
        <v>0.47767019240007075</v>
      </c>
      <c r="G30" s="25">
        <f t="shared" si="3"/>
        <v>0.11133089070361288</v>
      </c>
      <c r="H30" s="25">
        <f t="shared" si="14"/>
        <v>0.14304438904760702</v>
      </c>
      <c r="J30">
        <v>4816.4799999999996</v>
      </c>
      <c r="K30">
        <v>489.67</v>
      </c>
      <c r="L30">
        <v>225.23</v>
      </c>
      <c r="M30">
        <v>99.74</v>
      </c>
      <c r="N30">
        <v>301.76</v>
      </c>
      <c r="P30" s="23">
        <f t="shared" si="4"/>
        <v>14.366336477872945</v>
      </c>
      <c r="Q30" s="23">
        <f t="shared" si="5"/>
        <v>1.3851343847251962</v>
      </c>
      <c r="R30" s="23">
        <f t="shared" si="15"/>
        <v>0.59176719700214131</v>
      </c>
      <c r="S30" s="23">
        <f t="shared" si="6"/>
        <v>0.21527480406852245</v>
      </c>
      <c r="T30" s="23">
        <f t="shared" si="7"/>
        <v>0.82137085331905779</v>
      </c>
      <c r="V30">
        <v>952.57</v>
      </c>
      <c r="W30">
        <v>811.02</v>
      </c>
      <c r="Y30" s="24">
        <f t="shared" si="8"/>
        <v>2.1505963013184846</v>
      </c>
      <c r="Z30" s="24">
        <f t="shared" si="9"/>
        <v>1.7540962147658754</v>
      </c>
      <c r="AD30">
        <v>783.69</v>
      </c>
      <c r="AE30">
        <v>506.17</v>
      </c>
      <c r="AF30">
        <v>698.38</v>
      </c>
      <c r="AG30">
        <v>361.67</v>
      </c>
      <c r="AI30" s="26"/>
      <c r="AJ30" s="26">
        <f t="shared" si="10"/>
        <v>11.862532062717415</v>
      </c>
      <c r="AK30" s="26">
        <f t="shared" si="11"/>
        <v>8.1463936052956836</v>
      </c>
      <c r="AL30" s="26">
        <f t="shared" si="12"/>
        <v>10.720186387441228</v>
      </c>
      <c r="AM30" s="26">
        <f t="shared" si="13"/>
        <v>6.2114627639241071</v>
      </c>
    </row>
    <row r="31" spans="1:39" ht="15.75" x14ac:dyDescent="0.25">
      <c r="A31" t="s">
        <v>31</v>
      </c>
      <c r="B31">
        <v>515.55999999999995</v>
      </c>
      <c r="C31">
        <v>872.48</v>
      </c>
      <c r="D31">
        <v>677.04</v>
      </c>
      <c r="F31" s="25">
        <f t="shared" si="16"/>
        <v>0.19213938967967031</v>
      </c>
      <c r="G31" s="25">
        <f t="shared" si="3"/>
        <v>0.27342615326271075</v>
      </c>
      <c r="H31" s="25">
        <f t="shared" si="14"/>
        <v>0.22891566050615628</v>
      </c>
      <c r="J31">
        <v>2093.21</v>
      </c>
      <c r="K31">
        <v>403.31</v>
      </c>
      <c r="M31">
        <v>160.99</v>
      </c>
      <c r="N31">
        <v>322.68</v>
      </c>
      <c r="P31" s="23">
        <f t="shared" si="4"/>
        <v>6.1960405267665957</v>
      </c>
      <c r="Q31" s="23">
        <f t="shared" si="5"/>
        <v>1.1260389743040686</v>
      </c>
      <c r="R31" s="23"/>
      <c r="S31" s="23">
        <f t="shared" si="6"/>
        <v>0.39903573376159895</v>
      </c>
      <c r="T31" s="23">
        <f t="shared" si="7"/>
        <v>0.88413458636688091</v>
      </c>
      <c r="V31">
        <v>429.97</v>
      </c>
      <c r="W31">
        <v>2161.4699999999998</v>
      </c>
      <c r="Y31" s="24">
        <f t="shared" si="8"/>
        <v>0.68672526470673101</v>
      </c>
      <c r="Z31" s="24">
        <f t="shared" si="9"/>
        <v>5.5368835117278783</v>
      </c>
      <c r="AD31">
        <v>1851.47</v>
      </c>
      <c r="AE31">
        <v>311.95</v>
      </c>
      <c r="AF31">
        <v>414.85</v>
      </c>
      <c r="AG31">
        <v>259.16000000000003</v>
      </c>
      <c r="AI31" s="26"/>
      <c r="AJ31" s="26">
        <f t="shared" si="10"/>
        <v>26.160666691089336</v>
      </c>
      <c r="AK31" s="26">
        <f t="shared" si="11"/>
        <v>5.5456858681940391</v>
      </c>
      <c r="AL31" s="26">
        <f t="shared" si="12"/>
        <v>6.923570875648263</v>
      </c>
      <c r="AM31" s="26">
        <f t="shared" si="13"/>
        <v>4.8388000611628588</v>
      </c>
    </row>
    <row r="32" spans="1:39" ht="15.75" x14ac:dyDescent="0.25">
      <c r="A32" t="s">
        <v>32</v>
      </c>
      <c r="B32">
        <v>868</v>
      </c>
      <c r="C32">
        <v>248.24</v>
      </c>
      <c r="D32">
        <v>523.80999999999995</v>
      </c>
      <c r="F32" s="25">
        <f t="shared" si="16"/>
        <v>0.27240585543448026</v>
      </c>
      <c r="G32" s="25">
        <f t="shared" si="3"/>
        <v>0.13125858266123935</v>
      </c>
      <c r="H32" s="25">
        <f t="shared" si="14"/>
        <v>0.19401828634996082</v>
      </c>
      <c r="J32">
        <v>2399.33</v>
      </c>
      <c r="K32">
        <v>928.96</v>
      </c>
      <c r="L32">
        <v>36.43</v>
      </c>
      <c r="M32">
        <v>190.31</v>
      </c>
      <c r="N32">
        <v>346.47</v>
      </c>
      <c r="P32" s="23">
        <f t="shared" si="4"/>
        <v>7.114455152034262</v>
      </c>
      <c r="Q32" s="23">
        <f t="shared" si="5"/>
        <v>2.7030827733761598</v>
      </c>
      <c r="R32" s="23">
        <f t="shared" si="15"/>
        <v>2.5333506780870804E-2</v>
      </c>
      <c r="S32" s="23">
        <f t="shared" si="6"/>
        <v>0.48700096573875806</v>
      </c>
      <c r="T32" s="23">
        <f t="shared" si="7"/>
        <v>0.95550883154889366</v>
      </c>
      <c r="V32">
        <v>1391.9</v>
      </c>
      <c r="W32">
        <v>1575.37</v>
      </c>
      <c r="Y32" s="24">
        <f t="shared" si="8"/>
        <v>3.3812171633824764</v>
      </c>
      <c r="Z32" s="24">
        <f t="shared" si="9"/>
        <v>3.8951406595308846</v>
      </c>
      <c r="AD32">
        <v>1451.71</v>
      </c>
      <c r="AF32">
        <v>809.9</v>
      </c>
      <c r="AG32">
        <v>166.36</v>
      </c>
      <c r="AI32" s="26"/>
      <c r="AJ32" s="26">
        <f t="shared" si="10"/>
        <v>20.807670475541229</v>
      </c>
      <c r="AK32" s="26"/>
      <c r="AL32" s="26">
        <f t="shared" si="12"/>
        <v>12.213497719135054</v>
      </c>
      <c r="AM32" s="26">
        <f t="shared" si="13"/>
        <v>3.5961593547318387</v>
      </c>
    </row>
    <row r="33" spans="1:39" ht="15.75" x14ac:dyDescent="0.25">
      <c r="A33" t="s">
        <v>33</v>
      </c>
      <c r="B33">
        <v>1389.07</v>
      </c>
      <c r="C33">
        <v>8630.8700000000008</v>
      </c>
      <c r="D33">
        <v>425.01</v>
      </c>
      <c r="F33" s="25">
        <f t="shared" si="16"/>
        <v>0.39107696913002804</v>
      </c>
      <c r="G33" s="25">
        <f t="shared" si="3"/>
        <v>2.0403610790584787</v>
      </c>
      <c r="H33" s="25">
        <f t="shared" si="14"/>
        <v>0.17151707531666371</v>
      </c>
      <c r="J33">
        <v>1515.62</v>
      </c>
      <c r="K33">
        <v>382.57</v>
      </c>
      <c r="M33">
        <v>69.53</v>
      </c>
      <c r="P33" s="23">
        <f t="shared" si="4"/>
        <v>4.4631674593147741</v>
      </c>
      <c r="Q33" s="23">
        <f t="shared" si="5"/>
        <v>1.0638152733761599</v>
      </c>
      <c r="R33" s="23"/>
      <c r="S33" s="23">
        <f t="shared" si="6"/>
        <v>0.12463941327623125</v>
      </c>
      <c r="T33" s="23"/>
      <c r="V33">
        <v>1362.88</v>
      </c>
      <c r="W33">
        <v>2724.07</v>
      </c>
      <c r="Y33" s="24">
        <f t="shared" si="8"/>
        <v>3.2999283430945447</v>
      </c>
      <c r="Z33" s="24">
        <f t="shared" si="9"/>
        <v>7.1127997865035644</v>
      </c>
      <c r="AD33">
        <v>1631.97</v>
      </c>
      <c r="AF33">
        <v>441.87</v>
      </c>
      <c r="AG33">
        <v>296.3</v>
      </c>
      <c r="AI33" s="26"/>
      <c r="AJ33" s="26">
        <f t="shared" si="10"/>
        <v>23.221446485684066</v>
      </c>
      <c r="AK33" s="26"/>
      <c r="AL33" s="26">
        <f t="shared" si="12"/>
        <v>7.2853828571974679</v>
      </c>
      <c r="AM33" s="26">
        <f t="shared" si="13"/>
        <v>5.3361241542323423</v>
      </c>
    </row>
    <row r="34" spans="1:39" ht="15.75" x14ac:dyDescent="0.25">
      <c r="A34" t="s">
        <v>34</v>
      </c>
      <c r="B34">
        <v>1675.9</v>
      </c>
      <c r="C34">
        <v>1316.75</v>
      </c>
      <c r="D34">
        <v>939.6</v>
      </c>
      <c r="F34" s="25">
        <f t="shared" si="16"/>
        <v>0.45640108209238239</v>
      </c>
      <c r="G34" s="25">
        <f t="shared" si="3"/>
        <v>0.37460644704573609</v>
      </c>
      <c r="H34" s="25">
        <f t="shared" si="14"/>
        <v>0.2887124010820924</v>
      </c>
      <c r="J34">
        <v>3816.59</v>
      </c>
      <c r="K34">
        <v>121.82</v>
      </c>
      <c r="L34">
        <v>414.12</v>
      </c>
      <c r="M34">
        <v>328.27</v>
      </c>
      <c r="N34">
        <v>89.98</v>
      </c>
      <c r="P34" s="23">
        <f t="shared" si="4"/>
        <v>11.366488053533191</v>
      </c>
      <c r="Q34" s="23">
        <f t="shared" si="5"/>
        <v>0.28151874411134903</v>
      </c>
      <c r="R34" s="23">
        <f t="shared" si="15"/>
        <v>1.1584709032833691</v>
      </c>
      <c r="S34" s="23">
        <f t="shared" si="6"/>
        <v>0.90090558386866515</v>
      </c>
      <c r="T34" s="23">
        <f t="shared" si="7"/>
        <v>0.18599306245538899</v>
      </c>
      <c r="V34">
        <v>1493.46</v>
      </c>
      <c r="W34">
        <v>889.67</v>
      </c>
      <c r="Y34" s="24">
        <f t="shared" si="8"/>
        <v>3.6657000230806962</v>
      </c>
      <c r="Z34" s="24">
        <f t="shared" si="9"/>
        <v>1.9744051643057037</v>
      </c>
      <c r="AD34">
        <v>1454.21</v>
      </c>
      <c r="AF34">
        <v>987.79</v>
      </c>
      <c r="AG34">
        <v>209.84</v>
      </c>
      <c r="AI34" s="26"/>
      <c r="AJ34" s="26">
        <f t="shared" si="10"/>
        <v>20.841146787675683</v>
      </c>
      <c r="AK34" s="26"/>
      <c r="AL34" s="26">
        <f t="shared" si="12"/>
        <v>14.59553818537443</v>
      </c>
      <c r="AM34" s="26">
        <f t="shared" si="13"/>
        <v>4.1783793753743037</v>
      </c>
    </row>
    <row r="35" spans="1:39" ht="15.75" x14ac:dyDescent="0.25">
      <c r="A35" t="s">
        <v>35</v>
      </c>
      <c r="B35">
        <v>791.86</v>
      </c>
      <c r="C35">
        <v>2084.08</v>
      </c>
      <c r="F35" s="25">
        <f t="shared" si="16"/>
        <v>0.25506534725558111</v>
      </c>
      <c r="G35" s="25">
        <f t="shared" si="3"/>
        <v>0.54936205698682783</v>
      </c>
      <c r="H35" s="25"/>
      <c r="J35">
        <v>4091.71</v>
      </c>
      <c r="K35">
        <v>493.6</v>
      </c>
      <c r="L35">
        <v>1525.38</v>
      </c>
      <c r="M35">
        <v>226.37</v>
      </c>
      <c r="N35">
        <v>226.26</v>
      </c>
      <c r="P35" s="23">
        <f t="shared" si="4"/>
        <v>12.191897147037832</v>
      </c>
      <c r="Q35" s="23">
        <f t="shared" si="5"/>
        <v>1.3969250860099929</v>
      </c>
      <c r="R35" s="23">
        <f t="shared" si="15"/>
        <v>4.4924492009279087</v>
      </c>
      <c r="S35" s="23">
        <f t="shared" si="6"/>
        <v>0.59518740042826557</v>
      </c>
      <c r="T35" s="23">
        <f t="shared" si="7"/>
        <v>0.59485738079942896</v>
      </c>
      <c r="V35">
        <v>1639.5</v>
      </c>
      <c r="W35">
        <v>1712.87</v>
      </c>
      <c r="Y35" s="24">
        <f t="shared" si="8"/>
        <v>4.0747771876172063</v>
      </c>
      <c r="Z35" s="24">
        <f t="shared" si="9"/>
        <v>4.2802961657193963</v>
      </c>
      <c r="AD35">
        <v>2975.63</v>
      </c>
      <c r="AE35">
        <v>252.84</v>
      </c>
      <c r="AF35">
        <v>415.94</v>
      </c>
      <c r="AG35">
        <v>1016.48</v>
      </c>
      <c r="AI35" s="26"/>
      <c r="AJ35" s="26">
        <f t="shared" si="10"/>
        <v>41.213759110717518</v>
      </c>
      <c r="AK35" s="26">
        <f t="shared" si="11"/>
        <v>4.754171944086953</v>
      </c>
      <c r="AL35" s="26">
        <f t="shared" si="12"/>
        <v>6.9381665477388852</v>
      </c>
      <c r="AM35" s="26">
        <f t="shared" si="13"/>
        <v>14.979712343429453</v>
      </c>
    </row>
    <row r="36" spans="1:39" ht="15.75" x14ac:dyDescent="0.25">
      <c r="A36" t="s">
        <v>36</v>
      </c>
      <c r="B36">
        <v>301.77999999999997</v>
      </c>
      <c r="C36">
        <v>214.29</v>
      </c>
      <c r="F36" s="25">
        <f t="shared" si="16"/>
        <v>0.14345205268879732</v>
      </c>
      <c r="G36" s="25">
        <f t="shared" si="3"/>
        <v>0.12352663818168026</v>
      </c>
      <c r="H36" s="25"/>
      <c r="J36">
        <v>2059.5500000000002</v>
      </c>
      <c r="K36">
        <v>124.06</v>
      </c>
      <c r="L36">
        <v>515.33000000000004</v>
      </c>
      <c r="M36">
        <v>56.57</v>
      </c>
      <c r="N36">
        <v>123.6</v>
      </c>
      <c r="P36" s="23">
        <f t="shared" si="4"/>
        <v>6.0950545203426119</v>
      </c>
      <c r="Q36" s="23">
        <f t="shared" si="5"/>
        <v>0.28823914382583865</v>
      </c>
      <c r="R36" s="23">
        <f t="shared" si="15"/>
        <v>1.4621189635974308</v>
      </c>
      <c r="S36" s="23">
        <f t="shared" si="6"/>
        <v>8.5757100642398276E-2</v>
      </c>
      <c r="T36" s="23">
        <f t="shared" si="7"/>
        <v>0.28685906174161308</v>
      </c>
      <c r="W36">
        <v>5830.36</v>
      </c>
      <c r="Y36" s="24"/>
      <c r="Z36" s="24">
        <f t="shared" si="9"/>
        <v>15.813924857909466</v>
      </c>
      <c r="AD36">
        <v>2385.81</v>
      </c>
      <c r="AE36">
        <v>113.78</v>
      </c>
      <c r="AF36">
        <v>1309.99</v>
      </c>
      <c r="AG36">
        <v>129.88</v>
      </c>
      <c r="AI36" s="26"/>
      <c r="AJ36" s="26">
        <f t="shared" si="10"/>
        <v>33.315759741459495</v>
      </c>
      <c r="AK36" s="26">
        <f t="shared" si="11"/>
        <v>2.8920855579199531</v>
      </c>
      <c r="AL36" s="26">
        <f t="shared" si="12"/>
        <v>18.909965293263166</v>
      </c>
      <c r="AM36" s="26">
        <f t="shared" si="13"/>
        <v>3.1076730080658512</v>
      </c>
    </row>
    <row r="37" spans="1:39" ht="15.75" x14ac:dyDescent="0.25">
      <c r="A37" t="s">
        <v>37</v>
      </c>
      <c r="B37">
        <v>1034.75</v>
      </c>
      <c r="C37">
        <v>140.36000000000001</v>
      </c>
      <c r="D37">
        <v>450.1</v>
      </c>
      <c r="F37" s="25">
        <f t="shared" si="16"/>
        <v>0.31038234267944276</v>
      </c>
      <c r="G37" s="25">
        <f t="shared" si="3"/>
        <v>0.106689446565368</v>
      </c>
      <c r="H37" s="25">
        <f t="shared" si="14"/>
        <v>0.17723119864485629</v>
      </c>
      <c r="J37">
        <v>2428.2199999999998</v>
      </c>
      <c r="K37">
        <v>294.87</v>
      </c>
      <c r="L37">
        <v>356.79</v>
      </c>
      <c r="M37">
        <v>180.4</v>
      </c>
      <c r="N37">
        <v>130.63999999999999</v>
      </c>
      <c r="P37" s="23">
        <f t="shared" si="4"/>
        <v>7.2011303072805131</v>
      </c>
      <c r="Q37" s="23">
        <f t="shared" si="5"/>
        <v>0.80069962384011428</v>
      </c>
      <c r="R37" s="23">
        <f t="shared" si="15"/>
        <v>0.98647067309064962</v>
      </c>
      <c r="S37" s="23">
        <f t="shared" si="6"/>
        <v>0.45726919735902932</v>
      </c>
      <c r="T37" s="23">
        <f t="shared" si="7"/>
        <v>0.30798031798715197</v>
      </c>
      <c r="V37">
        <v>442.39</v>
      </c>
      <c r="W37">
        <v>855.96</v>
      </c>
      <c r="Y37" s="24">
        <f t="shared" si="8"/>
        <v>0.72151531115663137</v>
      </c>
      <c r="Z37" s="24">
        <f t="shared" si="9"/>
        <v>1.8799790398430514</v>
      </c>
      <c r="AD37">
        <v>900.17</v>
      </c>
      <c r="AE37">
        <v>253.09</v>
      </c>
      <c r="AF37">
        <v>1036.6400000000001</v>
      </c>
      <c r="AI37" s="26"/>
      <c r="AJ37" s="26">
        <f t="shared" si="10"/>
        <v>13.422260397686005</v>
      </c>
      <c r="AK37" s="26">
        <f t="shared" si="11"/>
        <v>4.7575195753003987</v>
      </c>
      <c r="AL37" s="26">
        <f t="shared" si="12"/>
        <v>15.249665324481711</v>
      </c>
      <c r="AM37" s="26"/>
    </row>
    <row r="38" spans="1:39" ht="15.75" x14ac:dyDescent="0.25">
      <c r="A38" t="s">
        <v>38</v>
      </c>
      <c r="B38">
        <v>236.02</v>
      </c>
      <c r="C38">
        <v>556.25</v>
      </c>
      <c r="D38">
        <v>544.16999999999996</v>
      </c>
      <c r="F38" s="25">
        <f t="shared" si="16"/>
        <v>0.12847553813869997</v>
      </c>
      <c r="G38" s="25">
        <f t="shared" si="3"/>
        <v>0.20140633580259398</v>
      </c>
      <c r="H38" s="25">
        <f t="shared" si="14"/>
        <v>0.19865517558718682</v>
      </c>
      <c r="J38">
        <v>2614.2399999999998</v>
      </c>
      <c r="K38">
        <v>538.79999999999995</v>
      </c>
      <c r="L38">
        <v>748.97</v>
      </c>
      <c r="M38">
        <v>403.91</v>
      </c>
      <c r="N38">
        <v>301.05</v>
      </c>
      <c r="P38" s="23">
        <f t="shared" si="4"/>
        <v>7.7592235014275515</v>
      </c>
      <c r="Q38" s="23">
        <f t="shared" si="5"/>
        <v>1.5325331516773733</v>
      </c>
      <c r="R38" s="23">
        <f t="shared" si="15"/>
        <v>2.1630806552462527</v>
      </c>
      <c r="S38" s="23">
        <f t="shared" si="6"/>
        <v>1.1278390813704497</v>
      </c>
      <c r="T38" s="23">
        <f t="shared" si="7"/>
        <v>0.81924072662384007</v>
      </c>
      <c r="V38">
        <v>192.69</v>
      </c>
      <c r="W38">
        <v>1862.11</v>
      </c>
      <c r="Y38" s="24">
        <f t="shared" si="8"/>
        <v>2.2072911918294323E-2</v>
      </c>
      <c r="Z38" s="24">
        <f t="shared" si="9"/>
        <v>4.698336949309021</v>
      </c>
      <c r="AD38">
        <v>4663.25</v>
      </c>
      <c r="AE38">
        <v>236.96</v>
      </c>
      <c r="AF38">
        <v>885.79</v>
      </c>
      <c r="AG38">
        <v>408.9</v>
      </c>
      <c r="AI38" s="26"/>
      <c r="AJ38" s="26">
        <f t="shared" si="10"/>
        <v>63.811876664458005</v>
      </c>
      <c r="AK38" s="26">
        <f t="shared" si="11"/>
        <v>4.5415304094088862</v>
      </c>
      <c r="AL38" s="26">
        <f t="shared" si="12"/>
        <v>13.22970465028861</v>
      </c>
      <c r="AM38" s="26">
        <f t="shared" si="13"/>
        <v>6.8438972527682562</v>
      </c>
    </row>
    <row r="39" spans="1:39" ht="15.75" x14ac:dyDescent="0.25">
      <c r="A39" t="s">
        <v>39</v>
      </c>
      <c r="B39">
        <v>502.49</v>
      </c>
      <c r="C39">
        <v>340.33</v>
      </c>
      <c r="F39" s="25">
        <f t="shared" si="16"/>
        <v>0.1891627618638283</v>
      </c>
      <c r="G39" s="25">
        <f t="shared" si="3"/>
        <v>0.15223162440270019</v>
      </c>
      <c r="H39" s="25"/>
      <c r="J39">
        <v>2294.04</v>
      </c>
      <c r="K39">
        <v>851.97</v>
      </c>
      <c r="L39">
        <v>1205.0999999999999</v>
      </c>
      <c r="M39">
        <v>179.37</v>
      </c>
      <c r="N39">
        <v>231.71</v>
      </c>
      <c r="P39" s="23">
        <f t="shared" si="4"/>
        <v>6.7985663636688072</v>
      </c>
      <c r="Q39" s="23">
        <f t="shared" si="5"/>
        <v>2.4720990349750176</v>
      </c>
      <c r="R39" s="23">
        <f t="shared" si="15"/>
        <v>3.5315520488936465</v>
      </c>
      <c r="S39" s="23">
        <f t="shared" si="6"/>
        <v>0.45417901356174167</v>
      </c>
      <c r="T39" s="23">
        <f t="shared" si="7"/>
        <v>0.61120835331905787</v>
      </c>
      <c r="V39">
        <v>447.5</v>
      </c>
      <c r="W39">
        <v>666.72</v>
      </c>
      <c r="Y39" s="24">
        <f t="shared" si="8"/>
        <v>0.73582909033207355</v>
      </c>
      <c r="Z39" s="24">
        <f t="shared" si="9"/>
        <v>1.3498930180894955</v>
      </c>
      <c r="AD39">
        <v>1413.24</v>
      </c>
      <c r="AF39">
        <v>594.92999999999995</v>
      </c>
      <c r="AG39">
        <v>462.91</v>
      </c>
      <c r="AI39" s="26"/>
      <c r="AJ39" s="26">
        <f t="shared" si="10"/>
        <v>20.292536984416213</v>
      </c>
      <c r="AK39" s="26"/>
      <c r="AL39" s="26">
        <f t="shared" si="12"/>
        <v>9.3349365913174225</v>
      </c>
      <c r="AM39" s="26">
        <f t="shared" si="13"/>
        <v>7.5671195001210512</v>
      </c>
    </row>
    <row r="40" spans="1:39" ht="15.75" x14ac:dyDescent="0.25">
      <c r="A40" t="s">
        <v>40</v>
      </c>
      <c r="B40">
        <v>1154.56</v>
      </c>
      <c r="C40">
        <v>615.66999999999996</v>
      </c>
      <c r="D40">
        <v>173.65</v>
      </c>
      <c r="F40" s="25">
        <f t="shared" si="16"/>
        <v>0.33766847723307963</v>
      </c>
      <c r="G40" s="25">
        <f t="shared" si="3"/>
        <v>0.21493894672970443</v>
      </c>
      <c r="H40" s="25">
        <f t="shared" si="14"/>
        <v>0.11427107931130383</v>
      </c>
      <c r="J40">
        <v>3505.17</v>
      </c>
      <c r="K40">
        <v>201.5</v>
      </c>
      <c r="M40">
        <v>243.9</v>
      </c>
      <c r="N40">
        <v>163.13999999999999</v>
      </c>
      <c r="P40" s="23">
        <f t="shared" si="4"/>
        <v>10.432172482512492</v>
      </c>
      <c r="Q40" s="23">
        <f t="shared" si="5"/>
        <v>0.52057296252676666</v>
      </c>
      <c r="R40" s="23"/>
      <c r="S40" s="23">
        <f t="shared" si="6"/>
        <v>0.64778052855103496</v>
      </c>
      <c r="T40" s="23">
        <f t="shared" si="7"/>
        <v>0.40548611741613133</v>
      </c>
      <c r="V40">
        <v>29.17</v>
      </c>
      <c r="W40">
        <v>502.48</v>
      </c>
      <c r="Y40" s="24"/>
      <c r="Z40" s="24">
        <f t="shared" si="9"/>
        <v>0.88983527018839614</v>
      </c>
      <c r="AD40">
        <v>489.45</v>
      </c>
      <c r="AE40">
        <v>106.59</v>
      </c>
      <c r="AF40">
        <v>736.1</v>
      </c>
      <c r="AI40" s="26"/>
      <c r="AJ40" s="26">
        <f t="shared" si="10"/>
        <v>7.9225040297404394</v>
      </c>
      <c r="AK40" s="26">
        <f t="shared" si="11"/>
        <v>2.7958076842212565</v>
      </c>
      <c r="AL40" s="26">
        <f t="shared" si="12"/>
        <v>11.225276984925904</v>
      </c>
      <c r="AM40" s="26"/>
    </row>
    <row r="41" spans="1:39" ht="15.75" x14ac:dyDescent="0.25">
      <c r="A41" t="s">
        <v>41</v>
      </c>
      <c r="B41">
        <v>2134.61</v>
      </c>
      <c r="C41">
        <v>199.85</v>
      </c>
      <c r="D41">
        <v>228.68</v>
      </c>
      <c r="F41" s="25">
        <f t="shared" si="16"/>
        <v>0.56087001441104334</v>
      </c>
      <c r="G41" s="25">
        <f t="shared" si="3"/>
        <v>0.12023799964604455</v>
      </c>
      <c r="H41" s="25">
        <f t="shared" si="14"/>
        <v>0.12680388946476878</v>
      </c>
      <c r="J41">
        <v>2881.51</v>
      </c>
      <c r="K41">
        <v>231.1</v>
      </c>
      <c r="L41">
        <v>1381.02</v>
      </c>
      <c r="M41">
        <v>245.59</v>
      </c>
      <c r="N41">
        <v>380.33</v>
      </c>
      <c r="P41" s="23">
        <f t="shared" si="4"/>
        <v>8.5610811941470395</v>
      </c>
      <c r="Q41" s="23">
        <f t="shared" si="5"/>
        <v>0.60937824446823696</v>
      </c>
      <c r="R41" s="23">
        <f t="shared" si="15"/>
        <v>4.059343440756602</v>
      </c>
      <c r="S41" s="23">
        <f t="shared" si="6"/>
        <v>0.65285083012134193</v>
      </c>
      <c r="T41" s="23">
        <f t="shared" si="7"/>
        <v>1.0570948736616703</v>
      </c>
      <c r="V41">
        <v>322.82</v>
      </c>
      <c r="W41">
        <v>483.71</v>
      </c>
      <c r="Y41" s="24">
        <f t="shared" si="8"/>
        <v>0.38658408297510172</v>
      </c>
      <c r="Z41" s="24">
        <f t="shared" si="9"/>
        <v>0.83725804217997168</v>
      </c>
      <c r="AD41">
        <v>1543.44</v>
      </c>
      <c r="AE41">
        <v>334.41</v>
      </c>
      <c r="AF41">
        <v>522.83000000000004</v>
      </c>
      <c r="AG41">
        <v>1167.51</v>
      </c>
      <c r="AI41" s="26"/>
      <c r="AJ41" s="26">
        <f t="shared" si="10"/>
        <v>22.035983320378701</v>
      </c>
      <c r="AK41" s="26">
        <f t="shared" si="11"/>
        <v>5.8464370564099948</v>
      </c>
      <c r="AL41" s="26">
        <f t="shared" si="12"/>
        <v>8.3694797493597015</v>
      </c>
      <c r="AM41" s="26">
        <f t="shared" si="13"/>
        <v>17.002083312096229</v>
      </c>
    </row>
    <row r="42" spans="1:39" ht="15.75" x14ac:dyDescent="0.25">
      <c r="A42" t="s">
        <v>42</v>
      </c>
      <c r="B42">
        <v>961.03</v>
      </c>
      <c r="C42">
        <v>1430.07</v>
      </c>
      <c r="F42" s="25">
        <f t="shared" si="16"/>
        <v>0.29359297752382879</v>
      </c>
      <c r="G42" s="25">
        <f t="shared" si="3"/>
        <v>0.40041451621874447</v>
      </c>
      <c r="H42" s="25"/>
      <c r="J42">
        <v>3205.7</v>
      </c>
      <c r="K42">
        <v>527.13</v>
      </c>
      <c r="L42">
        <v>233.12</v>
      </c>
      <c r="M42">
        <v>86.84</v>
      </c>
      <c r="N42">
        <v>176.1</v>
      </c>
      <c r="P42" s="23">
        <f t="shared" si="4"/>
        <v>9.5337090438972147</v>
      </c>
      <c r="Q42" s="23">
        <f t="shared" si="5"/>
        <v>1.4975210692362599</v>
      </c>
      <c r="R42" s="23">
        <f t="shared" si="15"/>
        <v>0.61543860492505365</v>
      </c>
      <c r="S42" s="23">
        <f t="shared" si="6"/>
        <v>0.17657250214132764</v>
      </c>
      <c r="T42" s="23">
        <f t="shared" si="7"/>
        <v>0.44436843004996435</v>
      </c>
      <c r="V42">
        <v>264.87</v>
      </c>
      <c r="W42">
        <v>2603.08</v>
      </c>
      <c r="Y42" s="24">
        <f t="shared" si="8"/>
        <v>0.22425854418510718</v>
      </c>
      <c r="Z42" s="24">
        <f t="shared" si="9"/>
        <v>6.7738909523672133</v>
      </c>
      <c r="AD42">
        <v>1431.14</v>
      </c>
      <c r="AE42">
        <v>363.14</v>
      </c>
      <c r="AF42">
        <v>380.51</v>
      </c>
      <c r="AG42">
        <v>524.41</v>
      </c>
      <c r="AI42" s="26"/>
      <c r="AJ42" s="26">
        <f t="shared" si="10"/>
        <v>20.532227379298924</v>
      </c>
      <c r="AK42" s="26">
        <f t="shared" si="11"/>
        <v>6.2311468354591675</v>
      </c>
      <c r="AL42" s="26">
        <f t="shared" si="12"/>
        <v>6.4637402521693703</v>
      </c>
      <c r="AM42" s="26">
        <f t="shared" si="13"/>
        <v>8.3906367786286769</v>
      </c>
    </row>
    <row r="43" spans="1:39" ht="15.75" x14ac:dyDescent="0.25">
      <c r="A43" t="s">
        <v>43</v>
      </c>
      <c r="B43">
        <v>1318.73</v>
      </c>
      <c r="C43">
        <v>2585.5700000000002</v>
      </c>
      <c r="F43" s="25">
        <f t="shared" si="16"/>
        <v>0.37505738224660579</v>
      </c>
      <c r="G43" s="25">
        <f t="shared" si="3"/>
        <v>0.66357392258488612</v>
      </c>
      <c r="H43" s="25"/>
      <c r="J43">
        <v>3095.48</v>
      </c>
      <c r="K43">
        <v>273.74</v>
      </c>
      <c r="L43">
        <v>154.02000000000001</v>
      </c>
      <c r="N43">
        <v>341.45</v>
      </c>
      <c r="P43" s="23">
        <f t="shared" si="4"/>
        <v>9.2030293758029984</v>
      </c>
      <c r="Q43" s="23">
        <f t="shared" si="5"/>
        <v>0.73730585331905796</v>
      </c>
      <c r="R43" s="23">
        <f t="shared" si="15"/>
        <v>0.37812449000713777</v>
      </c>
      <c r="S43" s="23"/>
      <c r="T43" s="23">
        <f t="shared" si="7"/>
        <v>0.94044793576017127</v>
      </c>
      <c r="V43">
        <v>880.95</v>
      </c>
      <c r="W43">
        <v>914.18</v>
      </c>
      <c r="Y43" s="24">
        <f t="shared" si="8"/>
        <v>1.9499793023859673</v>
      </c>
      <c r="Z43" s="24">
        <f t="shared" si="9"/>
        <v>2.0430608839906519</v>
      </c>
      <c r="AD43">
        <v>2097.4</v>
      </c>
      <c r="AE43">
        <v>240.39</v>
      </c>
      <c r="AF43">
        <v>458.03</v>
      </c>
      <c r="AG43">
        <v>163.29</v>
      </c>
      <c r="AI43" s="26"/>
      <c r="AJ43" s="26">
        <f t="shared" si="10"/>
        <v>29.453798468380075</v>
      </c>
      <c r="AK43" s="26">
        <f t="shared" si="11"/>
        <v>4.5874599096573601</v>
      </c>
      <c r="AL43" s="26">
        <f t="shared" si="12"/>
        <v>7.5017737388345926</v>
      </c>
      <c r="AM43" s="26">
        <f t="shared" si="13"/>
        <v>3.5550504434307268</v>
      </c>
    </row>
    <row r="44" spans="1:39" ht="15.75" x14ac:dyDescent="0.25">
      <c r="A44" t="s">
        <v>44</v>
      </c>
      <c r="B44">
        <v>910.63</v>
      </c>
      <c r="C44">
        <v>768.02</v>
      </c>
      <c r="D44">
        <v>1384.37</v>
      </c>
      <c r="F44" s="25">
        <f t="shared" si="16"/>
        <v>0.28211462695623596</v>
      </c>
      <c r="G44" s="25">
        <f t="shared" si="3"/>
        <v>0.24963590524106891</v>
      </c>
      <c r="H44" s="25">
        <f t="shared" si="14"/>
        <v>0.39000656739058975</v>
      </c>
      <c r="J44">
        <v>904.71</v>
      </c>
      <c r="K44">
        <v>428.78</v>
      </c>
      <c r="L44">
        <v>81.8</v>
      </c>
      <c r="M44">
        <v>173.57</v>
      </c>
      <c r="N44">
        <v>238.82</v>
      </c>
      <c r="P44" s="23">
        <f t="shared" si="4"/>
        <v>2.6303284461099219</v>
      </c>
      <c r="Q44" s="23">
        <f t="shared" si="5"/>
        <v>1.2024535192719485</v>
      </c>
      <c r="R44" s="23">
        <f t="shared" si="15"/>
        <v>0.16145160278372589</v>
      </c>
      <c r="S44" s="23">
        <f t="shared" si="6"/>
        <v>0.43677797858672374</v>
      </c>
      <c r="T44" s="23">
        <f t="shared" si="7"/>
        <v>0.63253962205567449</v>
      </c>
      <c r="V44">
        <v>942.24</v>
      </c>
      <c r="W44">
        <v>4196.41</v>
      </c>
      <c r="Y44" s="24">
        <f t="shared" si="8"/>
        <v>2.1216606185626499</v>
      </c>
      <c r="Z44" s="24">
        <f t="shared" si="9"/>
        <v>11.237016935460604</v>
      </c>
      <c r="AD44">
        <v>1797.29</v>
      </c>
      <c r="AE44">
        <v>543.73</v>
      </c>
      <c r="AF44">
        <v>412.15</v>
      </c>
      <c r="AG44">
        <v>323.08</v>
      </c>
      <c r="AI44" s="26"/>
      <c r="AJ44" s="26">
        <f t="shared" si="10"/>
        <v>25.435168054511397</v>
      </c>
      <c r="AK44" s="26">
        <f t="shared" si="11"/>
        <v>8.6493417188037558</v>
      </c>
      <c r="AL44" s="26">
        <f t="shared" si="12"/>
        <v>6.8874164585430497</v>
      </c>
      <c r="AM44" s="26">
        <f t="shared" si="13"/>
        <v>5.694722409816638</v>
      </c>
    </row>
    <row r="45" spans="1:39" ht="15.75" x14ac:dyDescent="0.25">
      <c r="A45" t="s">
        <v>52</v>
      </c>
      <c r="B45">
        <v>2445.38</v>
      </c>
      <c r="C45">
        <v>649.97</v>
      </c>
      <c r="D45">
        <v>1701.91</v>
      </c>
      <c r="F45" s="25">
        <f t="shared" si="16"/>
        <v>0.63164634389300434</v>
      </c>
      <c r="G45" s="25">
        <f t="shared" si="3"/>
        <v>0.22275060197709404</v>
      </c>
      <c r="H45" s="25">
        <f t="shared" si="14"/>
        <v>0.46232473086744375</v>
      </c>
      <c r="J45">
        <v>1797.23</v>
      </c>
      <c r="K45">
        <v>334.48</v>
      </c>
      <c r="L45">
        <v>344.5</v>
      </c>
      <c r="M45">
        <v>245.58</v>
      </c>
      <c r="P45" s="23">
        <f t="shared" si="4"/>
        <v>5.3080477109207695</v>
      </c>
      <c r="Q45" s="23">
        <f t="shared" si="5"/>
        <v>0.9195366920057102</v>
      </c>
      <c r="R45" s="23">
        <f t="shared" si="15"/>
        <v>0.94959848001427549</v>
      </c>
      <c r="S45" s="23">
        <f t="shared" si="6"/>
        <v>0.65282082833690225</v>
      </c>
      <c r="T45" s="23"/>
      <c r="V45">
        <v>635.70000000000005</v>
      </c>
      <c r="W45">
        <v>674.98</v>
      </c>
      <c r="Y45" s="24">
        <f t="shared" si="8"/>
        <v>1.2630019358933673</v>
      </c>
      <c r="Z45" s="24">
        <f t="shared" si="9"/>
        <v>1.3730303597703473</v>
      </c>
      <c r="AC45">
        <v>551.63</v>
      </c>
      <c r="AD45">
        <v>1265.47</v>
      </c>
      <c r="AF45">
        <v>237.83</v>
      </c>
      <c r="AG45">
        <v>554.46</v>
      </c>
      <c r="AI45" s="26">
        <f t="shared" ref="AI45:AI59" si="17">(AC45+102.2)/6278.32/2*168.14</f>
        <v>8.7551268651486396</v>
      </c>
      <c r="AJ45" s="26">
        <f t="shared" si="10"/>
        <v>18.313819126772767</v>
      </c>
      <c r="AK45" s="26"/>
      <c r="AL45" s="26">
        <f t="shared" si="12"/>
        <v>4.5531801660316775</v>
      </c>
      <c r="AM45" s="26">
        <f t="shared" si="13"/>
        <v>8.7930220504848435</v>
      </c>
    </row>
    <row r="46" spans="1:39" ht="15.75" x14ac:dyDescent="0.25">
      <c r="A46" t="s">
        <v>53</v>
      </c>
      <c r="C46">
        <v>2527.58</v>
      </c>
      <c r="D46">
        <v>1016.69</v>
      </c>
      <c r="F46" s="25"/>
      <c r="G46" s="25">
        <f t="shared" si="3"/>
        <v>0.6503669870806259</v>
      </c>
      <c r="H46" s="25">
        <f t="shared" si="14"/>
        <v>0.30626926705938867</v>
      </c>
      <c r="J46">
        <v>3523.4</v>
      </c>
      <c r="K46">
        <v>288.58</v>
      </c>
      <c r="L46">
        <v>1356.55</v>
      </c>
      <c r="M46">
        <v>225.23</v>
      </c>
      <c r="N46">
        <v>213.41</v>
      </c>
      <c r="P46" s="23">
        <f t="shared" si="4"/>
        <v>10.48686573554604</v>
      </c>
      <c r="Q46" s="23">
        <f t="shared" si="5"/>
        <v>0.78182850142755178</v>
      </c>
      <c r="R46" s="23">
        <f t="shared" si="15"/>
        <v>3.9859290742326907</v>
      </c>
      <c r="S46" s="23">
        <f t="shared" si="6"/>
        <v>0.59176719700214131</v>
      </c>
      <c r="T46" s="23">
        <f t="shared" si="7"/>
        <v>0.55630508779443255</v>
      </c>
      <c r="V46">
        <v>427.71</v>
      </c>
      <c r="W46">
        <v>1350.61</v>
      </c>
      <c r="Y46" s="24">
        <f t="shared" si="8"/>
        <v>0.68039470875046881</v>
      </c>
      <c r="Z46" s="24">
        <f t="shared" si="9"/>
        <v>3.2655584662877586</v>
      </c>
      <c r="AD46">
        <v>2649.59</v>
      </c>
      <c r="AE46">
        <v>386.51</v>
      </c>
      <c r="AF46">
        <v>859.81</v>
      </c>
      <c r="AG46">
        <v>311.39999999999998</v>
      </c>
      <c r="AI46" s="26">
        <f t="shared" si="17"/>
        <v>1.3685116400565756</v>
      </c>
      <c r="AJ46" s="26">
        <f t="shared" si="10"/>
        <v>36.847912387390252</v>
      </c>
      <c r="AK46" s="26">
        <f t="shared" si="11"/>
        <v>6.544083401292065</v>
      </c>
      <c r="AL46" s="26">
        <f t="shared" si="12"/>
        <v>12.881818814587341</v>
      </c>
      <c r="AM46" s="26">
        <f t="shared" si="13"/>
        <v>5.538321079524458</v>
      </c>
    </row>
    <row r="47" spans="1:39" ht="15.75" x14ac:dyDescent="0.25">
      <c r="A47" t="s">
        <v>54</v>
      </c>
      <c r="B47">
        <v>999.21</v>
      </c>
      <c r="C47">
        <v>81.239999999999995</v>
      </c>
      <c r="D47">
        <v>421.86</v>
      </c>
      <c r="F47" s="25">
        <f t="shared" si="16"/>
        <v>0.30228828356888221</v>
      </c>
      <c r="G47" s="25">
        <f t="shared" si="3"/>
        <v>9.3225159153540821E-2</v>
      </c>
      <c r="H47" s="25">
        <f t="shared" si="14"/>
        <v>0.17079967840618915</v>
      </c>
      <c r="J47">
        <v>2476.96</v>
      </c>
      <c r="K47">
        <v>157.62</v>
      </c>
      <c r="L47">
        <v>100.6</v>
      </c>
      <c r="M47">
        <v>415.84</v>
      </c>
      <c r="P47" s="23">
        <f t="shared" si="4"/>
        <v>7.3473590046395438</v>
      </c>
      <c r="Q47" s="23">
        <f t="shared" si="5"/>
        <v>0.38892513240542476</v>
      </c>
      <c r="R47" s="23">
        <f t="shared" si="15"/>
        <v>0.21785495753033546</v>
      </c>
      <c r="S47" s="23">
        <f t="shared" si="6"/>
        <v>1.163631210206995</v>
      </c>
      <c r="T47" s="23"/>
      <c r="V47">
        <v>384.8</v>
      </c>
      <c r="W47">
        <v>2113.7199999999998</v>
      </c>
      <c r="Y47" s="24">
        <f t="shared" si="8"/>
        <v>0.5601981795101123</v>
      </c>
      <c r="Z47" s="24">
        <f t="shared" si="9"/>
        <v>5.4031295086696858</v>
      </c>
      <c r="AC47">
        <v>130.6</v>
      </c>
      <c r="AD47">
        <v>605.54</v>
      </c>
      <c r="AE47">
        <v>241.28</v>
      </c>
      <c r="AF47">
        <v>807.33</v>
      </c>
      <c r="AG47">
        <v>530.42999999999995</v>
      </c>
      <c r="AI47" s="26">
        <f t="shared" si="17"/>
        <v>3.1173141859605757</v>
      </c>
      <c r="AJ47" s="26">
        <f t="shared" si="10"/>
        <v>9.4770100600160561</v>
      </c>
      <c r="AK47" s="26">
        <f t="shared" si="11"/>
        <v>4.5993774767772271</v>
      </c>
      <c r="AL47" s="26">
        <f t="shared" si="12"/>
        <v>12.179084070260835</v>
      </c>
      <c r="AM47" s="26">
        <f t="shared" si="13"/>
        <v>8.471247738248449</v>
      </c>
    </row>
    <row r="48" spans="1:39" ht="15.75" x14ac:dyDescent="0.25">
      <c r="A48" t="s">
        <v>55</v>
      </c>
      <c r="B48">
        <v>1454.41</v>
      </c>
      <c r="C48">
        <v>742.78</v>
      </c>
      <c r="D48">
        <v>425</v>
      </c>
      <c r="F48" s="25">
        <f t="shared" si="16"/>
        <v>0.40595783075872882</v>
      </c>
      <c r="G48" s="25">
        <f t="shared" si="3"/>
        <v>0.24388762015523477</v>
      </c>
      <c r="H48" s="25">
        <f t="shared" si="14"/>
        <v>0.17151479786615428</v>
      </c>
      <c r="J48">
        <v>11134.23</v>
      </c>
      <c r="K48">
        <v>243.34</v>
      </c>
      <c r="L48">
        <v>518.37</v>
      </c>
      <c r="M48">
        <v>200.34</v>
      </c>
      <c r="N48">
        <v>173.89</v>
      </c>
      <c r="P48" s="23">
        <f t="shared" si="4"/>
        <v>33.320713842255529</v>
      </c>
      <c r="Q48" s="23">
        <f t="shared" si="5"/>
        <v>0.64610042862241257</v>
      </c>
      <c r="R48" s="23">
        <f t="shared" si="15"/>
        <v>1.4712395060670949</v>
      </c>
      <c r="S48" s="23">
        <f t="shared" si="6"/>
        <v>0.51709275553176304</v>
      </c>
      <c r="T48" s="23">
        <f t="shared" si="7"/>
        <v>0.43773803568879366</v>
      </c>
      <c r="V48">
        <v>303.79000000000002</v>
      </c>
      <c r="W48">
        <v>1184.99</v>
      </c>
      <c r="Y48" s="24">
        <f t="shared" si="8"/>
        <v>0.33327856091861174</v>
      </c>
      <c r="Z48" s="24">
        <f t="shared" si="9"/>
        <v>2.8016351576700038</v>
      </c>
      <c r="AC48">
        <v>209.89</v>
      </c>
      <c r="AD48">
        <v>855.46</v>
      </c>
      <c r="AE48">
        <v>626.74</v>
      </c>
      <c r="AF48">
        <v>565.23</v>
      </c>
      <c r="AG48">
        <v>94.76</v>
      </c>
      <c r="AI48" s="26">
        <f t="shared" si="17"/>
        <v>4.1790489016169925</v>
      </c>
      <c r="AJ48" s="26">
        <f t="shared" si="10"/>
        <v>12.823570031473389</v>
      </c>
      <c r="AK48" s="26">
        <f t="shared" si="11"/>
        <v>9.7608891869162466</v>
      </c>
      <c r="AL48" s="26">
        <f t="shared" si="12"/>
        <v>8.9372380031600809</v>
      </c>
      <c r="AM48" s="26">
        <f t="shared" si="13"/>
        <v>2.6373977752010092</v>
      </c>
    </row>
    <row r="49" spans="1:39" ht="15.75" x14ac:dyDescent="0.25">
      <c r="A49" t="s">
        <v>56</v>
      </c>
      <c r="B49">
        <v>1019.39</v>
      </c>
      <c r="C49">
        <v>1061.4100000000001</v>
      </c>
      <c r="D49">
        <v>727.87</v>
      </c>
      <c r="F49" s="25">
        <f t="shared" si="16"/>
        <v>0.30688417869693829</v>
      </c>
      <c r="G49" s="25">
        <f t="shared" si="3"/>
        <v>0.31645402573761794</v>
      </c>
      <c r="H49" s="25">
        <f t="shared" si="14"/>
        <v>0.24049194144565522</v>
      </c>
      <c r="J49">
        <v>1345.69</v>
      </c>
      <c r="K49">
        <v>214.5</v>
      </c>
      <c r="L49">
        <v>558.75</v>
      </c>
      <c r="M49">
        <v>369.75</v>
      </c>
      <c r="P49" s="23">
        <f t="shared" si="4"/>
        <v>3.9533471363311916</v>
      </c>
      <c r="Q49" s="23">
        <f t="shared" si="5"/>
        <v>0.5595752822983584</v>
      </c>
      <c r="R49" s="23">
        <f t="shared" si="15"/>
        <v>1.5923867116345469</v>
      </c>
      <c r="S49" s="23">
        <f t="shared" si="6"/>
        <v>1.0253529857244825</v>
      </c>
      <c r="T49" s="23"/>
      <c r="V49">
        <v>233.08</v>
      </c>
      <c r="W49">
        <v>2959.57</v>
      </c>
      <c r="Y49" s="24">
        <f t="shared" si="8"/>
        <v>0.13521059115432332</v>
      </c>
      <c r="Z49" s="24">
        <f t="shared" si="9"/>
        <v>7.7724661261937058</v>
      </c>
      <c r="AD49">
        <v>959.64</v>
      </c>
      <c r="AE49">
        <v>599.04</v>
      </c>
      <c r="AF49">
        <v>265.20999999999998</v>
      </c>
      <c r="AG49">
        <v>421.9</v>
      </c>
      <c r="AI49" s="26">
        <f t="shared" si="17"/>
        <v>1.3685116400565756</v>
      </c>
      <c r="AJ49" s="26">
        <f t="shared" si="10"/>
        <v>14.21859491074045</v>
      </c>
      <c r="AK49" s="26">
        <f t="shared" si="11"/>
        <v>9.389971648466469</v>
      </c>
      <c r="AL49" s="26">
        <f t="shared" si="12"/>
        <v>4.9198127365282422</v>
      </c>
      <c r="AM49" s="26">
        <f t="shared" si="13"/>
        <v>7.0179740758674294</v>
      </c>
    </row>
    <row r="50" spans="1:39" ht="15.75" x14ac:dyDescent="0.25">
      <c r="A50" t="s">
        <v>57</v>
      </c>
      <c r="B50">
        <v>941.64</v>
      </c>
      <c r="C50">
        <v>875.78</v>
      </c>
      <c r="D50">
        <v>415.27</v>
      </c>
      <c r="F50" s="25">
        <f t="shared" si="16"/>
        <v>0.28917700098601878</v>
      </c>
      <c r="G50" s="25">
        <f t="shared" si="3"/>
        <v>0.27417771193082702</v>
      </c>
      <c r="H50" s="25">
        <f t="shared" si="14"/>
        <v>0.1692988385204662</v>
      </c>
      <c r="J50">
        <v>2921.84</v>
      </c>
      <c r="K50">
        <v>286.77</v>
      </c>
      <c r="L50">
        <v>124.36</v>
      </c>
      <c r="M50">
        <v>360.89</v>
      </c>
      <c r="N50">
        <v>497.27</v>
      </c>
      <c r="P50" s="23">
        <f t="shared" si="4"/>
        <v>8.6820783907922916</v>
      </c>
      <c r="Q50" s="23">
        <f t="shared" si="5"/>
        <v>0.77639817844396852</v>
      </c>
      <c r="R50" s="23">
        <f t="shared" si="15"/>
        <v>0.28913919735902927</v>
      </c>
      <c r="S50" s="23">
        <f t="shared" si="6"/>
        <v>0.99877140471092063</v>
      </c>
      <c r="T50" s="23">
        <f t="shared" si="7"/>
        <v>1.4079357408993576</v>
      </c>
      <c r="V50">
        <v>77.41</v>
      </c>
      <c r="W50">
        <v>1624.15</v>
      </c>
      <c r="Y50" s="24"/>
      <c r="Z50" s="24">
        <f t="shared" si="9"/>
        <v>4.0317798274717989</v>
      </c>
      <c r="AC50">
        <v>318.2</v>
      </c>
      <c r="AD50">
        <v>2101.73</v>
      </c>
      <c r="AE50">
        <v>372.47</v>
      </c>
      <c r="AF50">
        <v>237.55</v>
      </c>
      <c r="AG50">
        <v>1518.22</v>
      </c>
      <c r="AI50" s="26">
        <f t="shared" si="17"/>
        <v>5.6293766485301795</v>
      </c>
      <c r="AJ50" s="26">
        <f t="shared" si="10"/>
        <v>29.51177944099695</v>
      </c>
      <c r="AK50" s="26">
        <f t="shared" si="11"/>
        <v>6.3560804323449585</v>
      </c>
      <c r="AL50" s="26">
        <f t="shared" si="12"/>
        <v>4.5494308190726178</v>
      </c>
      <c r="AM50" s="26">
        <f t="shared" si="13"/>
        <v>21.698274283566306</v>
      </c>
    </row>
    <row r="51" spans="1:39" ht="15.75" x14ac:dyDescent="0.25">
      <c r="A51" t="s">
        <v>58</v>
      </c>
      <c r="B51">
        <v>1110.95</v>
      </c>
      <c r="C51">
        <v>707.21</v>
      </c>
      <c r="D51">
        <v>523.57000000000005</v>
      </c>
      <c r="F51" s="25">
        <f t="shared" si="16"/>
        <v>0.32773651556139866</v>
      </c>
      <c r="G51" s="25">
        <f t="shared" si="3"/>
        <v>0.23578672869314588</v>
      </c>
      <c r="H51" s="25">
        <f t="shared" si="14"/>
        <v>0.19396362753773422</v>
      </c>
      <c r="J51">
        <v>2214.08</v>
      </c>
      <c r="K51">
        <v>378.5</v>
      </c>
      <c r="L51">
        <v>2288</v>
      </c>
      <c r="M51">
        <v>322.39</v>
      </c>
      <c r="N51">
        <v>79.17</v>
      </c>
      <c r="P51" s="23">
        <f t="shared" si="4"/>
        <v>6.5586720952890794</v>
      </c>
      <c r="Q51" s="23">
        <f t="shared" si="5"/>
        <v>1.0516045471092077</v>
      </c>
      <c r="R51" s="23">
        <f t="shared" si="15"/>
        <v>6.7804452858672377</v>
      </c>
      <c r="S51" s="23">
        <f t="shared" si="6"/>
        <v>0.88326453461812982</v>
      </c>
      <c r="T51" s="23">
        <f t="shared" si="7"/>
        <v>0.15356113347608849</v>
      </c>
      <c r="V51">
        <v>204.1</v>
      </c>
      <c r="W51">
        <v>1104.07</v>
      </c>
      <c r="Y51" s="24">
        <f t="shared" si="8"/>
        <v>5.4033816104555529E-2</v>
      </c>
      <c r="Z51" s="24">
        <f t="shared" si="9"/>
        <v>2.5749676408643722</v>
      </c>
      <c r="AD51">
        <v>1325.45</v>
      </c>
      <c r="AE51">
        <v>329.25</v>
      </c>
      <c r="AF51">
        <v>410.34</v>
      </c>
      <c r="AG51">
        <v>128.94</v>
      </c>
      <c r="AI51" s="26">
        <f t="shared" si="17"/>
        <v>1.3685116400565756</v>
      </c>
      <c r="AJ51" s="26">
        <f t="shared" si="10"/>
        <v>19.116982807502644</v>
      </c>
      <c r="AK51" s="26">
        <f t="shared" si="11"/>
        <v>5.7773419481644765</v>
      </c>
      <c r="AL51" s="26">
        <f t="shared" si="12"/>
        <v>6.8631796085577026</v>
      </c>
      <c r="AM51" s="26">
        <f t="shared" si="13"/>
        <v>3.0950859147032959</v>
      </c>
    </row>
    <row r="52" spans="1:39" ht="15.75" x14ac:dyDescent="0.25">
      <c r="A52" t="s">
        <v>59</v>
      </c>
      <c r="B52">
        <v>735.75</v>
      </c>
      <c r="C52">
        <v>97.5</v>
      </c>
      <c r="F52" s="25">
        <f t="shared" si="16"/>
        <v>0.24228657244709628</v>
      </c>
      <c r="G52" s="25">
        <f t="shared" si="3"/>
        <v>9.6928293681895178E-2</v>
      </c>
      <c r="H52" s="25"/>
      <c r="J52">
        <v>4856.43</v>
      </c>
      <c r="K52">
        <v>139.99</v>
      </c>
      <c r="L52">
        <v>964.07</v>
      </c>
      <c r="M52">
        <v>182.19</v>
      </c>
      <c r="P52" s="23">
        <f t="shared" si="4"/>
        <v>14.486193606709493</v>
      </c>
      <c r="Q52" s="23">
        <f t="shared" si="5"/>
        <v>0.33603198643825838</v>
      </c>
      <c r="R52" s="23">
        <f t="shared" si="15"/>
        <v>2.8084190385438972</v>
      </c>
      <c r="S52" s="23">
        <f t="shared" si="6"/>
        <v>0.46263951677373311</v>
      </c>
      <c r="T52" s="23"/>
      <c r="V52">
        <v>263.14</v>
      </c>
      <c r="W52">
        <v>1628.37</v>
      </c>
      <c r="Y52" s="24">
        <f t="shared" si="8"/>
        <v>0.21941258763451713</v>
      </c>
      <c r="Z52" s="24">
        <f t="shared" si="9"/>
        <v>4.0436006000980926</v>
      </c>
      <c r="AC52">
        <v>101.92</v>
      </c>
      <c r="AD52">
        <v>1417.6</v>
      </c>
      <c r="AF52">
        <v>565.91</v>
      </c>
      <c r="AG52">
        <v>558.54999999999995</v>
      </c>
      <c r="AI52" s="26">
        <f t="shared" si="17"/>
        <v>2.7332739331540918</v>
      </c>
      <c r="AJ52" s="26">
        <f t="shared" si="10"/>
        <v>20.350919672778705</v>
      </c>
      <c r="AK52" s="26"/>
      <c r="AL52" s="26">
        <f t="shared" si="12"/>
        <v>8.9463435600606527</v>
      </c>
      <c r="AM52" s="26">
        <f t="shared" si="13"/>
        <v>8.8477892971368135</v>
      </c>
    </row>
    <row r="53" spans="1:39" ht="15.75" x14ac:dyDescent="0.25">
      <c r="A53" t="s">
        <v>60</v>
      </c>
      <c r="B53">
        <v>1701.34</v>
      </c>
      <c r="C53">
        <v>709.46</v>
      </c>
      <c r="D53">
        <v>630.84</v>
      </c>
      <c r="F53" s="25">
        <f t="shared" si="16"/>
        <v>0.46219491618840547</v>
      </c>
      <c r="G53" s="25">
        <f t="shared" si="3"/>
        <v>0.23629915505777055</v>
      </c>
      <c r="H53" s="25">
        <f t="shared" si="14"/>
        <v>0.21839383915252952</v>
      </c>
      <c r="J53">
        <v>4507.17</v>
      </c>
      <c r="K53">
        <v>320.04000000000002</v>
      </c>
      <c r="M53">
        <v>350.81</v>
      </c>
      <c r="N53">
        <v>257.95999999999998</v>
      </c>
      <c r="P53" s="23">
        <f t="shared" si="4"/>
        <v>13.438351283369023</v>
      </c>
      <c r="Q53" s="23">
        <f t="shared" si="5"/>
        <v>0.87621411527480386</v>
      </c>
      <c r="R53" s="23"/>
      <c r="S53" s="23">
        <f t="shared" si="6"/>
        <v>0.96852960599571736</v>
      </c>
      <c r="T53" s="23">
        <f t="shared" si="7"/>
        <v>0.6899630374732334</v>
      </c>
      <c r="V53">
        <v>605.91</v>
      </c>
      <c r="W53">
        <v>585.42999999999995</v>
      </c>
      <c r="Y53" s="24">
        <f t="shared" si="8"/>
        <v>1.1795562447707799</v>
      </c>
      <c r="Z53" s="24">
        <f t="shared" si="9"/>
        <v>1.1221890828308472</v>
      </c>
      <c r="AC53">
        <v>216.51</v>
      </c>
      <c r="AD53">
        <v>3529.67</v>
      </c>
      <c r="AF53">
        <v>1026.57</v>
      </c>
      <c r="AG53">
        <v>1351.74</v>
      </c>
      <c r="AI53" s="26">
        <f t="shared" si="17"/>
        <v>4.2676941761490328</v>
      </c>
      <c r="AJ53" s="26">
        <f t="shared" si="10"/>
        <v>48.632645500707191</v>
      </c>
      <c r="AK53" s="26"/>
      <c r="AL53" s="26">
        <f t="shared" si="12"/>
        <v>15.114822739204119</v>
      </c>
      <c r="AM53" s="26">
        <f t="shared" si="13"/>
        <v>19.469019705908586</v>
      </c>
    </row>
    <row r="54" spans="1:39" ht="15.75" x14ac:dyDescent="0.25">
      <c r="A54" t="s">
        <v>61</v>
      </c>
      <c r="B54">
        <v>1380.24</v>
      </c>
      <c r="C54">
        <v>334.02</v>
      </c>
      <c r="D54">
        <v>164.58</v>
      </c>
      <c r="F54" s="25">
        <f t="shared" si="16"/>
        <v>0.38906598033018991</v>
      </c>
      <c r="G54" s="25">
        <f t="shared" si="3"/>
        <v>0.15079455313124163</v>
      </c>
      <c r="H54" s="25">
        <f t="shared" si="14"/>
        <v>0.11220543169923901</v>
      </c>
      <c r="J54">
        <v>2507.7399999999998</v>
      </c>
      <c r="K54">
        <v>106.61</v>
      </c>
      <c r="L54">
        <v>391.71</v>
      </c>
      <c r="M54">
        <v>178.81</v>
      </c>
      <c r="N54">
        <v>54.59</v>
      </c>
      <c r="P54" s="23">
        <f t="shared" si="4"/>
        <v>7.4397044971448958</v>
      </c>
      <c r="Q54" s="23">
        <f t="shared" si="5"/>
        <v>0.23588602997858668</v>
      </c>
      <c r="R54" s="23">
        <f t="shared" si="15"/>
        <v>1.0912369043540326</v>
      </c>
      <c r="S54" s="23">
        <f t="shared" si="6"/>
        <v>0.45249891363311928</v>
      </c>
      <c r="T54" s="23">
        <f t="shared" si="7"/>
        <v>7.9816747323340473E-2</v>
      </c>
      <c r="V54">
        <v>317.06</v>
      </c>
      <c r="W54">
        <v>944.57</v>
      </c>
      <c r="Y54" s="24">
        <f t="shared" si="8"/>
        <v>0.37044956867949569</v>
      </c>
      <c r="Z54" s="24">
        <f t="shared" si="9"/>
        <v>2.1281872536856987</v>
      </c>
      <c r="AD54">
        <v>1211.4100000000001</v>
      </c>
      <c r="AE54">
        <v>362.26</v>
      </c>
      <c r="AF54">
        <v>840.77</v>
      </c>
      <c r="AG54">
        <v>132.15</v>
      </c>
      <c r="AI54" s="26">
        <f t="shared" si="17"/>
        <v>1.3685116400565756</v>
      </c>
      <c r="AJ54" s="26">
        <f t="shared" si="10"/>
        <v>17.589927353177284</v>
      </c>
      <c r="AK54" s="26">
        <f t="shared" si="11"/>
        <v>6.2193631735878387</v>
      </c>
      <c r="AL54" s="26">
        <f t="shared" si="12"/>
        <v>12.626863221371321</v>
      </c>
      <c r="AM54" s="26">
        <f t="shared" si="13"/>
        <v>3.1380694994839384</v>
      </c>
    </row>
    <row r="55" spans="1:39" ht="15.75" x14ac:dyDescent="0.25">
      <c r="A55" t="s">
        <v>62</v>
      </c>
      <c r="B55">
        <v>1380.78</v>
      </c>
      <c r="C55">
        <v>747.9</v>
      </c>
      <c r="D55">
        <v>679.26</v>
      </c>
      <c r="F55" s="25">
        <f t="shared" si="16"/>
        <v>0.38918896265769981</v>
      </c>
      <c r="G55" s="25">
        <f t="shared" si="3"/>
        <v>0.24505367481606957</v>
      </c>
      <c r="H55" s="25">
        <f t="shared" si="14"/>
        <v>0.22942125451925263</v>
      </c>
      <c r="J55">
        <v>4640.4399999999996</v>
      </c>
      <c r="K55">
        <v>720.67</v>
      </c>
      <c r="L55">
        <v>2847.9</v>
      </c>
      <c r="M55">
        <v>124.69</v>
      </c>
      <c r="N55">
        <v>323.33</v>
      </c>
      <c r="P55" s="23">
        <f t="shared" si="4"/>
        <v>13.838185064596717</v>
      </c>
      <c r="Q55" s="23">
        <f t="shared" si="5"/>
        <v>2.0781756052819413</v>
      </c>
      <c r="R55" s="23">
        <f t="shared" si="15"/>
        <v>8.4602451966452534</v>
      </c>
      <c r="S55" s="23">
        <f t="shared" si="6"/>
        <v>0.29012925624553887</v>
      </c>
      <c r="T55" s="23">
        <f t="shared" si="7"/>
        <v>0.88608470235546044</v>
      </c>
      <c r="V55">
        <v>2032.48</v>
      </c>
      <c r="W55">
        <v>1357.32</v>
      </c>
      <c r="Y55" s="24">
        <f t="shared" si="8"/>
        <v>5.1755656299587436</v>
      </c>
      <c r="Z55" s="24">
        <f t="shared" si="9"/>
        <v>3.2843540549897576</v>
      </c>
      <c r="AC55">
        <v>124.51</v>
      </c>
      <c r="AD55">
        <v>3659.52</v>
      </c>
      <c r="AE55">
        <v>281.07</v>
      </c>
      <c r="AF55">
        <v>767.1</v>
      </c>
      <c r="AG55">
        <v>1658.88</v>
      </c>
      <c r="AI55" s="26">
        <f t="shared" si="17"/>
        <v>3.0357658896010395</v>
      </c>
      <c r="AJ55" s="26">
        <f t="shared" si="10"/>
        <v>50.371405152970851</v>
      </c>
      <c r="AK55" s="26">
        <f t="shared" si="11"/>
        <v>5.1321864607092342</v>
      </c>
      <c r="AL55" s="26">
        <f t="shared" si="12"/>
        <v>11.640383255393164</v>
      </c>
      <c r="AM55" s="26">
        <f t="shared" si="13"/>
        <v>23.581785509499355</v>
      </c>
    </row>
    <row r="56" spans="1:39" ht="15.75" x14ac:dyDescent="0.25">
      <c r="A56" t="s">
        <v>63</v>
      </c>
      <c r="B56">
        <v>1539.76</v>
      </c>
      <c r="C56">
        <v>2833.55</v>
      </c>
      <c r="D56">
        <v>503.98</v>
      </c>
      <c r="F56" s="25">
        <f t="shared" si="16"/>
        <v>0.42539587085682506</v>
      </c>
      <c r="G56" s="25">
        <f t="shared" si="3"/>
        <v>0.72005014031805425</v>
      </c>
      <c r="H56" s="25">
        <f t="shared" si="14"/>
        <v>0.1895021019897353</v>
      </c>
      <c r="J56">
        <v>5999.55</v>
      </c>
      <c r="K56">
        <v>751.37</v>
      </c>
      <c r="L56">
        <v>916.41</v>
      </c>
      <c r="M56">
        <v>247.41</v>
      </c>
      <c r="N56">
        <v>322.89</v>
      </c>
      <c r="P56" s="23">
        <f t="shared" si="4"/>
        <v>17.915757589578874</v>
      </c>
      <c r="Q56" s="23">
        <f t="shared" si="5"/>
        <v>2.1702810835117772</v>
      </c>
      <c r="R56" s="23">
        <f t="shared" si="15"/>
        <v>2.6654305339043538</v>
      </c>
      <c r="S56" s="23">
        <f t="shared" si="6"/>
        <v>0.65831115488936465</v>
      </c>
      <c r="T56" s="23">
        <f t="shared" si="7"/>
        <v>0.88476462384011423</v>
      </c>
      <c r="V56">
        <v>289.38</v>
      </c>
      <c r="W56">
        <v>2181.92</v>
      </c>
      <c r="Y56" s="24">
        <f t="shared" si="8"/>
        <v>0.29291426387005565</v>
      </c>
      <c r="Z56" s="24">
        <f t="shared" si="9"/>
        <v>5.5941666397391883</v>
      </c>
      <c r="AC56">
        <v>103.06</v>
      </c>
      <c r="AD56">
        <v>2132.17</v>
      </c>
      <c r="AE56">
        <v>384.29</v>
      </c>
      <c r="AF56">
        <v>514.03</v>
      </c>
      <c r="AG56">
        <v>424.81</v>
      </c>
      <c r="AI56" s="26">
        <f t="shared" si="17"/>
        <v>2.7485391314874041</v>
      </c>
      <c r="AJ56" s="26">
        <f t="shared" si="10"/>
        <v>29.919387017546093</v>
      </c>
      <c r="AK56" s="26">
        <f t="shared" si="11"/>
        <v>6.5143564361166684</v>
      </c>
      <c r="AL56" s="26">
        <f t="shared" si="12"/>
        <v>8.2516431306464142</v>
      </c>
      <c r="AM56" s="26">
        <f t="shared" si="13"/>
        <v>7.0569405031919361</v>
      </c>
    </row>
    <row r="57" spans="1:39" ht="15.75" x14ac:dyDescent="0.25">
      <c r="A57" t="s">
        <v>64</v>
      </c>
      <c r="B57">
        <v>1074.99</v>
      </c>
      <c r="C57">
        <v>115.42</v>
      </c>
      <c r="D57">
        <v>411.91</v>
      </c>
      <c r="F57" s="25">
        <f t="shared" si="16"/>
        <v>0.31954680352944154</v>
      </c>
      <c r="G57" s="25">
        <f t="shared" si="3"/>
        <v>0.10100948499481709</v>
      </c>
      <c r="H57" s="25">
        <f t="shared" si="14"/>
        <v>0.16853361514929335</v>
      </c>
      <c r="J57">
        <v>5915.44</v>
      </c>
      <c r="K57">
        <v>399.6</v>
      </c>
      <c r="L57">
        <v>177.97</v>
      </c>
      <c r="M57">
        <v>168.06</v>
      </c>
      <c r="P57" s="23">
        <f t="shared" si="4"/>
        <v>17.663412580656672</v>
      </c>
      <c r="Q57" s="23">
        <f t="shared" si="5"/>
        <v>1.1149083122769452</v>
      </c>
      <c r="R57" s="23">
        <f t="shared" si="15"/>
        <v>0.44997876374018558</v>
      </c>
      <c r="S57" s="23">
        <f t="shared" si="6"/>
        <v>0.42024699536045684</v>
      </c>
      <c r="T57" s="23"/>
      <c r="W57">
        <v>2874.91</v>
      </c>
      <c r="Y57" s="24"/>
      <c r="Z57" s="24">
        <f t="shared" si="9"/>
        <v>7.5353223796197453</v>
      </c>
      <c r="AC57">
        <v>356.23</v>
      </c>
      <c r="AD57">
        <v>2150.6799999999998</v>
      </c>
      <c r="AE57">
        <v>381.5</v>
      </c>
      <c r="AF57">
        <v>193.12</v>
      </c>
      <c r="AI57" s="26">
        <f t="shared" si="17"/>
        <v>6.1386183087195292</v>
      </c>
      <c r="AJ57" s="26">
        <f t="shared" si="10"/>
        <v>30.167245632589601</v>
      </c>
      <c r="AK57" s="26">
        <f t="shared" si="11"/>
        <v>6.4769968717746149</v>
      </c>
      <c r="AL57" s="26">
        <f t="shared" si="12"/>
        <v>3.95448979981906</v>
      </c>
      <c r="AM57" s="26"/>
    </row>
    <row r="58" spans="1:39" ht="15.75" x14ac:dyDescent="0.25">
      <c r="A58" t="s">
        <v>65</v>
      </c>
      <c r="B58">
        <v>2287.54</v>
      </c>
      <c r="C58">
        <v>1318.78</v>
      </c>
      <c r="D58">
        <v>2368.59</v>
      </c>
      <c r="F58" s="25">
        <f t="shared" si="16"/>
        <v>0.59569906505195558</v>
      </c>
      <c r="G58" s="25">
        <f t="shared" si="3"/>
        <v>0.37506876949915302</v>
      </c>
      <c r="H58" s="25">
        <f t="shared" si="14"/>
        <v>0.61415780143099141</v>
      </c>
      <c r="J58">
        <v>5448.84</v>
      </c>
      <c r="K58">
        <v>1061.8399999999999</v>
      </c>
      <c r="L58">
        <v>1315.22</v>
      </c>
      <c r="M58">
        <v>99.22</v>
      </c>
      <c r="N58">
        <v>166.66</v>
      </c>
      <c r="P58" s="23">
        <f t="shared" si="4"/>
        <v>16.263529318700929</v>
      </c>
      <c r="Q58" s="23">
        <f t="shared" si="5"/>
        <v>3.1017464850107057</v>
      </c>
      <c r="R58" s="23">
        <f t="shared" si="15"/>
        <v>3.8619316991434687</v>
      </c>
      <c r="S58" s="23">
        <f t="shared" si="6"/>
        <v>0.21371471127765879</v>
      </c>
      <c r="T58" s="23">
        <f t="shared" si="7"/>
        <v>0.41604674553890081</v>
      </c>
      <c r="V58">
        <v>4144.3999999999996</v>
      </c>
      <c r="W58">
        <v>16430.740000000002</v>
      </c>
      <c r="Y58" s="24">
        <f t="shared" si="8"/>
        <v>11.091330114537953</v>
      </c>
      <c r="Z58" s="24">
        <f t="shared" si="9"/>
        <v>45.506977401113652</v>
      </c>
      <c r="AC58">
        <v>151.08000000000001</v>
      </c>
      <c r="AD58">
        <v>4592.09</v>
      </c>
      <c r="AE58">
        <v>1637.99</v>
      </c>
      <c r="AF58">
        <v>694.19</v>
      </c>
      <c r="AG58">
        <v>299.89</v>
      </c>
      <c r="AI58" s="26">
        <f t="shared" si="17"/>
        <v>3.3915521349660422</v>
      </c>
      <c r="AJ58" s="26">
        <f t="shared" si="10"/>
        <v>62.859006915862842</v>
      </c>
      <c r="AK58" s="26">
        <f t="shared" si="11"/>
        <v>23.302057445303841</v>
      </c>
      <c r="AL58" s="26">
        <f t="shared" si="12"/>
        <v>10.66408008830388</v>
      </c>
      <c r="AM58" s="26">
        <f t="shared" si="13"/>
        <v>5.3841961384574208</v>
      </c>
    </row>
    <row r="59" spans="1:39" ht="15.75" x14ac:dyDescent="0.25">
      <c r="A59" t="s">
        <v>66</v>
      </c>
      <c r="B59">
        <v>2006.14</v>
      </c>
      <c r="C59">
        <v>608.35</v>
      </c>
      <c r="D59">
        <v>863.24</v>
      </c>
      <c r="F59" s="25">
        <f t="shared" si="16"/>
        <v>0.53161160771622895</v>
      </c>
      <c r="G59" s="25">
        <f t="shared" si="3"/>
        <v>0.21327185295679216</v>
      </c>
      <c r="H59" s="25">
        <f t="shared" si="14"/>
        <v>0.27132178899198545</v>
      </c>
      <c r="J59">
        <v>3848.61</v>
      </c>
      <c r="K59">
        <v>247.35</v>
      </c>
      <c r="L59">
        <v>418.18</v>
      </c>
      <c r="M59">
        <v>295.38</v>
      </c>
      <c r="N59">
        <v>121.1</v>
      </c>
      <c r="P59" s="23">
        <f t="shared" si="4"/>
        <v>11.462553767309066</v>
      </c>
      <c r="Q59" s="23">
        <f t="shared" si="5"/>
        <v>0.65813114418272667</v>
      </c>
      <c r="R59" s="23">
        <f t="shared" si="15"/>
        <v>1.1706516277658814</v>
      </c>
      <c r="S59" s="23">
        <f t="shared" si="6"/>
        <v>0.80222971484653816</v>
      </c>
      <c r="T59" s="23">
        <f t="shared" si="7"/>
        <v>0.27935861563169162</v>
      </c>
      <c r="V59">
        <v>1084.54</v>
      </c>
      <c r="W59">
        <v>3549.48</v>
      </c>
      <c r="Y59" s="24">
        <f t="shared" si="8"/>
        <v>2.5202615533308332</v>
      </c>
      <c r="Z59" s="24">
        <f t="shared" si="9"/>
        <v>9.4248812873258139</v>
      </c>
      <c r="AC59">
        <v>129.74</v>
      </c>
      <c r="AD59">
        <v>1916.26</v>
      </c>
      <c r="AE59">
        <v>376.57</v>
      </c>
      <c r="AF59">
        <v>930.12</v>
      </c>
      <c r="AG59">
        <v>90.46</v>
      </c>
      <c r="AI59" s="26">
        <f t="shared" si="17"/>
        <v>3.1057983345863223</v>
      </c>
      <c r="AJ59" s="26">
        <f t="shared" si="10"/>
        <v>27.028238796365905</v>
      </c>
      <c r="AK59" s="26">
        <f t="shared" si="11"/>
        <v>6.4109815842454667</v>
      </c>
      <c r="AL59" s="26">
        <f t="shared" si="12"/>
        <v>13.823306617056792</v>
      </c>
      <c r="AM59" s="26">
        <f t="shared" si="13"/>
        <v>2.579818518329744</v>
      </c>
    </row>
    <row r="60" spans="1:39" ht="15.75" x14ac:dyDescent="0.25">
      <c r="A60" t="s">
        <v>67</v>
      </c>
      <c r="B60">
        <v>1516.19</v>
      </c>
      <c r="C60">
        <v>881.51</v>
      </c>
      <c r="D60">
        <v>446.77</v>
      </c>
      <c r="F60" s="25">
        <f t="shared" ref="F60:F115" si="18">(B60+328.1)/395530/2*180.16</f>
        <v>0.42002792000606781</v>
      </c>
      <c r="G60" s="25">
        <f t="shared" ref="G60:G115" si="19">(C60+328.1)/395530/2*180.16</f>
        <v>0.27548269107273787</v>
      </c>
      <c r="H60" s="25">
        <f t="shared" ref="H60:H115" si="20">(D60+328.1)/395530/2*180.16</f>
        <v>0.17647280762521175</v>
      </c>
      <c r="J60">
        <v>3520.04</v>
      </c>
      <c r="K60">
        <v>590.16</v>
      </c>
      <c r="L60">
        <v>417.09</v>
      </c>
      <c r="M60">
        <v>298.87</v>
      </c>
      <c r="N60">
        <v>512.9</v>
      </c>
      <c r="P60" s="23">
        <f t="shared" ref="P60:P115" si="21">(J60-27.986)/28020/2*168.13</f>
        <v>10.476785135974303</v>
      </c>
      <c r="Q60" s="23">
        <f t="shared" ref="Q60:Q115" si="22">(K60-27.986)/28020/2*168.13</f>
        <v>1.6866223165596002</v>
      </c>
      <c r="R60" s="23">
        <f t="shared" ref="R60:R115" si="23">(L60-27.986)/28020/2*168.13</f>
        <v>1.1673814332619556</v>
      </c>
      <c r="S60" s="23">
        <f t="shared" ref="S60:S115" si="24">(M60-27.986)/28020/2*168.13</f>
        <v>0.81270033761598859</v>
      </c>
      <c r="T60" s="23">
        <f t="shared" ref="T60:T115" si="25">(N60-27.986)/28020/2*168.13</f>
        <v>1.4548285299785868</v>
      </c>
      <c r="V60">
        <v>233.96</v>
      </c>
      <c r="W60">
        <v>176.49</v>
      </c>
      <c r="Y60" s="24">
        <f t="shared" ref="Y60:Y115" si="26">(V60-184.81)/34661/2*194.18</f>
        <v>0.13767558639392979</v>
      </c>
      <c r="Z60" s="24"/>
      <c r="AD60">
        <v>2314.6999999999998</v>
      </c>
      <c r="AE60">
        <v>884.47</v>
      </c>
      <c r="AF60">
        <v>661.12</v>
      </c>
      <c r="AG60">
        <v>707.39</v>
      </c>
      <c r="AI60" s="26">
        <f t="shared" ref="AI60:AI86" si="27">(AC60+102.2)/6278.32/2*168.14</f>
        <v>1.3685116400565756</v>
      </c>
      <c r="AJ60" s="26">
        <f t="shared" ref="AJ60:AJ115" si="28">(AD60+102.2)/6278.32/2*168.14</f>
        <v>32.363559519107014</v>
      </c>
      <c r="AK60" s="26">
        <f t="shared" ref="AK60:AK115" si="29">(AE60+102.2)/6278.32/2*168.14</f>
        <v>13.212029157481618</v>
      </c>
      <c r="AL60" s="26">
        <f t="shared" ref="AL60:AL115" si="30">(AF60+102.2)/6278.32/2*168.14</f>
        <v>10.22125543138929</v>
      </c>
      <c r="AM60" s="26">
        <f t="shared" ref="AM60:AM114" si="31">(AG60+102.2)/6278.32/2*168.14</f>
        <v>10.840835016373807</v>
      </c>
    </row>
    <row r="61" spans="1:39" ht="15.75" x14ac:dyDescent="0.25">
      <c r="A61" t="s">
        <v>68</v>
      </c>
      <c r="B61">
        <v>1117.05</v>
      </c>
      <c r="C61">
        <v>260.08</v>
      </c>
      <c r="D61">
        <v>1807.1</v>
      </c>
      <c r="F61" s="25">
        <f t="shared" si="18"/>
        <v>0.3291257603721589</v>
      </c>
      <c r="G61" s="25">
        <f t="shared" si="19"/>
        <v>0.13395508406441992</v>
      </c>
      <c r="H61" s="25">
        <f t="shared" si="20"/>
        <v>0.48628123277627483</v>
      </c>
      <c r="J61">
        <v>2961.75</v>
      </c>
      <c r="K61">
        <v>274.12</v>
      </c>
      <c r="L61">
        <v>274.05</v>
      </c>
      <c r="M61">
        <v>147.61000000000001</v>
      </c>
      <c r="N61">
        <v>497.97</v>
      </c>
      <c r="P61" s="23">
        <f t="shared" si="21"/>
        <v>8.8018155124910784</v>
      </c>
      <c r="Q61" s="23">
        <f t="shared" si="22"/>
        <v>0.73844592112776586</v>
      </c>
      <c r="R61" s="23">
        <f t="shared" si="23"/>
        <v>0.73823590863668809</v>
      </c>
      <c r="S61" s="23">
        <f t="shared" si="24"/>
        <v>0.35889334618129909</v>
      </c>
      <c r="T61" s="23">
        <f t="shared" si="25"/>
        <v>1.4100358658101357</v>
      </c>
      <c r="W61">
        <v>167.84</v>
      </c>
      <c r="Y61" s="24"/>
      <c r="Z61" s="24"/>
      <c r="AC61">
        <v>224.35</v>
      </c>
      <c r="AD61">
        <v>2749.73</v>
      </c>
      <c r="AE61">
        <v>288.52</v>
      </c>
      <c r="AF61">
        <v>684.69</v>
      </c>
      <c r="AG61">
        <v>120.96</v>
      </c>
      <c r="AI61" s="26">
        <f t="shared" si="27"/>
        <v>4.3726758910026886</v>
      </c>
      <c r="AJ61" s="26">
        <f t="shared" si="28"/>
        <v>38.18883954624804</v>
      </c>
      <c r="AK61" s="26">
        <f t="shared" si="29"/>
        <v>5.2319458708699136</v>
      </c>
      <c r="AL61" s="26">
        <f t="shared" si="30"/>
        <v>10.536870102192944</v>
      </c>
      <c r="AM61" s="26">
        <f t="shared" si="31"/>
        <v>2.9882295263701115</v>
      </c>
    </row>
    <row r="62" spans="1:39" ht="15.75" x14ac:dyDescent="0.25">
      <c r="A62" t="s">
        <v>69</v>
      </c>
      <c r="B62">
        <v>2532.4699999999998</v>
      </c>
      <c r="C62">
        <v>775.74</v>
      </c>
      <c r="D62">
        <v>466.79</v>
      </c>
      <c r="F62" s="25">
        <f t="shared" si="18"/>
        <v>0.65148066037974361</v>
      </c>
      <c r="G62" s="25">
        <f t="shared" si="19"/>
        <v>0.251394097034359</v>
      </c>
      <c r="H62" s="25">
        <f t="shared" si="20"/>
        <v>0.1810322635451167</v>
      </c>
      <c r="J62">
        <v>6159.26</v>
      </c>
      <c r="K62">
        <v>130.26</v>
      </c>
      <c r="L62">
        <v>246.25</v>
      </c>
      <c r="M62">
        <v>231.33</v>
      </c>
      <c r="N62">
        <v>57.44</v>
      </c>
      <c r="P62" s="23">
        <f t="shared" si="21"/>
        <v>18.394916088865099</v>
      </c>
      <c r="Q62" s="23">
        <f t="shared" si="22"/>
        <v>0.30684025017844396</v>
      </c>
      <c r="R62" s="23">
        <f t="shared" si="23"/>
        <v>0.65483094789436125</v>
      </c>
      <c r="S62" s="23">
        <f t="shared" si="24"/>
        <v>0.61006828551034986</v>
      </c>
      <c r="T62" s="23">
        <f t="shared" si="25"/>
        <v>8.836725588865095E-2</v>
      </c>
      <c r="V62">
        <v>294.77</v>
      </c>
      <c r="W62">
        <v>4053.34</v>
      </c>
      <c r="Y62" s="24">
        <f t="shared" si="26"/>
        <v>0.30801235971264529</v>
      </c>
      <c r="Z62" s="24">
        <f t="shared" ref="Z62:Z115" si="32">(W62-184.81)/34661/2*194.18</f>
        <v>10.836259129857766</v>
      </c>
      <c r="AC62">
        <v>158.80000000000001</v>
      </c>
      <c r="AD62">
        <v>3207.17</v>
      </c>
      <c r="AE62">
        <v>375.39</v>
      </c>
      <c r="AF62">
        <v>781.6</v>
      </c>
      <c r="AG62">
        <v>283.82</v>
      </c>
      <c r="AI62" s="26">
        <f t="shared" si="27"/>
        <v>3.4949269868372426</v>
      </c>
      <c r="AJ62" s="26">
        <f t="shared" si="28"/>
        <v>44.314201235362319</v>
      </c>
      <c r="AK62" s="26">
        <f t="shared" si="29"/>
        <v>6.3951807649180026</v>
      </c>
      <c r="AL62" s="26">
        <f t="shared" si="30"/>
        <v>11.834545865773009</v>
      </c>
      <c r="AM62" s="26">
        <f t="shared" si="31"/>
        <v>5.1690104040571363</v>
      </c>
    </row>
    <row r="63" spans="1:39" ht="15.75" x14ac:dyDescent="0.25">
      <c r="A63" t="s">
        <v>70</v>
      </c>
      <c r="B63">
        <v>2157.2399999999998</v>
      </c>
      <c r="C63">
        <v>938.85</v>
      </c>
      <c r="D63">
        <v>658.99</v>
      </c>
      <c r="F63" s="25">
        <f t="shared" si="18"/>
        <v>0.56602388491391287</v>
      </c>
      <c r="G63" s="25">
        <f t="shared" si="19"/>
        <v>0.28854159229388415</v>
      </c>
      <c r="H63" s="25">
        <f t="shared" si="20"/>
        <v>0.22480486233661162</v>
      </c>
      <c r="J63">
        <v>2021.48</v>
      </c>
      <c r="K63">
        <v>404.91</v>
      </c>
      <c r="L63">
        <v>52.9</v>
      </c>
      <c r="M63">
        <v>315.64</v>
      </c>
      <c r="N63">
        <v>211.17</v>
      </c>
      <c r="P63" s="23">
        <f t="shared" si="21"/>
        <v>5.9808377269807274</v>
      </c>
      <c r="Q63" s="23">
        <f t="shared" si="22"/>
        <v>1.1308392598144184</v>
      </c>
      <c r="R63" s="23">
        <f t="shared" si="23"/>
        <v>7.4746445753033533E-2</v>
      </c>
      <c r="S63" s="23">
        <f t="shared" si="24"/>
        <v>0.86301333012134185</v>
      </c>
      <c r="T63" s="23">
        <f t="shared" si="25"/>
        <v>0.54958468807994287</v>
      </c>
      <c r="V63">
        <v>3586.59</v>
      </c>
      <c r="W63">
        <v>1238.83</v>
      </c>
      <c r="Y63" s="24">
        <f t="shared" si="26"/>
        <v>9.528831257032401</v>
      </c>
      <c r="Z63" s="24">
        <f t="shared" si="32"/>
        <v>2.9524480482386544</v>
      </c>
      <c r="AC63">
        <v>185</v>
      </c>
      <c r="AD63">
        <v>1306.31</v>
      </c>
      <c r="AE63">
        <v>373.51</v>
      </c>
      <c r="AF63">
        <v>495.72</v>
      </c>
      <c r="AG63">
        <v>58.28</v>
      </c>
      <c r="AI63" s="26">
        <f t="shared" si="27"/>
        <v>3.8457587380063454</v>
      </c>
      <c r="AJ63" s="26">
        <f t="shared" si="28"/>
        <v>18.860688161801246</v>
      </c>
      <c r="AK63" s="26">
        <f t="shared" si="29"/>
        <v>6.3700065781928918</v>
      </c>
      <c r="AL63" s="26">
        <f t="shared" si="30"/>
        <v>8.0064626205736573</v>
      </c>
      <c r="AM63" s="26">
        <f t="shared" si="31"/>
        <v>2.1489114285350222</v>
      </c>
    </row>
    <row r="64" spans="1:39" ht="15.75" x14ac:dyDescent="0.25">
      <c r="A64" t="s">
        <v>71</v>
      </c>
      <c r="B64">
        <v>652.32000000000005</v>
      </c>
      <c r="C64">
        <v>1056.3699999999999</v>
      </c>
      <c r="F64" s="25">
        <f t="shared" si="18"/>
        <v>0.22328580284681315</v>
      </c>
      <c r="G64" s="25">
        <f t="shared" si="19"/>
        <v>0.31530619068085858</v>
      </c>
      <c r="H64" s="25"/>
      <c r="J64">
        <v>3087.66</v>
      </c>
      <c r="K64">
        <v>458.26</v>
      </c>
      <c r="L64">
        <v>1546.67</v>
      </c>
      <c r="M64">
        <v>117.91</v>
      </c>
      <c r="N64">
        <v>320.97000000000003</v>
      </c>
      <c r="P64" s="23">
        <f t="shared" si="21"/>
        <v>9.1795679803711643</v>
      </c>
      <c r="Q64" s="23">
        <f t="shared" si="22"/>
        <v>1.2908987798001428</v>
      </c>
      <c r="R64" s="23">
        <f t="shared" si="23"/>
        <v>4.5563229999999999</v>
      </c>
      <c r="S64" s="23">
        <f t="shared" si="24"/>
        <v>0.2697880463954318</v>
      </c>
      <c r="T64" s="23">
        <f t="shared" si="25"/>
        <v>0.87900428122769458</v>
      </c>
      <c r="V64">
        <v>1664.1</v>
      </c>
      <c r="W64">
        <v>1070.95</v>
      </c>
      <c r="Y64" s="24">
        <f t="shared" si="26"/>
        <v>4.1436850090880242</v>
      </c>
      <c r="Z64" s="24">
        <f t="shared" si="32"/>
        <v>2.482194183664638</v>
      </c>
      <c r="AC64">
        <v>192.5</v>
      </c>
      <c r="AD64">
        <v>12293.83</v>
      </c>
      <c r="AE64">
        <v>606.63</v>
      </c>
      <c r="AF64">
        <v>609.71</v>
      </c>
      <c r="AG64">
        <v>257.04000000000002</v>
      </c>
      <c r="AI64" s="26">
        <f t="shared" si="27"/>
        <v>3.9461876744097144</v>
      </c>
      <c r="AJ64" s="26">
        <f t="shared" si="28"/>
        <v>165.98934780323398</v>
      </c>
      <c r="AK64" s="26">
        <f t="shared" si="29"/>
        <v>9.4916057321066791</v>
      </c>
      <c r="AL64" s="26">
        <f t="shared" si="30"/>
        <v>9.5328485486563288</v>
      </c>
      <c r="AM64" s="26">
        <f t="shared" si="31"/>
        <v>4.8104121484728397</v>
      </c>
    </row>
    <row r="65" spans="1:39" ht="15.75" x14ac:dyDescent="0.25">
      <c r="A65" t="s">
        <v>72</v>
      </c>
      <c r="B65">
        <v>1788</v>
      </c>
      <c r="C65">
        <v>1027.6600000000001</v>
      </c>
      <c r="D65">
        <v>560.4</v>
      </c>
      <c r="F65" s="25">
        <f t="shared" si="18"/>
        <v>0.48193130230323866</v>
      </c>
      <c r="G65" s="25">
        <f t="shared" si="19"/>
        <v>0.30876763026824772</v>
      </c>
      <c r="H65" s="25">
        <f t="shared" si="20"/>
        <v>0.20235147776401283</v>
      </c>
      <c r="J65">
        <v>3076.06</v>
      </c>
      <c r="K65">
        <v>199.68</v>
      </c>
      <c r="L65">
        <v>940.75</v>
      </c>
      <c r="M65">
        <v>296.55</v>
      </c>
      <c r="P65" s="23">
        <f t="shared" si="21"/>
        <v>9.1447659104211265</v>
      </c>
      <c r="Q65" s="23">
        <f t="shared" si="22"/>
        <v>0.51511263775874383</v>
      </c>
      <c r="R65" s="23">
        <f t="shared" si="23"/>
        <v>2.7384548772305495</v>
      </c>
      <c r="S65" s="23">
        <f t="shared" si="24"/>
        <v>0.80573992362598146</v>
      </c>
      <c r="T65" s="23"/>
      <c r="V65">
        <v>3393.39</v>
      </c>
      <c r="W65">
        <v>211.26</v>
      </c>
      <c r="Y65" s="24">
        <f t="shared" si="26"/>
        <v>8.9876527567006157</v>
      </c>
      <c r="Z65" s="24">
        <f t="shared" si="32"/>
        <v>7.4089913735899113E-2</v>
      </c>
      <c r="AC65">
        <v>73.650000000000006</v>
      </c>
      <c r="AD65">
        <v>3848.67</v>
      </c>
      <c r="AF65">
        <v>204.33</v>
      </c>
      <c r="AG65">
        <v>282.88</v>
      </c>
      <c r="AI65" s="26">
        <f t="shared" si="27"/>
        <v>2.3547237955376601</v>
      </c>
      <c r="AJ65" s="26">
        <f t="shared" si="28"/>
        <v>52.90422292906382</v>
      </c>
      <c r="AK65" s="26"/>
      <c r="AL65" s="26">
        <f t="shared" si="30"/>
        <v>4.1045975834299622</v>
      </c>
      <c r="AM65" s="26">
        <f t="shared" si="31"/>
        <v>5.1564233106945805</v>
      </c>
    </row>
    <row r="66" spans="1:39" ht="15.75" x14ac:dyDescent="0.25">
      <c r="A66" t="s">
        <v>73</v>
      </c>
      <c r="B66">
        <v>1137.2</v>
      </c>
      <c r="C66">
        <v>1329.79</v>
      </c>
      <c r="D66">
        <v>981.1</v>
      </c>
      <c r="F66" s="25">
        <f t="shared" si="18"/>
        <v>0.33371482314868661</v>
      </c>
      <c r="G66" s="25">
        <f t="shared" si="19"/>
        <v>0.37757624251004979</v>
      </c>
      <c r="H66" s="25">
        <f t="shared" si="20"/>
        <v>0.29816382069628095</v>
      </c>
      <c r="J66">
        <v>4174.2299999999996</v>
      </c>
      <c r="K66">
        <v>610.98</v>
      </c>
      <c r="L66">
        <v>678.14</v>
      </c>
      <c r="M66">
        <v>178.15</v>
      </c>
      <c r="N66">
        <v>1012.68</v>
      </c>
      <c r="P66" s="23">
        <f t="shared" si="21"/>
        <v>12.439471872234117</v>
      </c>
      <c r="Q66" s="23">
        <f t="shared" si="22"/>
        <v>1.7490860317630266</v>
      </c>
      <c r="R66" s="23">
        <f t="shared" si="23"/>
        <v>1.9505780160599571</v>
      </c>
      <c r="S66" s="23">
        <f t="shared" si="24"/>
        <v>0.45051879586010002</v>
      </c>
      <c r="T66" s="23">
        <f t="shared" si="25"/>
        <v>2.9542577127052105</v>
      </c>
      <c r="V66">
        <v>1798.99</v>
      </c>
      <c r="W66">
        <v>1516.74</v>
      </c>
      <c r="Y66" s="24">
        <f t="shared" si="26"/>
        <v>4.5215295634863395</v>
      </c>
      <c r="Z66" s="24">
        <f t="shared" si="32"/>
        <v>3.7309103516921036</v>
      </c>
      <c r="AC66">
        <v>332.36</v>
      </c>
      <c r="AD66">
        <v>3243.08</v>
      </c>
      <c r="AF66">
        <v>962.23</v>
      </c>
      <c r="AG66">
        <v>372.76</v>
      </c>
      <c r="AI66" s="26">
        <f t="shared" si="27"/>
        <v>5.8189864804597411</v>
      </c>
      <c r="AJ66" s="26">
        <f t="shared" si="28"/>
        <v>44.79505498286165</v>
      </c>
      <c r="AK66" s="26"/>
      <c r="AL66" s="26">
        <f t="shared" si="30"/>
        <v>14.253276370111751</v>
      </c>
      <c r="AM66" s="26">
        <f t="shared" si="31"/>
        <v>6.3599636845525547</v>
      </c>
    </row>
    <row r="67" spans="1:39" ht="15.75" x14ac:dyDescent="0.25">
      <c r="A67" t="s">
        <v>74</v>
      </c>
      <c r="B67">
        <v>1082.2</v>
      </c>
      <c r="C67">
        <v>1011.75</v>
      </c>
      <c r="D67">
        <v>1330.39</v>
      </c>
      <c r="F67" s="25">
        <f t="shared" si="18"/>
        <v>0.32118884534674996</v>
      </c>
      <c r="G67" s="25">
        <f t="shared" si="19"/>
        <v>0.30514420650772378</v>
      </c>
      <c r="H67" s="25">
        <f t="shared" si="20"/>
        <v>0.37771288954061649</v>
      </c>
      <c r="J67">
        <v>9991.0400000000009</v>
      </c>
      <c r="K67">
        <v>209.51</v>
      </c>
      <c r="L67">
        <v>380.14</v>
      </c>
      <c r="M67">
        <v>250.77</v>
      </c>
      <c r="N67">
        <v>294.85000000000002</v>
      </c>
      <c r="P67" s="23">
        <f t="shared" si="21"/>
        <v>29.890939846895076</v>
      </c>
      <c r="Q67" s="23">
        <f t="shared" si="22"/>
        <v>0.54460439186295506</v>
      </c>
      <c r="R67" s="23">
        <f t="shared" si="23"/>
        <v>1.0565248397573161</v>
      </c>
      <c r="S67" s="23">
        <f t="shared" si="24"/>
        <v>0.66839175446109922</v>
      </c>
      <c r="T67" s="23">
        <f t="shared" si="25"/>
        <v>0.80063962027123481</v>
      </c>
      <c r="V67">
        <v>452.58</v>
      </c>
      <c r="W67">
        <v>440.67</v>
      </c>
      <c r="Y67" s="24">
        <f t="shared" si="26"/>
        <v>0.75005883557889275</v>
      </c>
      <c r="Z67" s="24">
        <f t="shared" si="32"/>
        <v>0.71669736591558242</v>
      </c>
      <c r="AC67">
        <v>174.11</v>
      </c>
      <c r="AD67">
        <v>2416.63</v>
      </c>
      <c r="AE67">
        <v>517.5</v>
      </c>
      <c r="AF67">
        <v>635.44000000000005</v>
      </c>
      <c r="AG67">
        <v>334.75</v>
      </c>
      <c r="AI67" s="26">
        <f t="shared" si="27"/>
        <v>3.6999359223486539</v>
      </c>
      <c r="AJ67" s="26">
        <f t="shared" si="28"/>
        <v>33.728455717453073</v>
      </c>
      <c r="AK67" s="26">
        <f t="shared" si="29"/>
        <v>8.2981082518890403</v>
      </c>
      <c r="AL67" s="26">
        <f t="shared" si="30"/>
        <v>9.8773867531441546</v>
      </c>
      <c r="AM67" s="26">
        <f t="shared" si="31"/>
        <v>5.8509898348602807</v>
      </c>
    </row>
    <row r="68" spans="1:39" ht="15.75" x14ac:dyDescent="0.25">
      <c r="A68" t="s">
        <v>75</v>
      </c>
      <c r="B68">
        <v>2204.15</v>
      </c>
      <c r="C68">
        <v>1725.9</v>
      </c>
      <c r="D68">
        <v>393.2</v>
      </c>
      <c r="F68" s="25">
        <f t="shared" si="18"/>
        <v>0.57670740525371011</v>
      </c>
      <c r="G68" s="25">
        <f t="shared" si="19"/>
        <v>0.46778833463959746</v>
      </c>
      <c r="H68" s="25">
        <f t="shared" si="20"/>
        <v>0.16427250524612544</v>
      </c>
      <c r="J68">
        <v>7511.87</v>
      </c>
      <c r="K68">
        <v>601.65</v>
      </c>
      <c r="L68">
        <v>2647.42</v>
      </c>
      <c r="M68">
        <v>160.35</v>
      </c>
      <c r="N68">
        <v>227.91</v>
      </c>
      <c r="P68" s="23">
        <f t="shared" si="21"/>
        <v>22.452987453961455</v>
      </c>
      <c r="Q68" s="23">
        <f t="shared" si="22"/>
        <v>1.7210943668807994</v>
      </c>
      <c r="R68" s="23">
        <f t="shared" si="23"/>
        <v>7.8587694221984306</v>
      </c>
      <c r="S68" s="23">
        <f t="shared" si="24"/>
        <v>0.397115619557459</v>
      </c>
      <c r="T68" s="23">
        <f t="shared" si="25"/>
        <v>0.5998076752319772</v>
      </c>
      <c r="V68">
        <v>598.69000000000005</v>
      </c>
      <c r="W68">
        <v>1904.05</v>
      </c>
      <c r="Y68" s="24">
        <f t="shared" si="26"/>
        <v>1.1593320792821906</v>
      </c>
      <c r="Z68" s="24">
        <f t="shared" si="32"/>
        <v>4.815816381523903</v>
      </c>
      <c r="AC68">
        <v>169.74</v>
      </c>
      <c r="AD68">
        <v>3671.91</v>
      </c>
      <c r="AE68">
        <v>475.48</v>
      </c>
      <c r="AF68">
        <v>835.02</v>
      </c>
      <c r="AG68">
        <v>826.13</v>
      </c>
      <c r="AI68" s="26">
        <f t="shared" si="27"/>
        <v>3.6414193287376242</v>
      </c>
      <c r="AJ68" s="26">
        <f t="shared" si="28"/>
        <v>50.537313755909224</v>
      </c>
      <c r="AK68" s="26">
        <f t="shared" si="29"/>
        <v>7.7354383975330991</v>
      </c>
      <c r="AL68" s="26">
        <f t="shared" si="30"/>
        <v>12.549867703462072</v>
      </c>
      <c r="AM68" s="26">
        <f t="shared" si="31"/>
        <v>12.430825937511948</v>
      </c>
    </row>
    <row r="69" spans="1:39" ht="15.75" x14ac:dyDescent="0.25">
      <c r="A69" t="s">
        <v>76</v>
      </c>
      <c r="B69">
        <v>879.81</v>
      </c>
      <c r="C69">
        <v>966.44</v>
      </c>
      <c r="D69">
        <v>1029.8699999999999</v>
      </c>
      <c r="F69" s="25">
        <f t="shared" si="18"/>
        <v>0.2750955244861325</v>
      </c>
      <c r="G69" s="25">
        <f t="shared" si="19"/>
        <v>0.29482507824943743</v>
      </c>
      <c r="H69" s="25">
        <f t="shared" si="20"/>
        <v>0.3092709468308345</v>
      </c>
      <c r="J69">
        <v>4459.6099999999997</v>
      </c>
      <c r="K69">
        <v>593.20000000000005</v>
      </c>
      <c r="L69">
        <v>188.96</v>
      </c>
      <c r="M69">
        <v>225.35</v>
      </c>
      <c r="P69" s="23">
        <f t="shared" si="21"/>
        <v>13.295662796573875</v>
      </c>
      <c r="Q69" s="23">
        <f t="shared" si="22"/>
        <v>1.6957428590292649</v>
      </c>
      <c r="R69" s="23">
        <f t="shared" si="23"/>
        <v>0.48295072483940049</v>
      </c>
      <c r="S69" s="23">
        <f t="shared" si="24"/>
        <v>0.5921272184154176</v>
      </c>
      <c r="T69" s="23"/>
      <c r="V69">
        <v>1346.79</v>
      </c>
      <c r="W69">
        <v>2198.12</v>
      </c>
      <c r="Y69" s="24">
        <f t="shared" si="26"/>
        <v>3.2548581460431034</v>
      </c>
      <c r="Z69" s="24">
        <f t="shared" si="32"/>
        <v>5.6395449611955799</v>
      </c>
      <c r="AC69">
        <v>95.74</v>
      </c>
      <c r="AD69">
        <v>1774.6</v>
      </c>
      <c r="AE69">
        <v>320</v>
      </c>
      <c r="AF69">
        <v>834.45</v>
      </c>
      <c r="AG69">
        <v>214.91</v>
      </c>
      <c r="AI69" s="26">
        <f t="shared" si="27"/>
        <v>2.6505204895577164</v>
      </c>
      <c r="AJ69" s="26">
        <f t="shared" si="28"/>
        <v>25.13133704557907</v>
      </c>
      <c r="AK69" s="26">
        <f t="shared" si="29"/>
        <v>5.6534795932669883</v>
      </c>
      <c r="AL69" s="26">
        <f t="shared" si="30"/>
        <v>12.542235104295417</v>
      </c>
      <c r="AM69" s="26">
        <f t="shared" si="31"/>
        <v>4.2462693363829809</v>
      </c>
    </row>
    <row r="70" spans="1:39" ht="15.75" x14ac:dyDescent="0.25">
      <c r="A70" t="s">
        <v>77</v>
      </c>
      <c r="B70">
        <v>1614.29</v>
      </c>
      <c r="C70">
        <v>814.98</v>
      </c>
      <c r="D70">
        <v>198.74</v>
      </c>
      <c r="F70" s="25">
        <f t="shared" si="18"/>
        <v>0.44236970950370386</v>
      </c>
      <c r="G70" s="25">
        <f t="shared" si="19"/>
        <v>0.26033081283341336</v>
      </c>
      <c r="H70" s="25">
        <f t="shared" si="20"/>
        <v>0.11998520263949637</v>
      </c>
      <c r="J70">
        <v>6880.25</v>
      </c>
      <c r="K70">
        <v>348.16</v>
      </c>
      <c r="L70">
        <v>415.64</v>
      </c>
      <c r="M70">
        <v>115.9</v>
      </c>
      <c r="N70">
        <v>469.97</v>
      </c>
      <c r="P70" s="23">
        <f t="shared" si="21"/>
        <v>20.55801474518201</v>
      </c>
      <c r="Q70" s="23">
        <f t="shared" si="22"/>
        <v>0.96057913311920073</v>
      </c>
      <c r="R70" s="23">
        <f t="shared" si="23"/>
        <v>1.1630311745182011</v>
      </c>
      <c r="S70" s="23">
        <f t="shared" si="24"/>
        <v>0.26375768772305497</v>
      </c>
      <c r="T70" s="23">
        <f t="shared" si="25"/>
        <v>1.326030869379015</v>
      </c>
      <c r="V70">
        <v>435.54</v>
      </c>
      <c r="W70">
        <v>939.32</v>
      </c>
      <c r="Y70" s="24">
        <f t="shared" si="26"/>
        <v>0.70232756412105823</v>
      </c>
      <c r="Z70" s="24">
        <f t="shared" si="32"/>
        <v>2.1134813161766828</v>
      </c>
      <c r="AC70">
        <v>60.08</v>
      </c>
      <c r="AD70">
        <v>1501.08</v>
      </c>
      <c r="AE70">
        <v>379.6</v>
      </c>
      <c r="AF70">
        <v>180.65</v>
      </c>
      <c r="AI70" s="26">
        <f t="shared" si="27"/>
        <v>2.1730143732718306</v>
      </c>
      <c r="AJ70" s="26">
        <f t="shared" si="28"/>
        <v>21.468760687572473</v>
      </c>
      <c r="AK70" s="26">
        <f t="shared" si="29"/>
        <v>6.4515548745524276</v>
      </c>
      <c r="AL70" s="26">
        <f t="shared" si="30"/>
        <v>3.7875099548923914</v>
      </c>
      <c r="AM70" s="26"/>
    </row>
    <row r="71" spans="1:39" ht="15.75" x14ac:dyDescent="0.25">
      <c r="A71" t="s">
        <v>78</v>
      </c>
      <c r="B71">
        <v>1073.55</v>
      </c>
      <c r="C71">
        <v>769.17</v>
      </c>
      <c r="D71">
        <v>328.12</v>
      </c>
      <c r="F71" s="25">
        <f t="shared" si="18"/>
        <v>0.31921885065608169</v>
      </c>
      <c r="G71" s="25">
        <f t="shared" si="19"/>
        <v>0.24989781204965489</v>
      </c>
      <c r="H71" s="25">
        <f t="shared" si="20"/>
        <v>0.14945085733067026</v>
      </c>
      <c r="J71">
        <v>4596.9799999999996</v>
      </c>
      <c r="K71">
        <v>316.01</v>
      </c>
      <c r="L71">
        <v>73.48</v>
      </c>
      <c r="M71">
        <v>66.03</v>
      </c>
      <c r="N71">
        <v>160.19999999999999</v>
      </c>
      <c r="P71" s="23">
        <f t="shared" si="21"/>
        <v>13.70779730942184</v>
      </c>
      <c r="Q71" s="23">
        <f t="shared" si="22"/>
        <v>0.86412339614561018</v>
      </c>
      <c r="R71" s="23">
        <f t="shared" si="23"/>
        <v>0.13649011812990719</v>
      </c>
      <c r="S71" s="23">
        <f t="shared" si="24"/>
        <v>0.11413878872234116</v>
      </c>
      <c r="T71" s="23">
        <f t="shared" si="25"/>
        <v>0.39666559279086366</v>
      </c>
      <c r="V71">
        <v>1023.1</v>
      </c>
      <c r="W71">
        <v>1976.92</v>
      </c>
      <c r="Y71" s="24">
        <f t="shared" si="26"/>
        <v>2.3481600675110355</v>
      </c>
      <c r="Z71" s="24">
        <f t="shared" si="32"/>
        <v>5.0199347941490444</v>
      </c>
      <c r="AC71">
        <v>286.97000000000003</v>
      </c>
      <c r="AD71">
        <v>1006.21</v>
      </c>
      <c r="AE71">
        <v>436.27</v>
      </c>
      <c r="AF71">
        <v>1030.56</v>
      </c>
      <c r="AG71">
        <v>293.61</v>
      </c>
      <c r="AI71" s="26">
        <f t="shared" si="27"/>
        <v>5.2111905573465513</v>
      </c>
      <c r="AJ71" s="26">
        <f t="shared" si="28"/>
        <v>14.842191653181105</v>
      </c>
      <c r="AK71" s="26">
        <f t="shared" si="29"/>
        <v>7.2103959180162844</v>
      </c>
      <c r="AL71" s="26">
        <f t="shared" si="30"/>
        <v>15.168250933370711</v>
      </c>
      <c r="AM71" s="26">
        <f t="shared" si="31"/>
        <v>5.3001036423756664</v>
      </c>
    </row>
    <row r="72" spans="1:39" ht="15.75" x14ac:dyDescent="0.25">
      <c r="A72" t="s">
        <v>79</v>
      </c>
      <c r="B72">
        <v>975.64</v>
      </c>
      <c r="C72">
        <v>2399.61</v>
      </c>
      <c r="D72">
        <v>461.26</v>
      </c>
      <c r="F72" s="25">
        <f t="shared" si="18"/>
        <v>0.29692033271812501</v>
      </c>
      <c r="G72" s="25">
        <f t="shared" si="19"/>
        <v>0.62122245291128364</v>
      </c>
      <c r="H72" s="25">
        <f t="shared" si="20"/>
        <v>0.1797728334133947</v>
      </c>
      <c r="J72">
        <v>3909.21</v>
      </c>
      <c r="K72">
        <v>578.54</v>
      </c>
      <c r="L72">
        <v>1417.11</v>
      </c>
      <c r="M72">
        <v>212.29</v>
      </c>
      <c r="N72">
        <v>571.62</v>
      </c>
      <c r="P72" s="23">
        <f t="shared" si="21"/>
        <v>11.644364581013562</v>
      </c>
      <c r="Q72" s="23">
        <f t="shared" si="22"/>
        <v>1.651760243040685</v>
      </c>
      <c r="R72" s="23">
        <f t="shared" si="23"/>
        <v>4.1676198807994282</v>
      </c>
      <c r="S72" s="23">
        <f t="shared" si="24"/>
        <v>0.55294488793718766</v>
      </c>
      <c r="T72" s="23">
        <f t="shared" si="25"/>
        <v>1.6309990082084225</v>
      </c>
      <c r="V72">
        <v>93.09</v>
      </c>
      <c r="W72">
        <v>686.94</v>
      </c>
      <c r="Y72" s="24"/>
      <c r="Z72" s="24">
        <f t="shared" si="32"/>
        <v>1.4065318859813625</v>
      </c>
      <c r="AC72">
        <v>278.86</v>
      </c>
      <c r="AD72">
        <v>4111.7700000000004</v>
      </c>
      <c r="AE72">
        <v>369.52</v>
      </c>
      <c r="AF72">
        <v>1249.32</v>
      </c>
      <c r="AG72">
        <v>272.07</v>
      </c>
      <c r="AI72" s="26">
        <f t="shared" si="27"/>
        <v>5.102593400782375</v>
      </c>
      <c r="AJ72" s="26">
        <f t="shared" si="28"/>
        <v>56.427270018094013</v>
      </c>
      <c r="AK72" s="26">
        <f t="shared" si="29"/>
        <v>6.3165783840262986</v>
      </c>
      <c r="AL72" s="26">
        <f t="shared" si="30"/>
        <v>18.097562150384178</v>
      </c>
      <c r="AM72" s="26">
        <f t="shared" si="31"/>
        <v>5.0116717370251909</v>
      </c>
    </row>
    <row r="73" spans="1:39" ht="15.75" x14ac:dyDescent="0.25">
      <c r="A73" t="s">
        <v>80</v>
      </c>
      <c r="B73">
        <v>1206.02</v>
      </c>
      <c r="C73">
        <v>445.77</v>
      </c>
      <c r="D73">
        <v>951.56</v>
      </c>
      <c r="F73" s="25">
        <f t="shared" si="18"/>
        <v>0.34938823755467341</v>
      </c>
      <c r="G73" s="25">
        <f t="shared" si="19"/>
        <v>0.17624506257426742</v>
      </c>
      <c r="H73" s="25">
        <f t="shared" si="20"/>
        <v>0.29143623189138623</v>
      </c>
      <c r="J73">
        <v>4065.29</v>
      </c>
      <c r="K73">
        <v>476.28</v>
      </c>
      <c r="L73">
        <v>299.7</v>
      </c>
      <c r="M73">
        <v>226.43</v>
      </c>
      <c r="P73" s="23">
        <f t="shared" si="21"/>
        <v>12.11263243254818</v>
      </c>
      <c r="Q73" s="23">
        <f t="shared" si="22"/>
        <v>1.3449619953604568</v>
      </c>
      <c r="R73" s="23">
        <f t="shared" si="23"/>
        <v>0.81519048572448249</v>
      </c>
      <c r="S73" s="23">
        <f t="shared" si="24"/>
        <v>0.59536741113490366</v>
      </c>
      <c r="T73" s="23"/>
      <c r="V73">
        <v>1030.68</v>
      </c>
      <c r="W73">
        <v>1395.42</v>
      </c>
      <c r="Y73" s="24">
        <f t="shared" si="26"/>
        <v>2.3693926401431007</v>
      </c>
      <c r="Z73" s="24">
        <f t="shared" si="32"/>
        <v>3.3910771443409025</v>
      </c>
      <c r="AC73">
        <v>494.35</v>
      </c>
      <c r="AD73">
        <v>1527.47</v>
      </c>
      <c r="AE73">
        <v>631.54</v>
      </c>
      <c r="AF73">
        <v>935.41</v>
      </c>
      <c r="AG73">
        <v>824.86</v>
      </c>
      <c r="AI73" s="26">
        <f t="shared" si="27"/>
        <v>7.9881176015239745</v>
      </c>
      <c r="AJ73" s="26">
        <f t="shared" si="28"/>
        <v>21.822136638463792</v>
      </c>
      <c r="AK73" s="26">
        <f t="shared" si="29"/>
        <v>9.8251637062144006</v>
      </c>
      <c r="AL73" s="26">
        <f t="shared" si="30"/>
        <v>13.8941424935333</v>
      </c>
      <c r="AM73" s="26">
        <f t="shared" si="31"/>
        <v>12.413819970947642</v>
      </c>
    </row>
    <row r="74" spans="1:39" ht="15.75" x14ac:dyDescent="0.25">
      <c r="A74" t="s">
        <v>81</v>
      </c>
      <c r="B74">
        <v>1133.02</v>
      </c>
      <c r="C74">
        <v>5066.05</v>
      </c>
      <c r="D74">
        <v>272.33999999999997</v>
      </c>
      <c r="F74" s="25">
        <f t="shared" si="18"/>
        <v>0.33276284883573937</v>
      </c>
      <c r="G74" s="25">
        <f t="shared" si="19"/>
        <v>1.2284909665512098</v>
      </c>
      <c r="H74" s="25">
        <f t="shared" si="20"/>
        <v>0.13674723838899705</v>
      </c>
      <c r="J74">
        <v>4206.6000000000004</v>
      </c>
      <c r="K74">
        <v>283.14</v>
      </c>
      <c r="L74">
        <v>190.51</v>
      </c>
      <c r="M74">
        <v>142.72999999999999</v>
      </c>
      <c r="P74" s="23">
        <f t="shared" si="21"/>
        <v>12.536587648465382</v>
      </c>
      <c r="Q74" s="23">
        <f t="shared" si="22"/>
        <v>0.76550753069236255</v>
      </c>
      <c r="R74" s="23">
        <f t="shared" si="23"/>
        <v>0.48760100142755169</v>
      </c>
      <c r="S74" s="23">
        <f t="shared" si="24"/>
        <v>0.3442524753747323</v>
      </c>
      <c r="T74" s="23"/>
      <c r="V74">
        <v>283.70999999999998</v>
      </c>
      <c r="W74">
        <v>1712.41</v>
      </c>
      <c r="Y74" s="24">
        <f t="shared" si="26"/>
        <v>0.27703185136031849</v>
      </c>
      <c r="Z74" s="24">
        <f t="shared" si="32"/>
        <v>4.2790076454805117</v>
      </c>
      <c r="AC74">
        <v>80.52</v>
      </c>
      <c r="AD74">
        <v>1195.5999999999999</v>
      </c>
      <c r="AE74">
        <v>296.7</v>
      </c>
      <c r="AF74">
        <v>508.48</v>
      </c>
      <c r="AG74">
        <v>209.21</v>
      </c>
      <c r="AI74" s="26">
        <f t="shared" si="27"/>
        <v>2.4467167012831457</v>
      </c>
      <c r="AJ74" s="26">
        <f t="shared" si="28"/>
        <v>17.378223155238977</v>
      </c>
      <c r="AK74" s="26">
        <f t="shared" si="29"/>
        <v>5.3414803641738544</v>
      </c>
      <c r="AL74" s="26">
        <f t="shared" si="30"/>
        <v>8.177325717707923</v>
      </c>
      <c r="AM74" s="26">
        <f t="shared" si="31"/>
        <v>4.1699433447164216</v>
      </c>
    </row>
    <row r="75" spans="1:39" ht="15.75" x14ac:dyDescent="0.25">
      <c r="A75" t="s">
        <v>82</v>
      </c>
      <c r="B75">
        <v>1748.44</v>
      </c>
      <c r="C75">
        <v>1074.8800000000001</v>
      </c>
      <c r="D75">
        <v>216.88</v>
      </c>
      <c r="F75" s="25">
        <f t="shared" si="18"/>
        <v>0.47292170808788209</v>
      </c>
      <c r="G75" s="25">
        <f t="shared" si="19"/>
        <v>0.31952175157383761</v>
      </c>
      <c r="H75" s="25">
        <f t="shared" si="20"/>
        <v>0.12411649786362602</v>
      </c>
      <c r="J75">
        <v>5030.1400000000003</v>
      </c>
      <c r="K75">
        <v>318.38</v>
      </c>
      <c r="L75">
        <v>391.48</v>
      </c>
      <c r="M75">
        <v>200.16</v>
      </c>
      <c r="N75">
        <v>101.34</v>
      </c>
      <c r="P75" s="23">
        <f t="shared" si="21"/>
        <v>15.007354604211278</v>
      </c>
      <c r="Q75" s="23">
        <f t="shared" si="22"/>
        <v>0.87123381905781583</v>
      </c>
      <c r="R75" s="23">
        <f t="shared" si="23"/>
        <v>1.09054686331192</v>
      </c>
      <c r="S75" s="23">
        <f t="shared" si="24"/>
        <v>0.51655272341184866</v>
      </c>
      <c r="T75" s="23">
        <f t="shared" si="25"/>
        <v>0.22007508957887223</v>
      </c>
      <c r="V75">
        <v>1884.81</v>
      </c>
      <c r="W75">
        <v>892.99</v>
      </c>
      <c r="Y75" s="24">
        <f t="shared" si="26"/>
        <v>4.7619226219670523</v>
      </c>
      <c r="Z75" s="24">
        <f t="shared" si="32"/>
        <v>1.9837049190733103</v>
      </c>
      <c r="AD75">
        <v>1659.69</v>
      </c>
      <c r="AE75">
        <v>343.89</v>
      </c>
      <c r="AF75">
        <v>865.73</v>
      </c>
      <c r="AG75">
        <v>830.82</v>
      </c>
      <c r="AI75" s="26">
        <f t="shared" si="27"/>
        <v>1.3685116400565756</v>
      </c>
      <c r="AJ75" s="26">
        <f t="shared" si="28"/>
        <v>23.592631834630918</v>
      </c>
      <c r="AK75" s="26">
        <f t="shared" si="29"/>
        <v>5.973379232023853</v>
      </c>
      <c r="AL75" s="26">
        <f t="shared" si="30"/>
        <v>12.961090721721733</v>
      </c>
      <c r="AM75" s="26">
        <f t="shared" si="31"/>
        <v>12.493627499076187</v>
      </c>
    </row>
    <row r="76" spans="1:39" ht="15.75" x14ac:dyDescent="0.25">
      <c r="A76" t="s">
        <v>83</v>
      </c>
      <c r="B76">
        <v>1172.24</v>
      </c>
      <c r="C76">
        <v>643.66</v>
      </c>
      <c r="D76">
        <v>1005.28</v>
      </c>
      <c r="F76" s="25">
        <f t="shared" si="18"/>
        <v>0.34169500973377498</v>
      </c>
      <c r="G76" s="25">
        <f t="shared" si="19"/>
        <v>0.22131353070563548</v>
      </c>
      <c r="H76" s="25">
        <f t="shared" si="20"/>
        <v>0.3036706960281142</v>
      </c>
      <c r="J76">
        <v>4852.2299999999996</v>
      </c>
      <c r="K76">
        <v>133.68</v>
      </c>
      <c r="L76">
        <v>389.41</v>
      </c>
      <c r="M76">
        <v>105.2</v>
      </c>
      <c r="P76" s="23">
        <f t="shared" si="21"/>
        <v>14.473592857244824</v>
      </c>
      <c r="Q76" s="23">
        <f t="shared" si="22"/>
        <v>0.31710086045681657</v>
      </c>
      <c r="R76" s="23">
        <f t="shared" si="23"/>
        <v>1.0843364939329052</v>
      </c>
      <c r="S76" s="23">
        <f t="shared" si="24"/>
        <v>0.23165577837259102</v>
      </c>
      <c r="T76" s="23"/>
      <c r="V76">
        <v>2177.48</v>
      </c>
      <c r="W76">
        <v>5838.87</v>
      </c>
      <c r="Y76" s="24">
        <f t="shared" si="26"/>
        <v>5.5817296183029921</v>
      </c>
      <c r="Z76" s="24">
        <f t="shared" si="32"/>
        <v>15.83776248232884</v>
      </c>
      <c r="AC76">
        <v>522.35</v>
      </c>
      <c r="AD76">
        <v>1127.96</v>
      </c>
      <c r="AE76">
        <v>222.1</v>
      </c>
      <c r="AF76">
        <v>1379.37</v>
      </c>
      <c r="AG76">
        <v>201.57</v>
      </c>
      <c r="AI76" s="26">
        <f t="shared" si="27"/>
        <v>8.3630522974298867</v>
      </c>
      <c r="AJ76" s="26">
        <f t="shared" si="28"/>
        <v>16.472488054129133</v>
      </c>
      <c r="AK76" s="26">
        <f t="shared" si="29"/>
        <v>4.342547210081678</v>
      </c>
      <c r="AL76" s="26">
        <f t="shared" si="30"/>
        <v>19.838999907618597</v>
      </c>
      <c r="AM76" s="26">
        <f t="shared" si="31"/>
        <v>4.0676397348335218</v>
      </c>
    </row>
    <row r="77" spans="1:39" ht="15.75" x14ac:dyDescent="0.25">
      <c r="A77" t="s">
        <v>84</v>
      </c>
      <c r="B77">
        <v>1588.95</v>
      </c>
      <c r="C77">
        <v>2830.37</v>
      </c>
      <c r="D77">
        <v>1163.28</v>
      </c>
      <c r="F77" s="25">
        <f t="shared" si="18"/>
        <v>0.43659864991277531</v>
      </c>
      <c r="G77" s="25">
        <f t="shared" si="19"/>
        <v>0.71932591105605126</v>
      </c>
      <c r="H77" s="25">
        <f t="shared" si="20"/>
        <v>0.339654414077314</v>
      </c>
      <c r="J77">
        <v>4374.0200000000004</v>
      </c>
      <c r="K77">
        <v>389.7</v>
      </c>
      <c r="L77">
        <v>2898.52</v>
      </c>
      <c r="M77">
        <v>471.04</v>
      </c>
      <c r="N77">
        <v>1091.23</v>
      </c>
      <c r="P77" s="23">
        <f t="shared" si="21"/>
        <v>13.038877523554607</v>
      </c>
      <c r="Q77" s="23">
        <f t="shared" si="22"/>
        <v>1.085206545681656</v>
      </c>
      <c r="R77" s="23">
        <f t="shared" si="23"/>
        <v>8.6121142294789443</v>
      </c>
      <c r="S77" s="23">
        <f t="shared" si="24"/>
        <v>1.3292410603140614</v>
      </c>
      <c r="T77" s="23">
        <f t="shared" si="25"/>
        <v>3.189921729478943</v>
      </c>
      <c r="V77">
        <v>1646.26</v>
      </c>
      <c r="W77">
        <v>1933.58</v>
      </c>
      <c r="Y77" s="24">
        <f t="shared" si="26"/>
        <v>4.0937128328669106</v>
      </c>
      <c r="Z77" s="24">
        <f t="shared" si="32"/>
        <v>4.8985337785984253</v>
      </c>
      <c r="AC77">
        <v>343.5</v>
      </c>
      <c r="AD77">
        <v>4144.04</v>
      </c>
      <c r="AE77">
        <v>970.88</v>
      </c>
      <c r="AF77">
        <v>1232.02</v>
      </c>
      <c r="AG77">
        <v>1119.8900000000001</v>
      </c>
      <c r="AI77" s="26">
        <f t="shared" si="27"/>
        <v>5.9681569273308774</v>
      </c>
      <c r="AJ77" s="26">
        <f t="shared" si="28"/>
        <v>56.859382255125567</v>
      </c>
      <c r="AK77" s="26">
        <f t="shared" si="29"/>
        <v>14.369104410096966</v>
      </c>
      <c r="AL77" s="26">
        <f t="shared" si="30"/>
        <v>17.86590607041374</v>
      </c>
      <c r="AM77" s="26">
        <f t="shared" si="31"/>
        <v>16.364426518559107</v>
      </c>
    </row>
    <row r="78" spans="1:39" ht="15.75" x14ac:dyDescent="0.25">
      <c r="A78" t="s">
        <v>85</v>
      </c>
      <c r="B78">
        <v>718.37</v>
      </c>
      <c r="C78">
        <v>552.15</v>
      </c>
      <c r="D78">
        <v>607.01</v>
      </c>
      <c r="F78" s="25">
        <f t="shared" si="18"/>
        <v>0.23832836346168432</v>
      </c>
      <c r="G78" s="25">
        <f t="shared" si="19"/>
        <v>0.20047258109372235</v>
      </c>
      <c r="H78" s="25">
        <f t="shared" si="20"/>
        <v>0.21296667458852678</v>
      </c>
      <c r="J78">
        <v>3932.16</v>
      </c>
      <c r="K78">
        <v>277.01</v>
      </c>
      <c r="L78">
        <v>531.39</v>
      </c>
      <c r="M78">
        <v>212.87</v>
      </c>
      <c r="N78">
        <v>301.47000000000003</v>
      </c>
      <c r="P78" s="23">
        <f t="shared" si="21"/>
        <v>11.71321867630264</v>
      </c>
      <c r="Q78" s="23">
        <f t="shared" si="22"/>
        <v>0.74711643683083517</v>
      </c>
      <c r="R78" s="23">
        <f t="shared" si="23"/>
        <v>1.5103018294075659</v>
      </c>
      <c r="S78" s="23">
        <f t="shared" si="24"/>
        <v>0.55468499143468952</v>
      </c>
      <c r="T78" s="23">
        <f t="shared" si="25"/>
        <v>0.82050080157030703</v>
      </c>
      <c r="V78">
        <v>704.27</v>
      </c>
      <c r="W78">
        <v>4005.84</v>
      </c>
      <c r="Y78" s="24">
        <f t="shared" si="26"/>
        <v>1.4550754854158854</v>
      </c>
      <c r="Z78" s="24">
        <f t="shared" si="32"/>
        <v>10.703205409538098</v>
      </c>
      <c r="AC78">
        <v>294.43</v>
      </c>
      <c r="AD78">
        <v>2088.41</v>
      </c>
      <c r="AF78">
        <v>927.91</v>
      </c>
      <c r="AG78">
        <v>293.66000000000003</v>
      </c>
      <c r="AI78" s="26">
        <f t="shared" si="27"/>
        <v>5.3110838727557681</v>
      </c>
      <c r="AJ78" s="26">
        <f t="shared" si="28"/>
        <v>29.333417649944565</v>
      </c>
      <c r="AK78" s="26"/>
      <c r="AL78" s="26">
        <f t="shared" si="30"/>
        <v>13.793713557129932</v>
      </c>
      <c r="AM78" s="26">
        <f t="shared" si="31"/>
        <v>5.3007731686183561</v>
      </c>
    </row>
    <row r="79" spans="1:39" ht="15.75" x14ac:dyDescent="0.25">
      <c r="A79" t="s">
        <v>86</v>
      </c>
      <c r="B79">
        <v>783.06</v>
      </c>
      <c r="C79">
        <v>690.91</v>
      </c>
      <c r="F79" s="25">
        <f t="shared" si="18"/>
        <v>0.25306119080727119</v>
      </c>
      <c r="G79" s="25">
        <f t="shared" si="19"/>
        <v>0.23207448436275377</v>
      </c>
      <c r="H79" s="25"/>
      <c r="J79">
        <v>3993.48</v>
      </c>
      <c r="K79">
        <v>328.99</v>
      </c>
      <c r="L79">
        <v>79.37</v>
      </c>
      <c r="N79">
        <v>467.33</v>
      </c>
      <c r="P79" s="23">
        <f t="shared" si="21"/>
        <v>11.897189618486797</v>
      </c>
      <c r="Q79" s="23">
        <f t="shared" si="22"/>
        <v>0.90306571234832267</v>
      </c>
      <c r="R79" s="23">
        <f t="shared" si="23"/>
        <v>0.15416116916488223</v>
      </c>
      <c r="S79" s="23"/>
      <c r="T79" s="23">
        <f t="shared" si="25"/>
        <v>1.318110398286938</v>
      </c>
      <c r="W79">
        <v>1119.8499999999999</v>
      </c>
      <c r="Y79" s="24"/>
      <c r="Z79" s="24">
        <f t="shared" si="32"/>
        <v>2.6191694873200424</v>
      </c>
      <c r="AD79">
        <v>1468.77</v>
      </c>
      <c r="AE79">
        <v>891.6</v>
      </c>
      <c r="AF79">
        <v>322.5</v>
      </c>
      <c r="AG79">
        <v>488.84</v>
      </c>
      <c r="AI79" s="26">
        <f t="shared" si="27"/>
        <v>1.3685116400565756</v>
      </c>
      <c r="AJ79" s="26">
        <f t="shared" si="28"/>
        <v>21.036112829546759</v>
      </c>
      <c r="AK79" s="26">
        <f t="shared" si="29"/>
        <v>13.307503599689088</v>
      </c>
      <c r="AL79" s="26">
        <f t="shared" si="30"/>
        <v>5.6869559054014447</v>
      </c>
      <c r="AM79" s="26">
        <f t="shared" si="31"/>
        <v>7.9143358095796321</v>
      </c>
    </row>
    <row r="80" spans="1:39" ht="15.75" x14ac:dyDescent="0.25">
      <c r="A80" t="s">
        <v>87</v>
      </c>
      <c r="B80">
        <v>2509.2399999999998</v>
      </c>
      <c r="C80">
        <v>641.14</v>
      </c>
      <c r="D80">
        <v>472.57</v>
      </c>
      <c r="F80" s="25">
        <f t="shared" si="18"/>
        <v>0.64619014284630738</v>
      </c>
      <c r="G80" s="25">
        <f t="shared" si="19"/>
        <v>0.22073961317725582</v>
      </c>
      <c r="H80" s="25">
        <f t="shared" si="20"/>
        <v>0.18234862993957476</v>
      </c>
      <c r="J80">
        <v>5121.0200000000004</v>
      </c>
      <c r="K80">
        <v>430.23</v>
      </c>
      <c r="L80">
        <v>536.6</v>
      </c>
      <c r="M80">
        <v>214.43</v>
      </c>
      <c r="N80">
        <v>140.62</v>
      </c>
      <c r="P80" s="23">
        <f t="shared" si="21"/>
        <v>15.280010821199143</v>
      </c>
      <c r="Q80" s="23">
        <f t="shared" si="22"/>
        <v>1.206803778015703</v>
      </c>
      <c r="R80" s="23">
        <f t="shared" si="23"/>
        <v>1.5259327591006426</v>
      </c>
      <c r="S80" s="23">
        <f t="shared" si="24"/>
        <v>0.55936526980728052</v>
      </c>
      <c r="T80" s="23">
        <f t="shared" si="25"/>
        <v>0.3379220988579586</v>
      </c>
      <c r="V80">
        <v>87.13</v>
      </c>
      <c r="W80">
        <v>191.16</v>
      </c>
      <c r="Y80" s="24"/>
      <c r="Z80" s="24">
        <f t="shared" si="32"/>
        <v>1.7787181558523976E-2</v>
      </c>
      <c r="AC80">
        <v>194.18</v>
      </c>
      <c r="AD80">
        <v>1902.11</v>
      </c>
      <c r="AF80">
        <v>345.28</v>
      </c>
      <c r="AG80">
        <v>620.32000000000005</v>
      </c>
      <c r="AI80" s="26">
        <f t="shared" si="27"/>
        <v>3.9686837561640691</v>
      </c>
      <c r="AJ80" s="26">
        <f t="shared" si="28"/>
        <v>26.838762869684885</v>
      </c>
      <c r="AK80" s="26"/>
      <c r="AL80" s="26">
        <f t="shared" si="30"/>
        <v>5.9919920615706115</v>
      </c>
      <c r="AM80" s="26">
        <f t="shared" si="31"/>
        <v>9.6749220173549624</v>
      </c>
    </row>
    <row r="81" spans="1:39" ht="15.75" x14ac:dyDescent="0.25">
      <c r="A81" t="s">
        <v>88</v>
      </c>
      <c r="B81">
        <v>1796</v>
      </c>
      <c r="C81">
        <v>5156.88</v>
      </c>
      <c r="D81">
        <v>970.59</v>
      </c>
      <c r="F81" s="25">
        <f t="shared" si="18"/>
        <v>0.48375326271079305</v>
      </c>
      <c r="G81" s="25">
        <f t="shared" si="19"/>
        <v>1.2491770495284809</v>
      </c>
      <c r="H81" s="25">
        <f t="shared" si="20"/>
        <v>0.29577022021085636</v>
      </c>
      <c r="J81">
        <v>3824.06</v>
      </c>
      <c r="K81">
        <v>622.27</v>
      </c>
      <c r="L81">
        <v>276.66000000000003</v>
      </c>
      <c r="M81">
        <v>520.59</v>
      </c>
      <c r="N81">
        <v>32.94</v>
      </c>
      <c r="P81" s="23">
        <f t="shared" si="21"/>
        <v>11.388899386509637</v>
      </c>
      <c r="Q81" s="23">
        <f t="shared" si="22"/>
        <v>1.7829580463954318</v>
      </c>
      <c r="R81" s="23">
        <f t="shared" si="23"/>
        <v>0.7460663743754461</v>
      </c>
      <c r="S81" s="23">
        <f t="shared" si="24"/>
        <v>1.4778999022127055</v>
      </c>
      <c r="T81" s="23">
        <f t="shared" si="25"/>
        <v>1.4862884011420404E-2</v>
      </c>
      <c r="V81">
        <v>1050.68</v>
      </c>
      <c r="W81">
        <v>1318.42</v>
      </c>
      <c r="Y81" s="24">
        <f t="shared" si="26"/>
        <v>2.425415259225066</v>
      </c>
      <c r="Z81" s="24">
        <f t="shared" si="32"/>
        <v>3.175390060875336</v>
      </c>
      <c r="AC81">
        <v>300.95</v>
      </c>
      <c r="AD81">
        <v>2837.9</v>
      </c>
      <c r="AE81">
        <v>711.79</v>
      </c>
      <c r="AF81">
        <v>484.97</v>
      </c>
      <c r="AG81">
        <v>311.83999999999997</v>
      </c>
      <c r="AI81" s="26">
        <f t="shared" si="27"/>
        <v>5.3983900948024299</v>
      </c>
      <c r="AJ81" s="26">
        <f t="shared" si="28"/>
        <v>39.369482122606044</v>
      </c>
      <c r="AK81" s="26">
        <f t="shared" si="29"/>
        <v>10.899753325730449</v>
      </c>
      <c r="AL81" s="26">
        <f t="shared" si="30"/>
        <v>7.8625144783954948</v>
      </c>
      <c r="AM81" s="26">
        <f t="shared" si="31"/>
        <v>5.5442129104601232</v>
      </c>
    </row>
    <row r="82" spans="1:39" ht="15.75" x14ac:dyDescent="0.25">
      <c r="A82" t="s">
        <v>89</v>
      </c>
      <c r="B82">
        <v>2052.4699999999998</v>
      </c>
      <c r="C82">
        <v>1261.1199999999999</v>
      </c>
      <c r="D82">
        <v>714.35</v>
      </c>
      <c r="F82" s="25">
        <f t="shared" si="18"/>
        <v>0.5421630359264783</v>
      </c>
      <c r="G82" s="25">
        <f t="shared" si="19"/>
        <v>0.36193698986170447</v>
      </c>
      <c r="H82" s="25">
        <f t="shared" si="20"/>
        <v>0.23741282835688823</v>
      </c>
      <c r="J82">
        <v>3687.78</v>
      </c>
      <c r="K82">
        <v>144.69999999999999</v>
      </c>
      <c r="L82">
        <v>211.99</v>
      </c>
      <c r="M82">
        <v>172.35</v>
      </c>
      <c r="N82">
        <v>144.6</v>
      </c>
      <c r="P82" s="23">
        <f t="shared" si="21"/>
        <v>10.980035068165597</v>
      </c>
      <c r="Q82" s="23">
        <f t="shared" si="22"/>
        <v>0.35016282690935041</v>
      </c>
      <c r="R82" s="23">
        <f t="shared" si="23"/>
        <v>0.55204483440399721</v>
      </c>
      <c r="S82" s="23">
        <f t="shared" si="24"/>
        <v>0.43311776088508208</v>
      </c>
      <c r="T82" s="23">
        <f t="shared" si="25"/>
        <v>0.34986280906495354</v>
      </c>
      <c r="V82">
        <v>1931.52</v>
      </c>
      <c r="W82">
        <v>1682.86</v>
      </c>
      <c r="Y82" s="24">
        <f t="shared" si="26"/>
        <v>4.8927634488329828</v>
      </c>
      <c r="Z82" s="24">
        <f t="shared" si="32"/>
        <v>4.1962342257869079</v>
      </c>
      <c r="AC82">
        <v>167.7</v>
      </c>
      <c r="AD82">
        <v>2055.48</v>
      </c>
      <c r="AE82">
        <v>551.07000000000005</v>
      </c>
      <c r="AF82">
        <v>333.33</v>
      </c>
      <c r="AG82">
        <v>451.66</v>
      </c>
      <c r="AI82" s="26">
        <f t="shared" si="27"/>
        <v>3.6141026580359075</v>
      </c>
      <c r="AJ82" s="26">
        <f t="shared" si="28"/>
        <v>28.892467666509511</v>
      </c>
      <c r="AK82" s="26">
        <f t="shared" si="29"/>
        <v>8.7476281712305219</v>
      </c>
      <c r="AL82" s="26">
        <f t="shared" si="30"/>
        <v>5.8319752895679091</v>
      </c>
      <c r="AM82" s="26">
        <f t="shared" si="31"/>
        <v>7.4164760955159972</v>
      </c>
    </row>
    <row r="83" spans="1:39" ht="15.75" x14ac:dyDescent="0.25">
      <c r="A83" t="s">
        <v>90</v>
      </c>
      <c r="B83">
        <v>1567.02</v>
      </c>
      <c r="C83">
        <v>946.01</v>
      </c>
      <c r="D83">
        <v>518.47</v>
      </c>
      <c r="F83" s="25">
        <f t="shared" si="18"/>
        <v>0.43160420094556667</v>
      </c>
      <c r="G83" s="25">
        <f t="shared" si="19"/>
        <v>0.29017224685864534</v>
      </c>
      <c r="H83" s="25">
        <f t="shared" si="20"/>
        <v>0.19280212777791825</v>
      </c>
      <c r="J83">
        <v>5690.15</v>
      </c>
      <c r="K83">
        <v>902.62</v>
      </c>
      <c r="L83">
        <v>1673.23</v>
      </c>
      <c r="M83">
        <v>320.86</v>
      </c>
      <c r="N83">
        <v>261.01</v>
      </c>
      <c r="P83" s="23">
        <f t="shared" si="21"/>
        <v>16.987502379014987</v>
      </c>
      <c r="Q83" s="23">
        <f t="shared" si="22"/>
        <v>2.6240580731620269</v>
      </c>
      <c r="R83" s="23">
        <f t="shared" si="23"/>
        <v>4.9360255838686644</v>
      </c>
      <c r="S83" s="23">
        <f t="shared" si="24"/>
        <v>0.87867426159885798</v>
      </c>
      <c r="T83" s="23">
        <f t="shared" si="25"/>
        <v>0.69911358172733762</v>
      </c>
      <c r="V83">
        <v>352.72</v>
      </c>
      <c r="W83">
        <v>2338.2800000000002</v>
      </c>
      <c r="Y83" s="24">
        <f t="shared" si="26"/>
        <v>0.47033789850263996</v>
      </c>
      <c r="Z83" s="24">
        <f t="shared" si="32"/>
        <v>6.0321514757219941</v>
      </c>
      <c r="AC83">
        <v>344.1</v>
      </c>
      <c r="AD83">
        <v>2151.6999999999998</v>
      </c>
      <c r="AF83">
        <v>1199.92</v>
      </c>
      <c r="AG83">
        <v>142.91</v>
      </c>
      <c r="AI83" s="26">
        <f t="shared" si="27"/>
        <v>5.9761912422431482</v>
      </c>
      <c r="AJ83" s="26">
        <f t="shared" si="28"/>
        <v>30.180903967940463</v>
      </c>
      <c r="AK83" s="26"/>
      <c r="AL83" s="26">
        <f t="shared" si="30"/>
        <v>17.43607022260732</v>
      </c>
      <c r="AM83" s="26">
        <f t="shared" si="31"/>
        <v>3.2821515469106384</v>
      </c>
    </row>
    <row r="84" spans="1:39" ht="15.75" x14ac:dyDescent="0.25">
      <c r="A84" t="s">
        <v>91</v>
      </c>
      <c r="B84">
        <v>353.09</v>
      </c>
      <c r="C84">
        <v>1306.6600000000001</v>
      </c>
      <c r="D84">
        <v>372.12</v>
      </c>
      <c r="F84" s="25">
        <f t="shared" si="18"/>
        <v>0.1551376512527495</v>
      </c>
      <c r="G84" s="25">
        <f t="shared" si="19"/>
        <v>0.37230849948170813</v>
      </c>
      <c r="H84" s="25">
        <f t="shared" si="20"/>
        <v>0.15947163957221958</v>
      </c>
      <c r="J84">
        <v>3446.29</v>
      </c>
      <c r="K84">
        <v>160.56</v>
      </c>
      <c r="L84">
        <v>693.85</v>
      </c>
      <c r="M84">
        <v>175.57</v>
      </c>
      <c r="N84">
        <v>299.72000000000003</v>
      </c>
      <c r="P84" s="23">
        <f t="shared" si="21"/>
        <v>10.25552197573162</v>
      </c>
      <c r="Q84" s="23">
        <f t="shared" si="22"/>
        <v>0.39774565703069242</v>
      </c>
      <c r="R84" s="23">
        <f t="shared" si="23"/>
        <v>1.997710819414704</v>
      </c>
      <c r="S84" s="23">
        <f t="shared" si="24"/>
        <v>0.44277833547466094</v>
      </c>
      <c r="T84" s="23">
        <f t="shared" si="25"/>
        <v>0.81525048929336197</v>
      </c>
      <c r="V84">
        <v>1937.47</v>
      </c>
      <c r="W84">
        <v>1073.3399999999999</v>
      </c>
      <c r="Y84" s="24">
        <f t="shared" si="26"/>
        <v>4.9094301780098677</v>
      </c>
      <c r="Z84" s="24">
        <f t="shared" si="32"/>
        <v>2.4888888866449324</v>
      </c>
      <c r="AD84">
        <v>1622.2</v>
      </c>
      <c r="AE84">
        <v>238.8</v>
      </c>
      <c r="AF84">
        <v>615.74</v>
      </c>
      <c r="AG84">
        <v>440.27</v>
      </c>
      <c r="AI84" s="26">
        <f t="shared" si="27"/>
        <v>1.3685116400565756</v>
      </c>
      <c r="AJ84" s="26">
        <f t="shared" si="28"/>
        <v>23.090621057862617</v>
      </c>
      <c r="AK84" s="26">
        <f t="shared" si="29"/>
        <v>4.5661689751398464</v>
      </c>
      <c r="AL84" s="26">
        <f t="shared" si="30"/>
        <v>9.6135934135246366</v>
      </c>
      <c r="AM84" s="26">
        <f t="shared" si="31"/>
        <v>7.2639580174314151</v>
      </c>
    </row>
    <row r="85" spans="1:39" ht="15.75" x14ac:dyDescent="0.25">
      <c r="A85" t="s">
        <v>92</v>
      </c>
      <c r="C85">
        <v>318.27</v>
      </c>
      <c r="D85">
        <v>606.84</v>
      </c>
      <c r="F85" s="25"/>
      <c r="G85" s="25">
        <f t="shared" si="19"/>
        <v>0.14720756857886885</v>
      </c>
      <c r="H85" s="25">
        <f t="shared" si="20"/>
        <v>0.21292795792986627</v>
      </c>
      <c r="J85">
        <v>4407.42</v>
      </c>
      <c r="K85">
        <v>341.05</v>
      </c>
      <c r="L85">
        <v>181.67</v>
      </c>
      <c r="M85">
        <v>166.82</v>
      </c>
      <c r="N85">
        <v>349.2</v>
      </c>
      <c r="P85" s="23">
        <f t="shared" si="21"/>
        <v>13.139083483583155</v>
      </c>
      <c r="Q85" s="23">
        <f t="shared" si="22"/>
        <v>0.9392478643825839</v>
      </c>
      <c r="R85" s="23">
        <f t="shared" si="23"/>
        <v>0.46107942398286939</v>
      </c>
      <c r="S85" s="23">
        <f t="shared" si="24"/>
        <v>0.41652677408993571</v>
      </c>
      <c r="T85" s="23">
        <f t="shared" si="25"/>
        <v>0.96369931870092784</v>
      </c>
      <c r="V85">
        <v>1237.77</v>
      </c>
      <c r="W85">
        <v>586.87</v>
      </c>
      <c r="Y85" s="24">
        <f t="shared" si="26"/>
        <v>2.9494788494273103</v>
      </c>
      <c r="Z85" s="24">
        <f t="shared" si="32"/>
        <v>1.1262227114047489</v>
      </c>
      <c r="AC85">
        <v>221.53</v>
      </c>
      <c r="AD85">
        <v>2370.62</v>
      </c>
      <c r="AE85">
        <v>437.79</v>
      </c>
      <c r="AF85">
        <v>404.75</v>
      </c>
      <c r="AG85">
        <v>243.65</v>
      </c>
      <c r="AI85" s="26">
        <f t="shared" si="27"/>
        <v>4.3349146109150221</v>
      </c>
      <c r="AJ85" s="26">
        <f t="shared" si="28"/>
        <v>33.112357668930535</v>
      </c>
      <c r="AK85" s="26">
        <f t="shared" si="29"/>
        <v>7.2307495157940345</v>
      </c>
      <c r="AL85" s="26">
        <f t="shared" si="30"/>
        <v>6.7883265746250583</v>
      </c>
      <c r="AM85" s="26">
        <f t="shared" si="31"/>
        <v>4.6311130206806919</v>
      </c>
    </row>
    <row r="86" spans="1:39" ht="15.75" x14ac:dyDescent="0.25">
      <c r="A86" t="s">
        <v>93</v>
      </c>
      <c r="B86">
        <v>978.28</v>
      </c>
      <c r="C86">
        <v>2002.96</v>
      </c>
      <c r="D86">
        <v>687.86</v>
      </c>
      <c r="F86" s="25">
        <f t="shared" si="18"/>
        <v>0.297521579652618</v>
      </c>
      <c r="G86" s="25">
        <f t="shared" si="19"/>
        <v>0.53088737845422596</v>
      </c>
      <c r="H86" s="25">
        <f t="shared" si="20"/>
        <v>0.23137986195737367</v>
      </c>
      <c r="J86">
        <v>3946.75</v>
      </c>
      <c r="K86">
        <v>1167.97</v>
      </c>
      <c r="L86">
        <v>710.01</v>
      </c>
      <c r="M86">
        <v>160.63</v>
      </c>
      <c r="P86" s="23">
        <f t="shared" si="21"/>
        <v>11.756991279800143</v>
      </c>
      <c r="Q86" s="23">
        <f t="shared" si="22"/>
        <v>3.4201554232690934</v>
      </c>
      <c r="R86" s="23">
        <f t="shared" si="23"/>
        <v>2.0461937030692363</v>
      </c>
      <c r="S86" s="23">
        <f t="shared" si="24"/>
        <v>0.39795566952177019</v>
      </c>
      <c r="T86" s="23"/>
      <c r="V86">
        <v>405.67</v>
      </c>
      <c r="W86">
        <v>1114.83</v>
      </c>
      <c r="Y86" s="24">
        <f t="shared" si="26"/>
        <v>0.6186577825221431</v>
      </c>
      <c r="Z86" s="24">
        <f t="shared" si="32"/>
        <v>2.6051078099304696</v>
      </c>
      <c r="AC86">
        <v>128</v>
      </c>
      <c r="AD86">
        <v>1312.56</v>
      </c>
      <c r="AF86">
        <v>418.02</v>
      </c>
      <c r="AG86">
        <v>1145.98</v>
      </c>
      <c r="AI86" s="26">
        <f t="shared" si="27"/>
        <v>3.0824988213407405</v>
      </c>
      <c r="AJ86" s="26">
        <f t="shared" si="28"/>
        <v>18.944378942137387</v>
      </c>
      <c r="AK86" s="26"/>
      <c r="AL86" s="26">
        <f t="shared" si="30"/>
        <v>6.9660188394347529</v>
      </c>
      <c r="AM86" s="26">
        <f t="shared" si="31"/>
        <v>16.71378531199429</v>
      </c>
    </row>
    <row r="87" spans="1:39" ht="15.75" x14ac:dyDescent="0.25">
      <c r="A87" t="s">
        <v>98</v>
      </c>
      <c r="B87">
        <v>1857.71</v>
      </c>
      <c r="C87">
        <v>931.43</v>
      </c>
      <c r="D87">
        <v>1268.9000000000001</v>
      </c>
      <c r="F87" s="25">
        <f t="shared" si="18"/>
        <v>0.49780740980456606</v>
      </c>
      <c r="G87" s="25">
        <f t="shared" si="19"/>
        <v>0.28685172401587744</v>
      </c>
      <c r="H87" s="25">
        <f t="shared" si="20"/>
        <v>0.36370884635805123</v>
      </c>
      <c r="J87">
        <v>4169.78</v>
      </c>
      <c r="K87">
        <v>321.62</v>
      </c>
      <c r="L87">
        <v>81.22</v>
      </c>
      <c r="M87">
        <v>743.84</v>
      </c>
      <c r="N87">
        <v>310.5</v>
      </c>
      <c r="P87" s="23">
        <f t="shared" si="21"/>
        <v>12.426121078158458</v>
      </c>
      <c r="Q87" s="23">
        <f t="shared" si="22"/>
        <v>0.88095439721627411</v>
      </c>
      <c r="R87" s="23">
        <f t="shared" si="23"/>
        <v>0.15971149928622411</v>
      </c>
      <c r="S87" s="23">
        <f t="shared" si="24"/>
        <v>2.147689739828694</v>
      </c>
      <c r="T87" s="23">
        <f t="shared" si="25"/>
        <v>0.84759241291934329</v>
      </c>
      <c r="V87">
        <v>168.67</v>
      </c>
      <c r="W87">
        <v>3959.16</v>
      </c>
      <c r="Y87" s="24"/>
      <c r="Z87" s="24">
        <f t="shared" si="32"/>
        <v>10.57244861660079</v>
      </c>
      <c r="AD87">
        <v>938.12</v>
      </c>
      <c r="AE87">
        <v>146.19999999999999</v>
      </c>
      <c r="AF87">
        <v>950.22</v>
      </c>
      <c r="AG87">
        <v>169.24</v>
      </c>
      <c r="AI87" s="26"/>
      <c r="AJ87" s="26">
        <f t="shared" si="28"/>
        <v>13.93043081588705</v>
      </c>
      <c r="AK87" s="26">
        <f t="shared" si="29"/>
        <v>3.3262063736795828</v>
      </c>
      <c r="AL87" s="26">
        <f t="shared" si="30"/>
        <v>14.092456166617822</v>
      </c>
      <c r="AM87" s="26">
        <f t="shared" si="31"/>
        <v>3.6347240663107323</v>
      </c>
    </row>
    <row r="88" spans="1:39" ht="15.75" x14ac:dyDescent="0.25">
      <c r="A88" t="s">
        <v>99</v>
      </c>
      <c r="B88">
        <v>429.95</v>
      </c>
      <c r="C88">
        <v>957.52</v>
      </c>
      <c r="D88">
        <v>152</v>
      </c>
      <c r="F88" s="25">
        <f t="shared" si="18"/>
        <v>0.17264213586832855</v>
      </c>
      <c r="G88" s="25">
        <f t="shared" si="19"/>
        <v>0.29279359239501423</v>
      </c>
      <c r="H88" s="25">
        <f t="shared" si="20"/>
        <v>0.10934039895835967</v>
      </c>
      <c r="J88">
        <v>7274.16</v>
      </c>
      <c r="K88">
        <v>500.56</v>
      </c>
      <c r="L88">
        <v>694.08</v>
      </c>
      <c r="M88">
        <v>160.44</v>
      </c>
      <c r="P88" s="23">
        <f t="shared" si="21"/>
        <v>21.73981503604568</v>
      </c>
      <c r="Q88" s="23">
        <f t="shared" si="22"/>
        <v>1.4178063279800144</v>
      </c>
      <c r="R88" s="23">
        <f t="shared" si="23"/>
        <v>1.9984008604568166</v>
      </c>
      <c r="S88" s="23">
        <f t="shared" si="24"/>
        <v>0.39738563561741613</v>
      </c>
      <c r="T88" s="23"/>
      <c r="V88">
        <v>290.02</v>
      </c>
      <c r="W88">
        <v>2488.21</v>
      </c>
      <c r="Y88" s="24">
        <f t="shared" si="26"/>
        <v>0.29470698768067854</v>
      </c>
      <c r="Z88" s="24">
        <f t="shared" si="32"/>
        <v>6.4521250396699461</v>
      </c>
      <c r="AD88">
        <v>1137.6199999999999</v>
      </c>
      <c r="AE88">
        <v>310.19</v>
      </c>
      <c r="AF88">
        <v>267.82</v>
      </c>
      <c r="AG88">
        <v>936.34</v>
      </c>
      <c r="AI88" s="26"/>
      <c r="AJ88" s="26">
        <f t="shared" si="28"/>
        <v>16.601840524216669</v>
      </c>
      <c r="AK88" s="26">
        <f t="shared" si="29"/>
        <v>5.5221185444513807</v>
      </c>
      <c r="AL88" s="26">
        <f t="shared" si="30"/>
        <v>4.9547620063966153</v>
      </c>
      <c r="AM88" s="26">
        <f t="shared" si="31"/>
        <v>13.906595681647318</v>
      </c>
    </row>
    <row r="89" spans="1:39" ht="15.75" x14ac:dyDescent="0.25">
      <c r="A89" t="s">
        <v>100</v>
      </c>
      <c r="B89">
        <v>1316.61</v>
      </c>
      <c r="C89">
        <v>1397.76</v>
      </c>
      <c r="D89">
        <v>1014.5</v>
      </c>
      <c r="F89" s="25">
        <f t="shared" si="18"/>
        <v>0.3745745627386039</v>
      </c>
      <c r="G89" s="25">
        <f t="shared" si="19"/>
        <v>0.39305607362273409</v>
      </c>
      <c r="H89" s="25">
        <f t="shared" si="20"/>
        <v>0.30577050539782058</v>
      </c>
      <c r="J89">
        <v>4200.1099999999997</v>
      </c>
      <c r="K89">
        <v>247.32</v>
      </c>
      <c r="L89">
        <v>2309.19</v>
      </c>
      <c r="N89">
        <v>135.36000000000001</v>
      </c>
      <c r="P89" s="23">
        <f t="shared" si="21"/>
        <v>12.517116490364025</v>
      </c>
      <c r="Q89" s="23">
        <f t="shared" si="22"/>
        <v>0.65804113882940751</v>
      </c>
      <c r="R89" s="23">
        <f t="shared" si="23"/>
        <v>6.8440190670949326</v>
      </c>
      <c r="S89" s="23"/>
      <c r="T89" s="23">
        <f t="shared" si="25"/>
        <v>0.3221411602426838</v>
      </c>
      <c r="V89">
        <v>98.46</v>
      </c>
      <c r="Y89" s="24"/>
      <c r="Z89" s="24"/>
      <c r="AD89">
        <v>3281.17</v>
      </c>
      <c r="AE89">
        <v>787.63</v>
      </c>
      <c r="AF89">
        <v>457.09</v>
      </c>
      <c r="AG89">
        <v>439.51</v>
      </c>
      <c r="AI89" s="26"/>
      <c r="AJ89" s="26">
        <f t="shared" si="28"/>
        <v>45.305100074542224</v>
      </c>
      <c r="AK89" s="26">
        <f t="shared" si="29"/>
        <v>11.915290730641319</v>
      </c>
      <c r="AL89" s="26">
        <f t="shared" si="30"/>
        <v>7.4891866454720359</v>
      </c>
      <c r="AM89" s="26">
        <f t="shared" si="31"/>
        <v>7.2537812185425405</v>
      </c>
    </row>
    <row r="90" spans="1:39" ht="15.75" x14ac:dyDescent="0.25">
      <c r="A90" t="s">
        <v>101</v>
      </c>
      <c r="B90">
        <v>1507.81</v>
      </c>
      <c r="C90">
        <v>1239.77</v>
      </c>
      <c r="F90" s="25">
        <f t="shared" si="18"/>
        <v>0.41811941647915452</v>
      </c>
      <c r="G90" s="25">
        <f t="shared" si="19"/>
        <v>0.35707463302404369</v>
      </c>
      <c r="H90" s="25"/>
      <c r="J90">
        <v>2760.33</v>
      </c>
      <c r="K90">
        <v>271.20999999999998</v>
      </c>
      <c r="L90">
        <v>251.02</v>
      </c>
      <c r="M90">
        <v>133.56</v>
      </c>
      <c r="N90">
        <v>197.45</v>
      </c>
      <c r="P90" s="23">
        <f t="shared" si="21"/>
        <v>8.1975195703069232</v>
      </c>
      <c r="Q90" s="23">
        <f t="shared" si="22"/>
        <v>0.72971540185581718</v>
      </c>
      <c r="R90" s="23">
        <f t="shared" si="23"/>
        <v>0.66914179907209148</v>
      </c>
      <c r="S90" s="23">
        <f t="shared" si="24"/>
        <v>0.31674083904354033</v>
      </c>
      <c r="T90" s="23">
        <f t="shared" si="25"/>
        <v>0.50842223982869383</v>
      </c>
      <c r="V90">
        <v>699.75</v>
      </c>
      <c r="W90">
        <v>1166.1400000000001</v>
      </c>
      <c r="Y90" s="24">
        <f t="shared" si="26"/>
        <v>1.4424143735033614</v>
      </c>
      <c r="Z90" s="24">
        <f t="shared" si="32"/>
        <v>2.7488338391852518</v>
      </c>
      <c r="AD90">
        <v>1604.43</v>
      </c>
      <c r="AE90">
        <v>294.5</v>
      </c>
      <c r="AF90">
        <v>706.23</v>
      </c>
      <c r="AG90">
        <v>115.86</v>
      </c>
      <c r="AI90" s="26"/>
      <c r="AJ90" s="26">
        <f t="shared" si="28"/>
        <v>22.852671431210897</v>
      </c>
      <c r="AK90" s="26">
        <f t="shared" si="29"/>
        <v>5.3120212094955344</v>
      </c>
      <c r="AL90" s="26">
        <f t="shared" si="30"/>
        <v>10.825302007543421</v>
      </c>
      <c r="AM90" s="26">
        <f t="shared" si="31"/>
        <v>2.9199378496158208</v>
      </c>
    </row>
    <row r="91" spans="1:39" ht="15.75" x14ac:dyDescent="0.25">
      <c r="A91" t="s">
        <v>102</v>
      </c>
      <c r="B91">
        <v>855.84</v>
      </c>
      <c r="C91">
        <v>423.32</v>
      </c>
      <c r="D91">
        <v>987.04</v>
      </c>
      <c r="F91" s="25">
        <f t="shared" si="18"/>
        <v>0.26963647561499759</v>
      </c>
      <c r="G91" s="25">
        <f t="shared" si="19"/>
        <v>0.17113218618056786</v>
      </c>
      <c r="H91" s="25">
        <f t="shared" si="20"/>
        <v>0.29951662629889003</v>
      </c>
      <c r="J91">
        <v>3974.4</v>
      </c>
      <c r="K91">
        <v>212.39</v>
      </c>
      <c r="M91">
        <v>178.88</v>
      </c>
      <c r="N91">
        <v>185.64</v>
      </c>
      <c r="P91" s="23">
        <f t="shared" si="21"/>
        <v>11.839946213775875</v>
      </c>
      <c r="Q91" s="23">
        <f t="shared" si="22"/>
        <v>0.55324490578158458</v>
      </c>
      <c r="R91" s="23"/>
      <c r="S91" s="23">
        <f t="shared" si="24"/>
        <v>0.452708926124197</v>
      </c>
      <c r="T91" s="23">
        <f t="shared" si="25"/>
        <v>0.4729901324054247</v>
      </c>
      <c r="V91">
        <v>349.64</v>
      </c>
      <c r="W91">
        <v>519.14</v>
      </c>
      <c r="Y91" s="24">
        <f t="shared" si="26"/>
        <v>0.46171041516401717</v>
      </c>
      <c r="Z91" s="24">
        <f t="shared" si="32"/>
        <v>0.93650211188367327</v>
      </c>
      <c r="AD91">
        <v>253.22</v>
      </c>
      <c r="AE91">
        <v>172.4</v>
      </c>
      <c r="AF91">
        <v>879.11</v>
      </c>
      <c r="AG91">
        <v>329.45</v>
      </c>
      <c r="AI91" s="26"/>
      <c r="AJ91" s="26">
        <f t="shared" si="28"/>
        <v>4.7592603435313903</v>
      </c>
      <c r="AK91" s="26">
        <f t="shared" si="29"/>
        <v>3.6770381248486861</v>
      </c>
      <c r="AL91" s="26">
        <f t="shared" si="30"/>
        <v>13.140255944265345</v>
      </c>
      <c r="AM91" s="26">
        <f t="shared" si="31"/>
        <v>5.7800200531352326</v>
      </c>
    </row>
    <row r="92" spans="1:39" ht="15.75" x14ac:dyDescent="0.25">
      <c r="A92" t="s">
        <v>103</v>
      </c>
      <c r="B92">
        <v>1560.19</v>
      </c>
      <c r="C92">
        <v>725.27</v>
      </c>
      <c r="D92">
        <v>980.92</v>
      </c>
      <c r="F92" s="25">
        <f t="shared" si="18"/>
        <v>0.4300487022476171</v>
      </c>
      <c r="G92" s="25">
        <f t="shared" si="19"/>
        <v>0.23989980431319999</v>
      </c>
      <c r="H92" s="25">
        <f t="shared" si="20"/>
        <v>0.29812282658711098</v>
      </c>
      <c r="J92">
        <v>3655.52</v>
      </c>
      <c r="K92">
        <v>851.93</v>
      </c>
      <c r="L92">
        <v>992.11</v>
      </c>
      <c r="M92">
        <v>271.93</v>
      </c>
      <c r="P92" s="23">
        <f t="shared" si="21"/>
        <v>10.883249311563169</v>
      </c>
      <c r="Q92" s="23">
        <f t="shared" si="22"/>
        <v>2.4719790278372589</v>
      </c>
      <c r="R92" s="23">
        <f t="shared" si="23"/>
        <v>2.8925440421127768</v>
      </c>
      <c r="S92" s="23">
        <f t="shared" si="24"/>
        <v>0.7318755303354747</v>
      </c>
      <c r="T92" s="23"/>
      <c r="V92">
        <v>330.5</v>
      </c>
      <c r="W92">
        <v>646.16999999999996</v>
      </c>
      <c r="Y92" s="24">
        <f t="shared" si="26"/>
        <v>0.40809676870257638</v>
      </c>
      <c r="Z92" s="24">
        <f t="shared" si="32"/>
        <v>1.292329776982776</v>
      </c>
      <c r="AD92">
        <v>3070.95</v>
      </c>
      <c r="AE92">
        <v>456.39</v>
      </c>
      <c r="AF92">
        <v>731.54</v>
      </c>
      <c r="AG92">
        <v>432.17</v>
      </c>
      <c r="AI92" s="26"/>
      <c r="AJ92" s="26">
        <f t="shared" si="28"/>
        <v>42.490143939780062</v>
      </c>
      <c r="AK92" s="26">
        <f t="shared" si="29"/>
        <v>7.4798132780743893</v>
      </c>
      <c r="AL92" s="26">
        <f t="shared" si="30"/>
        <v>11.164216191592656</v>
      </c>
      <c r="AM92" s="26">
        <f t="shared" si="31"/>
        <v>7.1554947661157762</v>
      </c>
    </row>
    <row r="93" spans="1:39" ht="15.75" x14ac:dyDescent="0.25">
      <c r="A93" t="s">
        <v>104</v>
      </c>
      <c r="B93">
        <v>1770.93</v>
      </c>
      <c r="C93">
        <v>225.63</v>
      </c>
      <c r="D93">
        <v>441.98</v>
      </c>
      <c r="F93" s="25">
        <f t="shared" si="18"/>
        <v>0.47804369428361948</v>
      </c>
      <c r="G93" s="25">
        <f t="shared" si="19"/>
        <v>0.12610926705938869</v>
      </c>
      <c r="H93" s="25">
        <f t="shared" si="20"/>
        <v>0.17538190883118854</v>
      </c>
      <c r="J93">
        <v>1577.15</v>
      </c>
      <c r="K93">
        <v>341.74</v>
      </c>
      <c r="L93">
        <v>355.81</v>
      </c>
      <c r="M93">
        <v>174.01</v>
      </c>
      <c r="N93">
        <v>355.98</v>
      </c>
      <c r="P93" s="23">
        <f t="shared" si="21"/>
        <v>4.6477684389721627</v>
      </c>
      <c r="Q93" s="23">
        <f t="shared" si="22"/>
        <v>0.94131798750892226</v>
      </c>
      <c r="R93" s="23">
        <f t="shared" si="23"/>
        <v>0.98353049821556038</v>
      </c>
      <c r="S93" s="23">
        <f t="shared" si="24"/>
        <v>0.43809805710206989</v>
      </c>
      <c r="T93" s="23">
        <f t="shared" si="25"/>
        <v>0.98404052855103497</v>
      </c>
      <c r="V93">
        <v>151.41</v>
      </c>
      <c r="W93">
        <v>230.53</v>
      </c>
      <c r="Y93" s="24"/>
      <c r="Z93" s="24">
        <f t="shared" si="32"/>
        <v>0.12806770722137273</v>
      </c>
      <c r="AD93">
        <v>1126.44</v>
      </c>
      <c r="AE93">
        <v>315.76</v>
      </c>
      <c r="AF93">
        <v>1266.02</v>
      </c>
      <c r="AG93">
        <v>340.01</v>
      </c>
      <c r="AI93" s="26"/>
      <c r="AJ93" s="26">
        <f t="shared" si="28"/>
        <v>16.452134456351381</v>
      </c>
      <c r="AK93" s="26">
        <f t="shared" si="29"/>
        <v>5.5967037678869502</v>
      </c>
      <c r="AL93" s="26">
        <f t="shared" si="30"/>
        <v>18.321183915442347</v>
      </c>
      <c r="AM93" s="26">
        <f t="shared" si="31"/>
        <v>5.9214239955911765</v>
      </c>
    </row>
    <row r="94" spans="1:39" ht="15.75" x14ac:dyDescent="0.25">
      <c r="A94" t="s">
        <v>105</v>
      </c>
      <c r="B94">
        <v>258.38</v>
      </c>
      <c r="C94">
        <v>1126.97</v>
      </c>
      <c r="D94">
        <v>843.3</v>
      </c>
      <c r="F94" s="25">
        <f t="shared" si="18"/>
        <v>0.13356791747781457</v>
      </c>
      <c r="G94" s="25">
        <f t="shared" si="19"/>
        <v>0.33138499127752635</v>
      </c>
      <c r="H94" s="25">
        <f t="shared" si="20"/>
        <v>0.26678055267615608</v>
      </c>
      <c r="J94">
        <v>8254.06</v>
      </c>
      <c r="K94">
        <v>206.25</v>
      </c>
      <c r="L94">
        <v>229.22</v>
      </c>
      <c r="M94">
        <v>366.17</v>
      </c>
      <c r="N94">
        <v>467</v>
      </c>
      <c r="P94" s="23">
        <f t="shared" si="21"/>
        <v>24.679689893290504</v>
      </c>
      <c r="Q94" s="23">
        <f t="shared" si="22"/>
        <v>0.53482381013561742</v>
      </c>
      <c r="R94" s="23">
        <f t="shared" si="23"/>
        <v>0.60373790899357604</v>
      </c>
      <c r="S94" s="23">
        <f t="shared" si="24"/>
        <v>1.014612346895075</v>
      </c>
      <c r="T94" s="23">
        <f t="shared" si="25"/>
        <v>1.3171203394004283</v>
      </c>
      <c r="V94">
        <v>129.80000000000001</v>
      </c>
      <c r="W94">
        <v>599.4</v>
      </c>
      <c r="Y94" s="24"/>
      <c r="Z94" s="24">
        <f t="shared" si="32"/>
        <v>1.1613208822596002</v>
      </c>
      <c r="AD94">
        <v>1275.8</v>
      </c>
      <c r="AE94">
        <v>396.01</v>
      </c>
      <c r="AF94">
        <v>444.6</v>
      </c>
      <c r="AG94">
        <v>871.89</v>
      </c>
      <c r="AI94" s="26"/>
      <c r="AJ94" s="26">
        <f t="shared" si="28"/>
        <v>18.452143248512339</v>
      </c>
      <c r="AK94" s="26">
        <f t="shared" si="29"/>
        <v>6.6712933874029989</v>
      </c>
      <c r="AL94" s="26">
        <f t="shared" si="30"/>
        <v>7.3219389900482943</v>
      </c>
      <c r="AM94" s="26">
        <f t="shared" si="31"/>
        <v>13.043576354821035</v>
      </c>
    </row>
    <row r="95" spans="1:39" ht="15.75" x14ac:dyDescent="0.25">
      <c r="A95" t="s">
        <v>106</v>
      </c>
      <c r="B95">
        <v>1212.8599999999999</v>
      </c>
      <c r="C95">
        <v>157.62</v>
      </c>
      <c r="D95">
        <v>435.59</v>
      </c>
      <c r="F95" s="25">
        <f t="shared" si="18"/>
        <v>0.3509460137031325</v>
      </c>
      <c r="G95" s="25">
        <f t="shared" si="19"/>
        <v>0.11062032614466666</v>
      </c>
      <c r="H95" s="25">
        <f t="shared" si="20"/>
        <v>0.17392661795565445</v>
      </c>
      <c r="J95">
        <v>3694.75</v>
      </c>
      <c r="K95">
        <v>843.66</v>
      </c>
      <c r="M95">
        <v>231.55</v>
      </c>
      <c r="N95">
        <v>138.34</v>
      </c>
      <c r="P95" s="23">
        <f t="shared" si="21"/>
        <v>11.000946311920057</v>
      </c>
      <c r="Q95" s="23">
        <f t="shared" si="22"/>
        <v>2.4471675521056389</v>
      </c>
      <c r="R95" s="23"/>
      <c r="S95" s="23">
        <f t="shared" si="24"/>
        <v>0.61072832476802286</v>
      </c>
      <c r="T95" s="23">
        <f t="shared" si="25"/>
        <v>0.33108169200571019</v>
      </c>
      <c r="V95">
        <v>1722.68</v>
      </c>
      <c r="W95">
        <v>2654.26</v>
      </c>
      <c r="Y95" s="24">
        <f t="shared" si="26"/>
        <v>4.3077752603791009</v>
      </c>
      <c r="Z95" s="24">
        <f t="shared" si="32"/>
        <v>6.9172528345979636</v>
      </c>
      <c r="AD95">
        <v>844.75</v>
      </c>
      <c r="AE95">
        <v>343.85</v>
      </c>
      <c r="AF95">
        <v>236.34</v>
      </c>
      <c r="AG95">
        <v>354.69</v>
      </c>
      <c r="AI95" s="26"/>
      <c r="AJ95" s="26">
        <f t="shared" si="28"/>
        <v>12.680157510289378</v>
      </c>
      <c r="AK95" s="26">
        <f t="shared" si="29"/>
        <v>5.9728436110297025</v>
      </c>
      <c r="AL95" s="26">
        <f t="shared" si="30"/>
        <v>4.5332282839995415</v>
      </c>
      <c r="AM95" s="26">
        <f t="shared" si="31"/>
        <v>6.1179969004447052</v>
      </c>
    </row>
    <row r="96" spans="1:39" ht="15.75" x14ac:dyDescent="0.25">
      <c r="A96" t="s">
        <v>107</v>
      </c>
      <c r="B96">
        <v>513.41999999999996</v>
      </c>
      <c r="C96">
        <v>656.28</v>
      </c>
      <c r="D96">
        <v>426.49</v>
      </c>
      <c r="F96" s="25">
        <f t="shared" si="18"/>
        <v>0.19165201527064951</v>
      </c>
      <c r="G96" s="25">
        <f t="shared" si="19"/>
        <v>0.22418767324855257</v>
      </c>
      <c r="H96" s="25">
        <f t="shared" si="20"/>
        <v>0.17185413799206128</v>
      </c>
      <c r="J96">
        <v>2098.39</v>
      </c>
      <c r="K96">
        <v>740.16</v>
      </c>
      <c r="L96">
        <v>726.12</v>
      </c>
      <c r="M96">
        <v>246.32</v>
      </c>
      <c r="N96">
        <v>112.14</v>
      </c>
      <c r="P96" s="23">
        <f t="shared" si="21"/>
        <v>6.2115814511063521</v>
      </c>
      <c r="Q96" s="23">
        <f t="shared" si="22"/>
        <v>2.1366490831548894</v>
      </c>
      <c r="R96" s="23">
        <f t="shared" si="23"/>
        <v>2.0945265778015703</v>
      </c>
      <c r="S96" s="23">
        <f t="shared" si="24"/>
        <v>0.65504096038543902</v>
      </c>
      <c r="T96" s="23">
        <f t="shared" si="25"/>
        <v>0.25247701677373302</v>
      </c>
      <c r="V96">
        <v>1057.3499999999999</v>
      </c>
      <c r="W96">
        <v>470.11</v>
      </c>
      <c r="Y96" s="24">
        <f t="shared" si="26"/>
        <v>2.444098802688901</v>
      </c>
      <c r="Z96" s="24">
        <f t="shared" si="32"/>
        <v>0.7991626612042354</v>
      </c>
      <c r="AD96">
        <v>1106.46</v>
      </c>
      <c r="AE96">
        <v>290.56</v>
      </c>
      <c r="AF96">
        <v>395.52</v>
      </c>
      <c r="AG96">
        <v>213.86</v>
      </c>
      <c r="AI96" s="26"/>
      <c r="AJ96" s="26">
        <f t="shared" si="28"/>
        <v>16.184591769772808</v>
      </c>
      <c r="AK96" s="26">
        <f t="shared" si="29"/>
        <v>5.2592625415716308</v>
      </c>
      <c r="AL96" s="26">
        <f t="shared" si="30"/>
        <v>6.6647320302246458</v>
      </c>
      <c r="AM96" s="26">
        <f t="shared" si="31"/>
        <v>4.2322092852865092</v>
      </c>
    </row>
    <row r="97" spans="1:39" ht="15.75" x14ac:dyDescent="0.25">
      <c r="A97" t="s">
        <v>108</v>
      </c>
      <c r="C97">
        <v>341</v>
      </c>
      <c r="D97">
        <v>1633.58</v>
      </c>
      <c r="F97" s="25"/>
      <c r="G97" s="25">
        <f t="shared" si="19"/>
        <v>0.15238421358683285</v>
      </c>
      <c r="H97" s="25">
        <f t="shared" si="20"/>
        <v>0.44676291153641945</v>
      </c>
      <c r="J97">
        <v>5240.92</v>
      </c>
      <c r="K97">
        <v>69.88</v>
      </c>
      <c r="L97">
        <v>103.97</v>
      </c>
      <c r="M97">
        <v>249.97</v>
      </c>
      <c r="N97">
        <v>132.24</v>
      </c>
      <c r="P97" s="23">
        <f t="shared" si="21"/>
        <v>15.639732216630978</v>
      </c>
      <c r="Q97" s="23">
        <f t="shared" si="22"/>
        <v>0.12568947573162023</v>
      </c>
      <c r="R97" s="23">
        <f t="shared" si="23"/>
        <v>0.2279655588865096</v>
      </c>
      <c r="S97" s="23">
        <f t="shared" si="24"/>
        <v>0.66599161170592436</v>
      </c>
      <c r="T97" s="23">
        <f t="shared" si="25"/>
        <v>0.31278060349750175</v>
      </c>
      <c r="W97">
        <v>746.66</v>
      </c>
      <c r="Y97" s="24"/>
      <c r="Z97" s="24">
        <f t="shared" si="32"/>
        <v>1.5738154265601108</v>
      </c>
      <c r="AD97">
        <v>1834.77</v>
      </c>
      <c r="AF97">
        <v>1083.3</v>
      </c>
      <c r="AG97">
        <v>135.51</v>
      </c>
      <c r="AI97" s="26"/>
      <c r="AJ97" s="26">
        <f t="shared" si="28"/>
        <v>25.937044926031167</v>
      </c>
      <c r="AK97" s="26"/>
      <c r="AL97" s="26">
        <f t="shared" si="30"/>
        <v>15.874467214159202</v>
      </c>
      <c r="AM97" s="26">
        <f t="shared" si="31"/>
        <v>3.1830616629926474</v>
      </c>
    </row>
    <row r="98" spans="1:39" ht="15.75" x14ac:dyDescent="0.25">
      <c r="A98" t="s">
        <v>109</v>
      </c>
      <c r="B98">
        <v>491.71</v>
      </c>
      <c r="C98">
        <v>267.39999999999998</v>
      </c>
      <c r="D98">
        <v>457.14</v>
      </c>
      <c r="F98" s="25">
        <f t="shared" si="18"/>
        <v>0.18670767021464868</v>
      </c>
      <c r="G98" s="25">
        <f t="shared" si="19"/>
        <v>0.13562217783733219</v>
      </c>
      <c r="H98" s="25">
        <f t="shared" si="20"/>
        <v>0.17883452380350418</v>
      </c>
      <c r="J98">
        <v>4315.59</v>
      </c>
      <c r="K98">
        <v>634.09</v>
      </c>
      <c r="L98">
        <v>1552.22</v>
      </c>
      <c r="M98">
        <v>172.06</v>
      </c>
      <c r="N98">
        <v>409.31</v>
      </c>
      <c r="P98" s="23">
        <f t="shared" si="21"/>
        <v>12.86357709707352</v>
      </c>
      <c r="Q98" s="23">
        <f t="shared" si="22"/>
        <v>1.8184201556031405</v>
      </c>
      <c r="R98" s="23">
        <f t="shared" si="23"/>
        <v>4.5729739903640256</v>
      </c>
      <c r="S98" s="23">
        <f t="shared" si="24"/>
        <v>0.43224770913633126</v>
      </c>
      <c r="T98" s="23">
        <f t="shared" si="25"/>
        <v>1.14404004496788</v>
      </c>
      <c r="V98">
        <v>2312</v>
      </c>
      <c r="W98">
        <v>435.95</v>
      </c>
      <c r="Y98" s="24">
        <f t="shared" si="26"/>
        <v>5.9585377542482911</v>
      </c>
      <c r="Z98" s="24">
        <f t="shared" si="32"/>
        <v>0.7034760278122385</v>
      </c>
      <c r="AD98">
        <v>700.62</v>
      </c>
      <c r="AE98">
        <v>287.49</v>
      </c>
      <c r="AF98">
        <v>426.1</v>
      </c>
      <c r="AG98">
        <v>121.99</v>
      </c>
      <c r="AI98" s="26"/>
      <c r="AJ98" s="26">
        <f t="shared" si="28"/>
        <v>10.7501811631137</v>
      </c>
      <c r="AK98" s="26">
        <f t="shared" si="29"/>
        <v>5.2181536302705176</v>
      </c>
      <c r="AL98" s="26">
        <f t="shared" si="30"/>
        <v>7.074214280253317</v>
      </c>
      <c r="AM98" s="26">
        <f t="shared" si="31"/>
        <v>3.0020217669695075</v>
      </c>
    </row>
    <row r="99" spans="1:39" ht="15.75" x14ac:dyDescent="0.25">
      <c r="A99" t="s">
        <v>110</v>
      </c>
      <c r="B99">
        <v>731.17</v>
      </c>
      <c r="C99">
        <v>1125.42</v>
      </c>
      <c r="D99">
        <v>328.87</v>
      </c>
      <c r="F99" s="25">
        <f t="shared" si="18"/>
        <v>0.24124350011377138</v>
      </c>
      <c r="G99" s="25">
        <f t="shared" si="19"/>
        <v>0.33103198644856269</v>
      </c>
      <c r="H99" s="25">
        <f t="shared" si="20"/>
        <v>0.14962166611887848</v>
      </c>
      <c r="J99">
        <v>1912.4</v>
      </c>
      <c r="K99">
        <v>415.09</v>
      </c>
      <c r="L99">
        <v>655.1</v>
      </c>
      <c r="N99">
        <v>197.96</v>
      </c>
      <c r="P99" s="23">
        <f t="shared" si="21"/>
        <v>5.6535782623126343</v>
      </c>
      <c r="Q99" s="23">
        <f t="shared" si="22"/>
        <v>1.1613810763740184</v>
      </c>
      <c r="R99" s="23">
        <f t="shared" si="23"/>
        <v>1.8814539047109207</v>
      </c>
      <c r="S99" s="23"/>
      <c r="T99" s="23">
        <f t="shared" si="25"/>
        <v>0.50995233083511782</v>
      </c>
      <c r="V99">
        <v>2788.72</v>
      </c>
      <c r="W99">
        <v>2485.7800000000002</v>
      </c>
      <c r="Y99" s="24">
        <f t="shared" si="26"/>
        <v>7.2938929026860153</v>
      </c>
      <c r="Z99" s="24">
        <f t="shared" si="32"/>
        <v>6.4453182914514882</v>
      </c>
      <c r="AD99">
        <v>3533.13</v>
      </c>
      <c r="AF99">
        <v>1213.4000000000001</v>
      </c>
      <c r="AG99">
        <v>746.79</v>
      </c>
      <c r="AI99" s="26"/>
      <c r="AJ99" s="26">
        <f t="shared" si="28"/>
        <v>48.678976716701285</v>
      </c>
      <c r="AK99" s="26"/>
      <c r="AL99" s="26">
        <f t="shared" si="30"/>
        <v>17.616574497636311</v>
      </c>
      <c r="AM99" s="26">
        <f t="shared" si="31"/>
        <v>11.368421695612838</v>
      </c>
    </row>
    <row r="100" spans="1:39" ht="15.75" x14ac:dyDescent="0.25">
      <c r="A100" t="s">
        <v>111</v>
      </c>
      <c r="B100">
        <v>1077.3399999999999</v>
      </c>
      <c r="C100">
        <v>562.16999999999996</v>
      </c>
      <c r="F100" s="25">
        <f t="shared" si="18"/>
        <v>0.32008200439916062</v>
      </c>
      <c r="G100" s="25">
        <f t="shared" si="19"/>
        <v>0.20275458650418424</v>
      </c>
      <c r="H100" s="25"/>
      <c r="J100">
        <v>2750.73</v>
      </c>
      <c r="K100">
        <v>217.3</v>
      </c>
      <c r="M100">
        <v>145.76</v>
      </c>
      <c r="N100">
        <v>314.3</v>
      </c>
      <c r="P100" s="23">
        <f t="shared" si="21"/>
        <v>8.1687178572448254</v>
      </c>
      <c r="Q100" s="23">
        <f t="shared" si="22"/>
        <v>0.56797578194147036</v>
      </c>
      <c r="R100" s="23"/>
      <c r="S100" s="23">
        <f t="shared" si="24"/>
        <v>0.3533430160599571</v>
      </c>
      <c r="T100" s="23">
        <f t="shared" si="25"/>
        <v>0.85899309100642407</v>
      </c>
      <c r="V100">
        <v>115.82</v>
      </c>
      <c r="W100">
        <v>280.70999999999998</v>
      </c>
      <c r="Y100" s="24"/>
      <c r="Z100" s="24">
        <f t="shared" si="32"/>
        <v>0.26862845849802364</v>
      </c>
      <c r="AD100">
        <v>1889.57</v>
      </c>
      <c r="AF100">
        <v>798.34</v>
      </c>
      <c r="AG100">
        <v>221.73</v>
      </c>
      <c r="AI100" s="26"/>
      <c r="AJ100" s="26">
        <f t="shared" si="28"/>
        <v>26.670845688018449</v>
      </c>
      <c r="AK100" s="26"/>
      <c r="AL100" s="26">
        <f t="shared" si="30"/>
        <v>12.058703251825328</v>
      </c>
      <c r="AM100" s="26">
        <f t="shared" si="31"/>
        <v>4.3375927158857781</v>
      </c>
    </row>
    <row r="101" spans="1:39" ht="15.75" x14ac:dyDescent="0.25">
      <c r="A101" t="s">
        <v>112</v>
      </c>
      <c r="B101">
        <v>997.28</v>
      </c>
      <c r="C101">
        <v>444.61</v>
      </c>
      <c r="F101" s="25">
        <f t="shared" si="18"/>
        <v>0.30184873562055975</v>
      </c>
      <c r="G101" s="25">
        <f t="shared" si="19"/>
        <v>0.17598087831517206</v>
      </c>
      <c r="H101" s="25"/>
      <c r="J101">
        <v>2867.68</v>
      </c>
      <c r="K101">
        <v>900.93</v>
      </c>
      <c r="L101">
        <v>178.9</v>
      </c>
      <c r="M101">
        <v>115.6</v>
      </c>
      <c r="N101">
        <v>89.18</v>
      </c>
      <c r="P101" s="23">
        <f t="shared" si="21"/>
        <v>8.5195887262669512</v>
      </c>
      <c r="Q101" s="23">
        <f t="shared" si="22"/>
        <v>2.61898777159172</v>
      </c>
      <c r="R101" s="23">
        <f t="shared" si="23"/>
        <v>0.45276892969307642</v>
      </c>
      <c r="S101" s="23">
        <f t="shared" si="24"/>
        <v>0.26285763418986435</v>
      </c>
      <c r="T101" s="23">
        <f t="shared" si="25"/>
        <v>0.18359291970021416</v>
      </c>
      <c r="V101">
        <v>931.06</v>
      </c>
      <c r="W101">
        <v>1244.92</v>
      </c>
      <c r="Y101" s="24">
        <f t="shared" si="26"/>
        <v>2.090343974495831</v>
      </c>
      <c r="Z101" s="24">
        <f t="shared" si="32"/>
        <v>2.9695069357491133</v>
      </c>
      <c r="AD101">
        <v>2228.64</v>
      </c>
      <c r="AE101">
        <v>935.42</v>
      </c>
      <c r="AF101">
        <v>535.52</v>
      </c>
      <c r="AG101">
        <v>56.79</v>
      </c>
      <c r="AI101" s="26"/>
      <c r="AJ101" s="26">
        <f t="shared" si="28"/>
        <v>31.211170950190493</v>
      </c>
      <c r="AK101" s="26">
        <f t="shared" si="29"/>
        <v>13.894276398781837</v>
      </c>
      <c r="AL101" s="26">
        <f t="shared" si="30"/>
        <v>8.5394055097542019</v>
      </c>
      <c r="AM101" s="26">
        <f t="shared" si="31"/>
        <v>2.1289595465028861</v>
      </c>
    </row>
    <row r="102" spans="1:39" ht="15.75" x14ac:dyDescent="0.25">
      <c r="A102" t="s">
        <v>113</v>
      </c>
      <c r="C102">
        <v>3141.05</v>
      </c>
      <c r="D102">
        <v>102.77</v>
      </c>
      <c r="F102" s="25"/>
      <c r="G102" s="25">
        <f t="shared" si="19"/>
        <v>0.7900817434834273</v>
      </c>
      <c r="H102" s="25">
        <f t="shared" si="20"/>
        <v>9.8128510100371658E-2</v>
      </c>
      <c r="J102">
        <v>2554.83</v>
      </c>
      <c r="K102">
        <v>610.13</v>
      </c>
      <c r="M102">
        <v>258.56</v>
      </c>
      <c r="N102">
        <v>97.66</v>
      </c>
      <c r="P102" s="23">
        <f t="shared" si="21"/>
        <v>7.5809829000713771</v>
      </c>
      <c r="Q102" s="23">
        <f t="shared" si="22"/>
        <v>1.746535880085653</v>
      </c>
      <c r="R102" s="23"/>
      <c r="S102" s="23">
        <f t="shared" si="24"/>
        <v>0.69176314453961452</v>
      </c>
      <c r="T102" s="23">
        <f t="shared" si="25"/>
        <v>0.20903443290506779</v>
      </c>
      <c r="V102">
        <v>706.19</v>
      </c>
      <c r="W102">
        <v>126.22</v>
      </c>
      <c r="Y102" s="24">
        <f t="shared" si="26"/>
        <v>1.4604536568477544</v>
      </c>
      <c r="Z102" s="24"/>
      <c r="AD102">
        <v>751.64</v>
      </c>
      <c r="AE102">
        <v>428.21</v>
      </c>
      <c r="AF102">
        <v>377.66</v>
      </c>
      <c r="AI102" s="26"/>
      <c r="AJ102" s="26">
        <f t="shared" si="28"/>
        <v>11.433365741153686</v>
      </c>
      <c r="AK102" s="26">
        <f t="shared" si="29"/>
        <v>7.1024682876947969</v>
      </c>
      <c r="AL102" s="26">
        <f t="shared" si="30"/>
        <v>6.4255772563360898</v>
      </c>
      <c r="AM102" s="26"/>
    </row>
    <row r="103" spans="1:39" ht="15.75" x14ac:dyDescent="0.25">
      <c r="A103" t="s">
        <v>114</v>
      </c>
      <c r="D103">
        <v>383</v>
      </c>
      <c r="F103" s="25"/>
      <c r="G103" s="25"/>
      <c r="H103" s="25">
        <f t="shared" si="20"/>
        <v>0.16194950572649358</v>
      </c>
      <c r="J103">
        <v>2637.51</v>
      </c>
      <c r="K103">
        <v>644.26</v>
      </c>
      <c r="L103">
        <v>237.27</v>
      </c>
      <c r="M103">
        <v>238.55</v>
      </c>
      <c r="P103" s="23">
        <f t="shared" si="21"/>
        <v>7.8290376538187019</v>
      </c>
      <c r="Q103" s="23">
        <f t="shared" si="22"/>
        <v>1.8489319703783014</v>
      </c>
      <c r="R103" s="23">
        <f t="shared" si="23"/>
        <v>0.62788934546752329</v>
      </c>
      <c r="S103" s="23">
        <f t="shared" si="24"/>
        <v>0.63172957387580297</v>
      </c>
      <c r="T103" s="23"/>
      <c r="V103">
        <v>385.58</v>
      </c>
      <c r="W103">
        <v>1079.45</v>
      </c>
      <c r="Y103" s="24">
        <f t="shared" si="26"/>
        <v>0.56238306165430885</v>
      </c>
      <c r="Z103" s="24">
        <f t="shared" si="32"/>
        <v>2.5060037967744733</v>
      </c>
      <c r="AD103">
        <v>2626</v>
      </c>
      <c r="AF103">
        <v>262.7</v>
      </c>
      <c r="AI103" s="26"/>
      <c r="AJ103" s="26">
        <f t="shared" si="28"/>
        <v>36.532029906089519</v>
      </c>
      <c r="AK103" s="26"/>
      <c r="AL103" s="26">
        <f t="shared" si="30"/>
        <v>4.8862025191452485</v>
      </c>
      <c r="AM103" s="26"/>
    </row>
    <row r="104" spans="1:39" ht="15.75" x14ac:dyDescent="0.25">
      <c r="A104" t="s">
        <v>115</v>
      </c>
      <c r="B104">
        <v>1115.55</v>
      </c>
      <c r="C104">
        <v>645.23</v>
      </c>
      <c r="D104">
        <v>255.25</v>
      </c>
      <c r="F104" s="25">
        <f t="shared" si="18"/>
        <v>0.32878414279574247</v>
      </c>
      <c r="G104" s="25">
        <f t="shared" si="19"/>
        <v>0.22167109043561803</v>
      </c>
      <c r="H104" s="25">
        <f t="shared" si="20"/>
        <v>0.13285507546835892</v>
      </c>
      <c r="J104">
        <v>4136.57</v>
      </c>
      <c r="K104">
        <v>157.41999999999999</v>
      </c>
      <c r="L104">
        <v>224.46</v>
      </c>
      <c r="M104">
        <v>303.5</v>
      </c>
      <c r="N104">
        <v>84.4</v>
      </c>
      <c r="P104" s="23">
        <f t="shared" si="21"/>
        <v>12.326485152034262</v>
      </c>
      <c r="Q104" s="23">
        <f t="shared" si="22"/>
        <v>0.38832509671663096</v>
      </c>
      <c r="R104" s="23">
        <f t="shared" si="23"/>
        <v>0.5894570596002856</v>
      </c>
      <c r="S104" s="23">
        <f t="shared" si="24"/>
        <v>0.82659116381156317</v>
      </c>
      <c r="T104" s="23">
        <f t="shared" si="25"/>
        <v>0.16925206673804424</v>
      </c>
      <c r="V104">
        <v>1101.76</v>
      </c>
      <c r="W104">
        <v>1474</v>
      </c>
      <c r="Y104" s="24">
        <f t="shared" si="26"/>
        <v>2.5684970283604054</v>
      </c>
      <c r="Z104" s="24">
        <f t="shared" si="32"/>
        <v>3.6111900147139435</v>
      </c>
      <c r="AD104">
        <v>53.19</v>
      </c>
      <c r="AE104">
        <v>457.25</v>
      </c>
      <c r="AF104">
        <v>568.69000000000005</v>
      </c>
      <c r="AG104">
        <v>417.11</v>
      </c>
      <c r="AI104" s="26"/>
      <c r="AJ104" s="26">
        <f t="shared" si="28"/>
        <v>2.0807536570292688</v>
      </c>
      <c r="AK104" s="26">
        <f t="shared" si="29"/>
        <v>7.4913291294486424</v>
      </c>
      <c r="AL104" s="26">
        <f t="shared" si="30"/>
        <v>8.9835692191541696</v>
      </c>
      <c r="AM104" s="26">
        <f t="shared" si="31"/>
        <v>6.9538334618178119</v>
      </c>
    </row>
    <row r="105" spans="1:39" ht="15.75" x14ac:dyDescent="0.25">
      <c r="A105" t="s">
        <v>116</v>
      </c>
      <c r="B105">
        <v>1660.56</v>
      </c>
      <c r="C105">
        <v>885.8</v>
      </c>
      <c r="D105">
        <v>711.69</v>
      </c>
      <c r="F105" s="25">
        <f t="shared" si="18"/>
        <v>0.45290747301089668</v>
      </c>
      <c r="G105" s="25">
        <f t="shared" si="19"/>
        <v>0.27645971734128894</v>
      </c>
      <c r="H105" s="25">
        <f t="shared" si="20"/>
        <v>0.23680702652137639</v>
      </c>
      <c r="J105">
        <v>1369.07</v>
      </c>
      <c r="K105">
        <v>259.52</v>
      </c>
      <c r="L105">
        <v>1367.63</v>
      </c>
      <c r="M105">
        <v>81.5</v>
      </c>
      <c r="P105" s="23">
        <f t="shared" si="21"/>
        <v>4.0234913083511765</v>
      </c>
      <c r="Q105" s="23">
        <f t="shared" si="22"/>
        <v>0.69464331584582439</v>
      </c>
      <c r="R105" s="23">
        <f t="shared" si="23"/>
        <v>4.0191710513918624</v>
      </c>
      <c r="S105" s="23">
        <f t="shared" si="24"/>
        <v>0.1605515492505353</v>
      </c>
      <c r="T105" s="23"/>
      <c r="V105">
        <v>618.73</v>
      </c>
      <c r="W105">
        <v>2175.21</v>
      </c>
      <c r="Y105" s="24">
        <f t="shared" si="26"/>
        <v>1.2154667436023197</v>
      </c>
      <c r="Z105" s="24">
        <f t="shared" si="32"/>
        <v>5.5753710510371892</v>
      </c>
      <c r="AD105">
        <v>1687.43</v>
      </c>
      <c r="AE105">
        <v>823.94</v>
      </c>
      <c r="AF105">
        <v>423.06</v>
      </c>
      <c r="AG105">
        <v>351.2</v>
      </c>
      <c r="AI105" s="26"/>
      <c r="AJ105" s="26">
        <f t="shared" si="28"/>
        <v>23.964084994074849</v>
      </c>
      <c r="AK105" s="26">
        <f t="shared" si="29"/>
        <v>12.401500688082164</v>
      </c>
      <c r="AL105" s="26">
        <f t="shared" si="30"/>
        <v>7.033507084697816</v>
      </c>
      <c r="AM105" s="26">
        <f t="shared" si="31"/>
        <v>6.0712639687050043</v>
      </c>
    </row>
    <row r="106" spans="1:39" ht="15.75" x14ac:dyDescent="0.25">
      <c r="A106" t="s">
        <v>117</v>
      </c>
      <c r="B106">
        <v>1850.17</v>
      </c>
      <c r="C106">
        <v>727.9</v>
      </c>
      <c r="F106" s="25">
        <f t="shared" si="18"/>
        <v>0.49609021212044596</v>
      </c>
      <c r="G106" s="25">
        <f t="shared" si="19"/>
        <v>0.24049877379718351</v>
      </c>
      <c r="H106" s="25"/>
      <c r="J106">
        <v>1982.1</v>
      </c>
      <c r="K106">
        <v>569</v>
      </c>
      <c r="L106">
        <v>1226.58</v>
      </c>
      <c r="M106">
        <v>388.94</v>
      </c>
      <c r="N106">
        <v>461.44</v>
      </c>
      <c r="P106" s="23">
        <f t="shared" si="21"/>
        <v>5.8626906998572439</v>
      </c>
      <c r="Q106" s="23">
        <f t="shared" si="22"/>
        <v>1.6231385406852248</v>
      </c>
      <c r="R106" s="23">
        <f t="shared" si="23"/>
        <v>3.5959958818700923</v>
      </c>
      <c r="S106" s="23">
        <f t="shared" si="24"/>
        <v>1.08292641006424</v>
      </c>
      <c r="T106" s="23">
        <f t="shared" si="25"/>
        <v>1.3004393472519629</v>
      </c>
      <c r="V106">
        <v>319.87</v>
      </c>
      <c r="W106">
        <v>6812.74</v>
      </c>
      <c r="Y106" s="24">
        <f t="shared" si="26"/>
        <v>0.37832074666051185</v>
      </c>
      <c r="Z106" s="24">
        <f t="shared" si="32"/>
        <v>18.565699884596519</v>
      </c>
      <c r="AD106">
        <v>956</v>
      </c>
      <c r="AE106">
        <v>165.28</v>
      </c>
      <c r="AF106">
        <v>589.37</v>
      </c>
      <c r="AG106">
        <v>161.52000000000001</v>
      </c>
      <c r="AI106" s="26"/>
      <c r="AJ106" s="26">
        <f t="shared" si="28"/>
        <v>14.169853400272686</v>
      </c>
      <c r="AK106" s="26">
        <f t="shared" si="29"/>
        <v>3.5816975878897543</v>
      </c>
      <c r="AL106" s="26">
        <f t="shared" si="30"/>
        <v>9.2604852731303922</v>
      </c>
      <c r="AM106" s="26">
        <f t="shared" si="31"/>
        <v>3.531349214439532</v>
      </c>
    </row>
    <row r="107" spans="1:39" ht="15.75" x14ac:dyDescent="0.25">
      <c r="A107" t="s">
        <v>118</v>
      </c>
      <c r="C107">
        <v>588.25</v>
      </c>
      <c r="D107">
        <v>452.1</v>
      </c>
      <c r="F107" s="25"/>
      <c r="G107" s="25">
        <f t="shared" si="19"/>
        <v>0.20869417743281168</v>
      </c>
      <c r="H107" s="25">
        <f t="shared" si="20"/>
        <v>0.1776866887467449</v>
      </c>
      <c r="J107">
        <v>3745.52</v>
      </c>
      <c r="K107">
        <v>472.62</v>
      </c>
      <c r="L107">
        <v>410.39</v>
      </c>
      <c r="M107">
        <v>73.64</v>
      </c>
      <c r="N107">
        <v>187.35</v>
      </c>
      <c r="P107" s="23">
        <f t="shared" si="21"/>
        <v>11.153265371520343</v>
      </c>
      <c r="Q107" s="23">
        <f t="shared" si="22"/>
        <v>1.3339813422555318</v>
      </c>
      <c r="R107" s="23">
        <f t="shared" si="23"/>
        <v>1.1472802376873661</v>
      </c>
      <c r="S107" s="23">
        <f t="shared" si="24"/>
        <v>0.13697014668094218</v>
      </c>
      <c r="T107" s="23">
        <f t="shared" si="25"/>
        <v>0.47812043754461098</v>
      </c>
      <c r="V107">
        <v>393.65</v>
      </c>
      <c r="W107">
        <v>642.34</v>
      </c>
      <c r="Y107" s="24">
        <f t="shared" si="26"/>
        <v>0.58498818845388179</v>
      </c>
      <c r="Z107" s="24">
        <f t="shared" si="32"/>
        <v>1.2816014454285798</v>
      </c>
      <c r="AD107">
        <v>4429.21</v>
      </c>
      <c r="AE107">
        <v>447.77</v>
      </c>
      <c r="AF107">
        <v>1715.3</v>
      </c>
      <c r="AG107">
        <v>454.19</v>
      </c>
      <c r="AI107" s="26"/>
      <c r="AJ107" s="26">
        <f t="shared" si="28"/>
        <v>60.677958227678744</v>
      </c>
      <c r="AK107" s="26">
        <f t="shared" si="29"/>
        <v>7.3643869538347841</v>
      </c>
      <c r="AL107" s="26">
        <f t="shared" si="30"/>
        <v>24.337278921749768</v>
      </c>
      <c r="AM107" s="26">
        <f t="shared" si="31"/>
        <v>7.4503541233960675</v>
      </c>
    </row>
    <row r="108" spans="1:39" ht="15.75" x14ac:dyDescent="0.25">
      <c r="A108" t="s">
        <v>119</v>
      </c>
      <c r="B108">
        <v>2478.8000000000002</v>
      </c>
      <c r="C108">
        <v>949.45</v>
      </c>
      <c r="D108">
        <v>400.6</v>
      </c>
      <c r="F108" s="25">
        <f t="shared" si="18"/>
        <v>0.63925758349556294</v>
      </c>
      <c r="G108" s="25">
        <f t="shared" si="19"/>
        <v>0.2909556898338938</v>
      </c>
      <c r="H108" s="25">
        <f t="shared" si="20"/>
        <v>0.16595781862311329</v>
      </c>
      <c r="J108">
        <v>3394.76</v>
      </c>
      <c r="K108">
        <v>385.34</v>
      </c>
      <c r="L108">
        <v>2358.16</v>
      </c>
      <c r="M108">
        <v>191.37</v>
      </c>
      <c r="N108">
        <v>466.19</v>
      </c>
      <c r="P108" s="23">
        <f t="shared" si="21"/>
        <v>10.100922780513919</v>
      </c>
      <c r="Q108" s="23">
        <f t="shared" si="22"/>
        <v>1.0721257676659528</v>
      </c>
      <c r="R108" s="23">
        <f t="shared" si="23"/>
        <v>6.9909378054960731</v>
      </c>
      <c r="S108" s="23">
        <f t="shared" si="24"/>
        <v>0.49018115488936476</v>
      </c>
      <c r="T108" s="23">
        <f t="shared" si="25"/>
        <v>1.3146901948608136</v>
      </c>
      <c r="V108">
        <v>291.43</v>
      </c>
      <c r="W108">
        <v>688.77</v>
      </c>
      <c r="Y108" s="24">
        <f t="shared" si="26"/>
        <v>0.29865658232595715</v>
      </c>
      <c r="Z108" s="24">
        <f t="shared" si="32"/>
        <v>1.4116579556273621</v>
      </c>
      <c r="AD108">
        <v>1813.2</v>
      </c>
      <c r="AE108">
        <v>240.17</v>
      </c>
      <c r="AF108">
        <v>487.9</v>
      </c>
      <c r="AG108">
        <v>901.32</v>
      </c>
      <c r="AI108" s="26"/>
      <c r="AJ108" s="26">
        <f t="shared" si="28"/>
        <v>25.648211304935082</v>
      </c>
      <c r="AK108" s="26">
        <f t="shared" si="29"/>
        <v>4.5845139941895283</v>
      </c>
      <c r="AL108" s="26">
        <f t="shared" si="30"/>
        <v>7.9017487162170772</v>
      </c>
      <c r="AM108" s="26">
        <f t="shared" si="31"/>
        <v>13.437659501267856</v>
      </c>
    </row>
    <row r="109" spans="1:39" ht="15.75" x14ac:dyDescent="0.25">
      <c r="A109" t="s">
        <v>120</v>
      </c>
      <c r="B109">
        <v>878.95</v>
      </c>
      <c r="C109">
        <v>544.29999999999995</v>
      </c>
      <c r="D109">
        <v>1165.93</v>
      </c>
      <c r="F109" s="25">
        <f t="shared" si="18"/>
        <v>0.2748996637423205</v>
      </c>
      <c r="G109" s="25">
        <f t="shared" si="19"/>
        <v>0.19868478244380958</v>
      </c>
      <c r="H109" s="25">
        <f t="shared" si="20"/>
        <v>0.34025793846231644</v>
      </c>
      <c r="J109">
        <v>2045.88</v>
      </c>
      <c r="L109">
        <v>103.02</v>
      </c>
      <c r="M109">
        <v>63.9</v>
      </c>
      <c r="P109" s="23">
        <f t="shared" si="21"/>
        <v>6.0540420810135611</v>
      </c>
      <c r="Q109" s="23">
        <f t="shared" si="22"/>
        <v>-8.3962993932905058E-2</v>
      </c>
      <c r="R109" s="23">
        <f t="shared" si="23"/>
        <v>0.22511538936473946</v>
      </c>
      <c r="S109" s="23">
        <f t="shared" si="24"/>
        <v>0.10774840863668808</v>
      </c>
      <c r="T109" s="23"/>
      <c r="V109">
        <v>841.26</v>
      </c>
      <c r="W109">
        <v>552.09</v>
      </c>
      <c r="Y109" s="24">
        <f t="shared" si="26"/>
        <v>1.838802414817807</v>
      </c>
      <c r="Z109" s="24">
        <f t="shared" si="32"/>
        <v>1.0287993768212114</v>
      </c>
      <c r="AD109">
        <v>721.03</v>
      </c>
      <c r="AF109">
        <v>259.39999999999998</v>
      </c>
      <c r="AG109">
        <v>116.62</v>
      </c>
      <c r="AI109" s="26"/>
      <c r="AJ109" s="26">
        <f t="shared" si="28"/>
        <v>11.023481775379402</v>
      </c>
      <c r="AK109" s="26"/>
      <c r="AL109" s="26">
        <f t="shared" si="30"/>
        <v>4.8420137871277662</v>
      </c>
      <c r="AM109" s="26">
        <f t="shared" si="31"/>
        <v>2.9301146485046954</v>
      </c>
    </row>
    <row r="110" spans="1:39" ht="15.75" x14ac:dyDescent="0.25">
      <c r="A110" t="s">
        <v>121</v>
      </c>
      <c r="B110">
        <v>1348.86</v>
      </c>
      <c r="C110">
        <v>4076.36</v>
      </c>
      <c r="D110">
        <v>596.30999999999995</v>
      </c>
      <c r="F110" s="25">
        <f t="shared" si="18"/>
        <v>0.38191934063155764</v>
      </c>
      <c r="G110" s="25">
        <f t="shared" si="19"/>
        <v>1.0030939670821428</v>
      </c>
      <c r="H110" s="25">
        <f t="shared" si="20"/>
        <v>0.21052980254342274</v>
      </c>
      <c r="J110">
        <v>3185.66</v>
      </c>
      <c r="K110">
        <v>465.88</v>
      </c>
      <c r="L110">
        <v>846.2</v>
      </c>
      <c r="M110">
        <v>216.06</v>
      </c>
      <c r="N110">
        <v>159.97</v>
      </c>
      <c r="P110" s="23">
        <f t="shared" si="21"/>
        <v>9.4735854678800848</v>
      </c>
      <c r="Q110" s="23">
        <f t="shared" si="22"/>
        <v>1.3137601395431835</v>
      </c>
      <c r="R110" s="23">
        <f t="shared" si="23"/>
        <v>2.4547880053533189</v>
      </c>
      <c r="S110" s="23">
        <f t="shared" si="24"/>
        <v>0.56425556067094929</v>
      </c>
      <c r="T110" s="23">
        <f t="shared" si="25"/>
        <v>0.39597555174875093</v>
      </c>
      <c r="V110">
        <v>524.9</v>
      </c>
      <c r="W110">
        <v>7155.58</v>
      </c>
      <c r="Y110" s="24">
        <f t="shared" si="26"/>
        <v>0.95263662617927936</v>
      </c>
      <c r="Z110" s="24">
        <f t="shared" si="32"/>
        <v>19.526039620899571</v>
      </c>
      <c r="AD110">
        <v>2144.4299999999998</v>
      </c>
      <c r="AE110">
        <v>427.55</v>
      </c>
      <c r="AF110">
        <v>391.48</v>
      </c>
      <c r="AG110">
        <v>130.21</v>
      </c>
      <c r="AI110" s="26"/>
      <c r="AJ110" s="26">
        <f t="shared" si="28"/>
        <v>30.083554852253464</v>
      </c>
      <c r="AK110" s="26">
        <f t="shared" si="29"/>
        <v>7.0936305412913008</v>
      </c>
      <c r="AL110" s="26">
        <f t="shared" si="30"/>
        <v>6.6106343098153655</v>
      </c>
      <c r="AM110" s="26">
        <f t="shared" si="31"/>
        <v>3.1120918812676006</v>
      </c>
    </row>
    <row r="111" spans="1:39" ht="15.75" x14ac:dyDescent="0.25">
      <c r="A111" t="s">
        <v>122</v>
      </c>
      <c r="B111">
        <v>1118.26</v>
      </c>
      <c r="C111">
        <v>935.99</v>
      </c>
      <c r="D111">
        <v>393.96</v>
      </c>
      <c r="F111" s="25">
        <f t="shared" si="18"/>
        <v>0.3294013318838015</v>
      </c>
      <c r="G111" s="25">
        <f t="shared" si="19"/>
        <v>0.28789024144818348</v>
      </c>
      <c r="H111" s="25">
        <f t="shared" si="20"/>
        <v>0.16444559148484311</v>
      </c>
      <c r="J111">
        <v>6792.36</v>
      </c>
      <c r="K111">
        <v>199.08</v>
      </c>
      <c r="L111">
        <v>84.26</v>
      </c>
      <c r="M111">
        <v>287.67</v>
      </c>
      <c r="N111">
        <v>130.61000000000001</v>
      </c>
      <c r="P111" s="23">
        <f t="shared" si="21"/>
        <v>20.29432906174161</v>
      </c>
      <c r="Q111" s="23">
        <f t="shared" si="22"/>
        <v>0.51331253069236271</v>
      </c>
      <c r="R111" s="23">
        <f t="shared" si="23"/>
        <v>0.16883204175588865</v>
      </c>
      <c r="S111" s="23">
        <f t="shared" si="24"/>
        <v>0.77909833904354031</v>
      </c>
      <c r="T111" s="23">
        <f t="shared" si="25"/>
        <v>0.30789031263383299</v>
      </c>
      <c r="V111">
        <v>3809.6</v>
      </c>
      <c r="W111">
        <v>1070.6099999999999</v>
      </c>
      <c r="Y111" s="24">
        <f t="shared" si="26"/>
        <v>10.153511471105855</v>
      </c>
      <c r="Z111" s="24">
        <f t="shared" si="32"/>
        <v>2.481241799140244</v>
      </c>
      <c r="AD111">
        <v>1607.5</v>
      </c>
      <c r="AF111">
        <v>458.41</v>
      </c>
      <c r="AG111">
        <v>324.36</v>
      </c>
      <c r="AI111" s="26"/>
      <c r="AJ111" s="26">
        <f t="shared" si="28"/>
        <v>22.893780342512009</v>
      </c>
      <c r="AK111" s="26"/>
      <c r="AL111" s="26">
        <f t="shared" si="30"/>
        <v>7.5068621382790308</v>
      </c>
      <c r="AM111" s="26">
        <f t="shared" si="31"/>
        <v>5.7118622816294797</v>
      </c>
    </row>
    <row r="112" spans="1:39" ht="15.75" x14ac:dyDescent="0.25">
      <c r="A112" t="s">
        <v>123</v>
      </c>
      <c r="B112">
        <v>669.78</v>
      </c>
      <c r="C112">
        <v>546.61</v>
      </c>
      <c r="D112">
        <v>1058.95</v>
      </c>
      <c r="F112" s="25">
        <f t="shared" si="18"/>
        <v>0.22726223143630067</v>
      </c>
      <c r="G112" s="25">
        <f t="shared" si="19"/>
        <v>0.19921087351149092</v>
      </c>
      <c r="H112" s="25">
        <f t="shared" si="20"/>
        <v>0.31589377291229492</v>
      </c>
      <c r="J112">
        <v>1259.18</v>
      </c>
      <c r="K112">
        <v>142.66</v>
      </c>
      <c r="L112">
        <v>318.99</v>
      </c>
      <c r="M112">
        <v>209.2</v>
      </c>
      <c r="N112">
        <v>289.3</v>
      </c>
      <c r="P112" s="23">
        <f t="shared" si="21"/>
        <v>3.693801699143469</v>
      </c>
      <c r="Q112" s="23">
        <f t="shared" si="22"/>
        <v>0.34404246288365448</v>
      </c>
      <c r="R112" s="23">
        <f t="shared" si="23"/>
        <v>0.87306392790863674</v>
      </c>
      <c r="S112" s="23">
        <f t="shared" si="24"/>
        <v>0.54367433654532471</v>
      </c>
      <c r="T112" s="23">
        <f t="shared" si="25"/>
        <v>0.78398862990720908</v>
      </c>
      <c r="V112">
        <v>624.26</v>
      </c>
      <c r="W112">
        <v>2751.98</v>
      </c>
      <c r="Y112" s="24">
        <f t="shared" si="26"/>
        <v>1.2309569977784829</v>
      </c>
      <c r="Z112" s="24">
        <f t="shared" si="32"/>
        <v>7.1909793514324463</v>
      </c>
      <c r="AD112">
        <v>1843.47</v>
      </c>
      <c r="AE112">
        <v>667.43</v>
      </c>
      <c r="AF112">
        <v>423.83</v>
      </c>
      <c r="AG112">
        <v>539.91</v>
      </c>
      <c r="AI112" s="26"/>
      <c r="AJ112" s="26">
        <f t="shared" si="28"/>
        <v>26.053542492259076</v>
      </c>
      <c r="AK112" s="26">
        <f t="shared" si="29"/>
        <v>10.305749643216657</v>
      </c>
      <c r="AL112" s="26">
        <f t="shared" si="30"/>
        <v>7.0438177888352289</v>
      </c>
      <c r="AM112" s="26">
        <f t="shared" si="31"/>
        <v>8.5981899138623064</v>
      </c>
    </row>
    <row r="113" spans="1:39" ht="15.75" x14ac:dyDescent="0.25">
      <c r="A113" t="s">
        <v>124</v>
      </c>
      <c r="C113">
        <v>341.98</v>
      </c>
      <c r="D113">
        <v>1881.87</v>
      </c>
      <c r="F113" s="25"/>
      <c r="G113" s="25">
        <f t="shared" si="19"/>
        <v>0.15260740373675827</v>
      </c>
      <c r="H113" s="25">
        <f t="shared" si="20"/>
        <v>0.50330973023538039</v>
      </c>
      <c r="J113">
        <v>2844.31</v>
      </c>
      <c r="K113">
        <v>77.56</v>
      </c>
      <c r="L113">
        <v>1847.06</v>
      </c>
      <c r="M113">
        <v>282.22000000000003</v>
      </c>
      <c r="N113">
        <v>124.92</v>
      </c>
      <c r="P113" s="23">
        <f t="shared" si="21"/>
        <v>8.4494745560314062</v>
      </c>
      <c r="Q113" s="23">
        <f t="shared" si="22"/>
        <v>0.14873084618129906</v>
      </c>
      <c r="R113" s="23">
        <f t="shared" si="23"/>
        <v>5.4575466027837249</v>
      </c>
      <c r="S113" s="23">
        <f t="shared" si="24"/>
        <v>0.76274736652391151</v>
      </c>
      <c r="T113" s="23">
        <f t="shared" si="25"/>
        <v>0.29081929728765166</v>
      </c>
      <c r="V113">
        <v>1361.06</v>
      </c>
      <c r="W113">
        <v>3725.51</v>
      </c>
      <c r="Y113" s="24">
        <f t="shared" si="26"/>
        <v>3.2948302847580857</v>
      </c>
      <c r="Z113" s="24">
        <f t="shared" si="32"/>
        <v>9.9179643691757313</v>
      </c>
      <c r="AD113">
        <v>3203.84</v>
      </c>
      <c r="AE113">
        <v>249.63</v>
      </c>
      <c r="AF113">
        <v>540.79999999999995</v>
      </c>
      <c r="AG113">
        <v>253.38</v>
      </c>
      <c r="AI113" s="26"/>
      <c r="AJ113" s="26">
        <f t="shared" si="28"/>
        <v>44.269610787599227</v>
      </c>
      <c r="AK113" s="26">
        <f t="shared" si="29"/>
        <v>4.7111883593063109</v>
      </c>
      <c r="AL113" s="26">
        <f t="shared" si="30"/>
        <v>8.6101074809821725</v>
      </c>
      <c r="AM113" s="26">
        <f t="shared" si="31"/>
        <v>4.7614028275079958</v>
      </c>
    </row>
    <row r="114" spans="1:39" ht="15.75" x14ac:dyDescent="0.25">
      <c r="A114" t="s">
        <v>125</v>
      </c>
      <c r="B114">
        <v>269.17</v>
      </c>
      <c r="C114">
        <v>315.11</v>
      </c>
      <c r="D114">
        <v>1437.24</v>
      </c>
      <c r="F114" s="25">
        <f t="shared" si="18"/>
        <v>0.1360252865775036</v>
      </c>
      <c r="G114" s="25">
        <f t="shared" si="19"/>
        <v>0.14648789421788488</v>
      </c>
      <c r="H114" s="25">
        <f t="shared" si="20"/>
        <v>0.40204744823401517</v>
      </c>
      <c r="J114">
        <v>1551.09</v>
      </c>
      <c r="K114">
        <v>377.12</v>
      </c>
      <c r="L114">
        <v>496.71</v>
      </c>
      <c r="M114">
        <v>221.16</v>
      </c>
      <c r="N114">
        <v>1328.73</v>
      </c>
      <c r="P114" s="23">
        <f t="shared" si="21"/>
        <v>4.5695837887223405</v>
      </c>
      <c r="Q114" s="23">
        <f t="shared" si="22"/>
        <v>1.047464300856531</v>
      </c>
      <c r="R114" s="23">
        <f t="shared" si="23"/>
        <v>1.406255640970735</v>
      </c>
      <c r="S114" s="23">
        <f t="shared" si="24"/>
        <v>0.57955647073518912</v>
      </c>
      <c r="T114" s="23">
        <f t="shared" si="25"/>
        <v>3.9024641099214841</v>
      </c>
      <c r="V114">
        <v>1178.1400000000001</v>
      </c>
      <c r="W114">
        <v>908.33</v>
      </c>
      <c r="Y114" s="24">
        <f t="shared" si="26"/>
        <v>2.7824474106344308</v>
      </c>
      <c r="Z114" s="24">
        <f t="shared" si="32"/>
        <v>2.0266742679091774</v>
      </c>
      <c r="AD114">
        <v>3200.25</v>
      </c>
      <c r="AF114">
        <v>410.84</v>
      </c>
      <c r="AG114">
        <v>82</v>
      </c>
      <c r="AI114" s="26"/>
      <c r="AJ114" s="26">
        <f t="shared" si="28"/>
        <v>44.221538803374152</v>
      </c>
      <c r="AK114" s="26"/>
      <c r="AL114" s="26">
        <f t="shared" si="30"/>
        <v>6.869874870984594</v>
      </c>
      <c r="AM114" s="26">
        <f t="shared" si="31"/>
        <v>2.4665346780667439</v>
      </c>
    </row>
    <row r="115" spans="1:39" ht="15.75" x14ac:dyDescent="0.25">
      <c r="A115" t="s">
        <v>126</v>
      </c>
      <c r="B115">
        <v>1231.9000000000001</v>
      </c>
      <c r="C115">
        <v>326.08999999999997</v>
      </c>
      <c r="D115">
        <v>348.33</v>
      </c>
      <c r="F115" s="25">
        <f t="shared" si="18"/>
        <v>0.35528227947311203</v>
      </c>
      <c r="G115" s="25">
        <f t="shared" si="19"/>
        <v>0.1489885348772533</v>
      </c>
      <c r="H115" s="25">
        <f t="shared" si="20"/>
        <v>0.15405358481025461</v>
      </c>
      <c r="J115">
        <v>2880.76</v>
      </c>
      <c r="K115">
        <v>147.03</v>
      </c>
      <c r="L115">
        <v>93.54</v>
      </c>
      <c r="M115">
        <v>469.5</v>
      </c>
      <c r="N115">
        <v>140.9</v>
      </c>
      <c r="P115" s="23">
        <f t="shared" si="21"/>
        <v>8.5588310603140627</v>
      </c>
      <c r="Q115" s="23">
        <f t="shared" si="22"/>
        <v>0.35715324268379728</v>
      </c>
      <c r="R115" s="23">
        <f t="shared" si="23"/>
        <v>0.19667369771591722</v>
      </c>
      <c r="S115" s="23">
        <f t="shared" si="24"/>
        <v>1.3246207855103498</v>
      </c>
      <c r="T115" s="23">
        <f t="shared" si="25"/>
        <v>0.33876214882226979</v>
      </c>
      <c r="V115">
        <v>547.05999999999995</v>
      </c>
      <c r="W115">
        <v>415.93</v>
      </c>
      <c r="Y115" s="24">
        <f t="shared" si="26"/>
        <v>1.0147096881220967</v>
      </c>
      <c r="Z115" s="24">
        <f t="shared" si="32"/>
        <v>0.64739738611119135</v>
      </c>
      <c r="AD115">
        <v>1639.29</v>
      </c>
      <c r="AE115">
        <v>1374.71</v>
      </c>
      <c r="AF115">
        <v>471.38</v>
      </c>
      <c r="AI115" s="26"/>
      <c r="AJ115" s="26">
        <f t="shared" si="28"/>
        <v>23.319465127613757</v>
      </c>
      <c r="AK115" s="26">
        <f t="shared" si="29"/>
        <v>19.776600061799972</v>
      </c>
      <c r="AL115" s="26">
        <f t="shared" si="30"/>
        <v>7.68053724563259</v>
      </c>
      <c r="AM115" s="26"/>
    </row>
    <row r="116" spans="1:39" ht="15.75" x14ac:dyDescent="0.25">
      <c r="A116" t="s">
        <v>127</v>
      </c>
      <c r="B116">
        <v>355.94</v>
      </c>
      <c r="C116">
        <v>1593.29</v>
      </c>
      <c r="D116">
        <v>833.18</v>
      </c>
      <c r="F116" s="25">
        <f t="shared" ref="F116:F170" si="33">(B116+328.1)/395530/2*180.16</f>
        <v>0.15578672464794072</v>
      </c>
      <c r="G116" s="25">
        <f t="shared" ref="G116:G170" si="34">(C116+328.1)/395530/2*180.16</f>
        <v>0.43758706343387349</v>
      </c>
      <c r="H116" s="25">
        <f t="shared" ref="H116:H170" si="35">(D116+328.1)/395530/2*180.16</f>
        <v>0.26447577276059969</v>
      </c>
      <c r="J116">
        <v>1173.23</v>
      </c>
      <c r="K116">
        <v>847.39</v>
      </c>
      <c r="L116">
        <v>1088.69</v>
      </c>
      <c r="M116">
        <v>148.16999999999999</v>
      </c>
      <c r="N116">
        <v>99.71</v>
      </c>
      <c r="P116" s="23">
        <f t="shared" ref="P116:P170" si="36">(J116-27.986)/28020/2*168.13</f>
        <v>3.4359363618843677</v>
      </c>
      <c r="Q116" s="23">
        <f t="shared" ref="Q116:Q170" si="37">(K116-27.986)/28020/2*168.13</f>
        <v>2.4583582177016416</v>
      </c>
      <c r="R116" s="23">
        <f t="shared" ref="R116:R170" si="38">(L116-27.986)/28020/2*168.13</f>
        <v>3.1823012762312635</v>
      </c>
      <c r="S116" s="23">
        <f t="shared" ref="S116:S170" si="39">(M116-27.986)/28020/2*168.13</f>
        <v>0.36057344610992148</v>
      </c>
      <c r="T116" s="23">
        <f t="shared" ref="T116:T170" si="40">(N116-27.986)/28020/2*168.13</f>
        <v>0.21518479871520338</v>
      </c>
      <c r="V116">
        <v>327.81</v>
      </c>
      <c r="W116">
        <v>1606.2</v>
      </c>
      <c r="Y116" s="24">
        <f t="shared" ref="Y116:Y170" si="41">(V116-184.81)/34661/2*194.18</f>
        <v>0.40056172643605209</v>
      </c>
      <c r="Z116" s="24">
        <f t="shared" ref="Z116:Z170" si="42">(W116-184.81)/34661/2*194.18</f>
        <v>3.9814995268457345</v>
      </c>
      <c r="AD116">
        <v>3882.5</v>
      </c>
      <c r="AF116">
        <v>362.66</v>
      </c>
      <c r="AI116" s="26"/>
      <c r="AJ116" s="26">
        <f t="shared" ref="AJ116:AJ170" si="43">(AD116+102.2)/6278.32/2*168.14</f>
        <v>53.35722438486728</v>
      </c>
      <c r="AK116" s="26"/>
      <c r="AL116" s="26">
        <f t="shared" ref="AL116:AL170" si="44">(AF116+102.2)/6278.32/2*168.14</f>
        <v>6.2247193835293517</v>
      </c>
      <c r="AM116" s="26"/>
    </row>
    <row r="117" spans="1:39" ht="15.75" x14ac:dyDescent="0.25">
      <c r="A117" t="s">
        <v>128</v>
      </c>
      <c r="B117">
        <v>1205.31</v>
      </c>
      <c r="C117">
        <v>1456.1</v>
      </c>
      <c r="D117">
        <v>374.69</v>
      </c>
      <c r="F117" s="25">
        <f t="shared" si="33"/>
        <v>0.349226538568503</v>
      </c>
      <c r="G117" s="25">
        <f t="shared" si="34"/>
        <v>0.40634271989482462</v>
      </c>
      <c r="H117" s="25">
        <f t="shared" si="35"/>
        <v>0.16005694435314641</v>
      </c>
      <c r="J117">
        <v>7260.88</v>
      </c>
      <c r="K117">
        <v>312.89999999999998</v>
      </c>
      <c r="L117">
        <v>1128.1600000000001</v>
      </c>
      <c r="M117">
        <v>113.93</v>
      </c>
      <c r="N117">
        <v>151.16999999999999</v>
      </c>
      <c r="P117" s="23">
        <f t="shared" si="36"/>
        <v>21.69997266630978</v>
      </c>
      <c r="Q117" s="23">
        <f t="shared" si="37"/>
        <v>0.85479284118486787</v>
      </c>
      <c r="R117" s="23">
        <f t="shared" si="38"/>
        <v>3.3007183194147038</v>
      </c>
      <c r="S117" s="23">
        <f t="shared" si="39"/>
        <v>0.2578473361884368</v>
      </c>
      <c r="T117" s="23">
        <f t="shared" si="40"/>
        <v>0.36957398144182724</v>
      </c>
      <c r="V117">
        <v>1133.3</v>
      </c>
      <c r="W117">
        <v>132.36000000000001</v>
      </c>
      <c r="Y117" s="24">
        <f t="shared" si="41"/>
        <v>2.6568446986526641</v>
      </c>
      <c r="Z117" s="24"/>
      <c r="AD117">
        <v>796.24</v>
      </c>
      <c r="AE117">
        <v>389.99</v>
      </c>
      <c r="AF117">
        <v>943.6</v>
      </c>
      <c r="AG117">
        <v>606.53</v>
      </c>
      <c r="AI117" s="26"/>
      <c r="AJ117" s="26">
        <f t="shared" si="43"/>
        <v>12.030583149632385</v>
      </c>
      <c r="AK117" s="26">
        <f t="shared" ref="AK117:AK170" si="45">(AE117+102.2)/6278.32/2*168.14</f>
        <v>6.5906824277832285</v>
      </c>
      <c r="AL117" s="26">
        <f t="shared" si="44"/>
        <v>14.003810892085781</v>
      </c>
      <c r="AM117" s="26">
        <f t="shared" ref="AM117:AM170" si="46">(AG117+102.2)/6278.32/2*168.14</f>
        <v>9.4902666796212998</v>
      </c>
    </row>
    <row r="118" spans="1:39" ht="15.75" x14ac:dyDescent="0.25">
      <c r="A118" t="s">
        <v>129</v>
      </c>
      <c r="B118">
        <v>1176.23</v>
      </c>
      <c r="C118">
        <v>941.33</v>
      </c>
      <c r="D118">
        <v>286.95</v>
      </c>
      <c r="F118" s="25">
        <f t="shared" si="33"/>
        <v>0.34260371248704269</v>
      </c>
      <c r="G118" s="25">
        <f t="shared" si="34"/>
        <v>0.28910640002022603</v>
      </c>
      <c r="H118" s="25">
        <f t="shared" si="35"/>
        <v>0.1400745935832933</v>
      </c>
      <c r="J118">
        <v>1841.71</v>
      </c>
      <c r="K118">
        <v>115.98</v>
      </c>
      <c r="L118">
        <v>145.19</v>
      </c>
      <c r="M118">
        <v>201.23</v>
      </c>
      <c r="N118">
        <v>356.22</v>
      </c>
      <c r="P118" s="23">
        <f t="shared" si="36"/>
        <v>5.4414956481084937</v>
      </c>
      <c r="Q118" s="23">
        <f t="shared" si="37"/>
        <v>0.26399770199857242</v>
      </c>
      <c r="R118" s="23">
        <f t="shared" si="38"/>
        <v>0.35163291434689503</v>
      </c>
      <c r="S118" s="23">
        <f t="shared" si="39"/>
        <v>0.51976291434689503</v>
      </c>
      <c r="T118" s="23">
        <f t="shared" si="40"/>
        <v>0.98476057137758755</v>
      </c>
      <c r="V118">
        <v>51.95</v>
      </c>
      <c r="W118">
        <v>1724</v>
      </c>
      <c r="Y118" s="24"/>
      <c r="Z118" s="24">
        <f t="shared" si="42"/>
        <v>4.31147275323851</v>
      </c>
      <c r="AD118">
        <v>1165.76</v>
      </c>
      <c r="AE118">
        <v>451.96</v>
      </c>
      <c r="AF118">
        <v>540.5</v>
      </c>
      <c r="AG118">
        <v>479.35</v>
      </c>
      <c r="AI118" s="26"/>
      <c r="AJ118" s="26">
        <f t="shared" si="43"/>
        <v>16.97864989360211</v>
      </c>
      <c r="AK118" s="26">
        <f t="shared" si="45"/>
        <v>7.4204932529721317</v>
      </c>
      <c r="AL118" s="26">
        <f t="shared" si="44"/>
        <v>8.6060903235260398</v>
      </c>
      <c r="AM118" s="26">
        <f t="shared" si="46"/>
        <v>7.7872597287172365</v>
      </c>
    </row>
    <row r="119" spans="1:39" ht="15.75" x14ac:dyDescent="0.25">
      <c r="A119" t="s">
        <v>130</v>
      </c>
      <c r="B119">
        <v>840.64</v>
      </c>
      <c r="C119">
        <v>207.43</v>
      </c>
      <c r="D119">
        <v>423.35</v>
      </c>
      <c r="F119" s="25">
        <f t="shared" si="33"/>
        <v>0.26617475084064418</v>
      </c>
      <c r="G119" s="25">
        <f t="shared" si="34"/>
        <v>0.12196430713220235</v>
      </c>
      <c r="H119" s="25">
        <f t="shared" si="35"/>
        <v>0.17113901853209618</v>
      </c>
      <c r="J119">
        <v>2894.68</v>
      </c>
      <c r="K119">
        <v>912.03</v>
      </c>
      <c r="L119">
        <v>2467.14</v>
      </c>
      <c r="M119">
        <v>390.95</v>
      </c>
      <c r="N119">
        <v>130.41999999999999</v>
      </c>
      <c r="P119" s="23">
        <f t="shared" si="36"/>
        <v>8.6005935442541031</v>
      </c>
      <c r="Q119" s="23">
        <f t="shared" si="37"/>
        <v>2.652289752319771</v>
      </c>
      <c r="R119" s="23">
        <f t="shared" si="38"/>
        <v>7.3178972523197707</v>
      </c>
      <c r="S119" s="23">
        <f t="shared" si="39"/>
        <v>1.0889567687366166</v>
      </c>
      <c r="T119" s="23">
        <f t="shared" si="40"/>
        <v>0.30732027872947887</v>
      </c>
      <c r="V119">
        <v>1089.96</v>
      </c>
      <c r="W119">
        <v>138.08000000000001</v>
      </c>
      <c r="Y119" s="24">
        <f t="shared" si="41"/>
        <v>2.5354436831020459</v>
      </c>
      <c r="Z119" s="24"/>
      <c r="AD119">
        <v>904.6</v>
      </c>
      <c r="AE119">
        <v>336.78</v>
      </c>
      <c r="AF119">
        <v>397.26</v>
      </c>
      <c r="AG119">
        <v>339.99</v>
      </c>
      <c r="AI119" s="26"/>
      <c r="AJ119" s="26">
        <f t="shared" si="43"/>
        <v>13.481580422788262</v>
      </c>
      <c r="AK119" s="26">
        <f t="shared" si="45"/>
        <v>5.8781726003134587</v>
      </c>
      <c r="AL119" s="26">
        <f t="shared" si="44"/>
        <v>6.6880315434702275</v>
      </c>
      <c r="AM119" s="26">
        <f t="shared" si="46"/>
        <v>5.9211561850941017</v>
      </c>
    </row>
    <row r="120" spans="1:39" ht="15.75" x14ac:dyDescent="0.25">
      <c r="A120" t="s">
        <v>131</v>
      </c>
      <c r="B120">
        <v>725.39</v>
      </c>
      <c r="C120">
        <v>708.01</v>
      </c>
      <c r="D120">
        <v>889.39</v>
      </c>
      <c r="F120" s="25">
        <f t="shared" si="33"/>
        <v>0.23992713371931332</v>
      </c>
      <c r="G120" s="25">
        <f t="shared" si="34"/>
        <v>0.23596892473390135</v>
      </c>
      <c r="H120" s="25">
        <f t="shared" si="35"/>
        <v>0.27727732207417893</v>
      </c>
      <c r="J120">
        <v>3355.06</v>
      </c>
      <c r="N120">
        <v>354.22</v>
      </c>
      <c r="P120" s="23">
        <f t="shared" si="36"/>
        <v>9.9818156962883648</v>
      </c>
      <c r="Q120" s="23"/>
      <c r="R120" s="23"/>
      <c r="S120" s="23"/>
      <c r="T120" s="23">
        <f t="shared" si="40"/>
        <v>0.97876021448965034</v>
      </c>
      <c r="V120">
        <v>834.86</v>
      </c>
      <c r="W120">
        <v>949.65</v>
      </c>
      <c r="Y120" s="24">
        <f t="shared" si="41"/>
        <v>1.8208751767115776</v>
      </c>
      <c r="Z120" s="24">
        <f t="shared" si="42"/>
        <v>2.1424169989325175</v>
      </c>
      <c r="AD120">
        <v>1483.53</v>
      </c>
      <c r="AE120">
        <v>899.78</v>
      </c>
      <c r="AF120">
        <v>334.12</v>
      </c>
      <c r="AG120">
        <v>642.86</v>
      </c>
      <c r="AI120" s="26"/>
      <c r="AJ120" s="26">
        <f t="shared" si="43"/>
        <v>21.233756976388587</v>
      </c>
      <c r="AK120" s="26">
        <f t="shared" si="45"/>
        <v>13.41703809299303</v>
      </c>
      <c r="AL120" s="26">
        <f t="shared" si="44"/>
        <v>5.8425538042023977</v>
      </c>
      <c r="AM120" s="26">
        <f t="shared" si="46"/>
        <v>9.97674444755922</v>
      </c>
    </row>
    <row r="121" spans="1:39" ht="15.75" x14ac:dyDescent="0.25">
      <c r="A121" t="s">
        <v>132</v>
      </c>
      <c r="C121">
        <v>442.2</v>
      </c>
      <c r="D121">
        <v>279.85000000000002</v>
      </c>
      <c r="F121" s="25"/>
      <c r="G121" s="25">
        <f t="shared" si="34"/>
        <v>0.17543201274239625</v>
      </c>
      <c r="H121" s="25">
        <f t="shared" si="35"/>
        <v>0.13845760372158877</v>
      </c>
      <c r="J121">
        <v>3061.38</v>
      </c>
      <c r="K121">
        <v>627.08000000000004</v>
      </c>
      <c r="L121">
        <v>215.99</v>
      </c>
      <c r="M121">
        <v>68.709999999999994</v>
      </c>
      <c r="N121">
        <v>521.5</v>
      </c>
      <c r="P121" s="23">
        <f t="shared" si="36"/>
        <v>9.1007232908636695</v>
      </c>
      <c r="Q121" s="23">
        <f t="shared" si="37"/>
        <v>1.7973889047109208</v>
      </c>
      <c r="R121" s="23">
        <f t="shared" si="38"/>
        <v>0.56404554817987151</v>
      </c>
      <c r="S121" s="23">
        <f t="shared" si="39"/>
        <v>0.12217926695217698</v>
      </c>
      <c r="T121" s="23">
        <f t="shared" si="40"/>
        <v>1.4806300645967165</v>
      </c>
      <c r="V121">
        <v>106.05</v>
      </c>
      <c r="W121">
        <v>837.07</v>
      </c>
      <c r="Y121" s="24"/>
      <c r="Z121" s="24">
        <f t="shared" si="42"/>
        <v>1.8270656761201352</v>
      </c>
      <c r="AD121">
        <v>2172.0500000000002</v>
      </c>
      <c r="AE121">
        <v>535.11</v>
      </c>
      <c r="AF121">
        <v>67.08</v>
      </c>
      <c r="AG121">
        <v>491.55</v>
      </c>
      <c r="AI121" s="26"/>
      <c r="AJ121" s="26">
        <f t="shared" si="43"/>
        <v>30.453401148714942</v>
      </c>
      <c r="AK121" s="26">
        <f t="shared" si="45"/>
        <v>8.5339153945641506</v>
      </c>
      <c r="AL121" s="26">
        <f t="shared" si="44"/>
        <v>2.2667480472483086</v>
      </c>
      <c r="AM121" s="26">
        <f t="shared" si="46"/>
        <v>7.9506241319333828</v>
      </c>
    </row>
    <row r="122" spans="1:39" ht="15.75" x14ac:dyDescent="0.25">
      <c r="A122" t="s">
        <v>133</v>
      </c>
      <c r="B122">
        <v>383.09</v>
      </c>
      <c r="C122">
        <v>839.18</v>
      </c>
      <c r="D122">
        <v>229.92</v>
      </c>
      <c r="F122" s="25">
        <f t="shared" si="33"/>
        <v>0.16197000278107856</v>
      </c>
      <c r="G122" s="25">
        <f t="shared" si="34"/>
        <v>0.26584224306626553</v>
      </c>
      <c r="H122" s="25">
        <f t="shared" si="35"/>
        <v>0.12708629332793972</v>
      </c>
      <c r="J122">
        <v>5129.34</v>
      </c>
      <c r="K122">
        <v>136.09</v>
      </c>
      <c r="L122">
        <v>146.33000000000001</v>
      </c>
      <c r="M122">
        <v>259.33</v>
      </c>
      <c r="P122" s="23">
        <f t="shared" si="36"/>
        <v>15.304972305852962</v>
      </c>
      <c r="Q122" s="23">
        <f t="shared" si="37"/>
        <v>0.32433129050678089</v>
      </c>
      <c r="R122" s="23">
        <f t="shared" si="38"/>
        <v>0.35505311777301929</v>
      </c>
      <c r="S122" s="23">
        <f t="shared" si="39"/>
        <v>0.69407328194147033</v>
      </c>
      <c r="T122" s="23">
        <f t="shared" si="40"/>
        <v>-8.3962993932905058E-2</v>
      </c>
      <c r="V122">
        <v>179.46</v>
      </c>
      <c r="W122">
        <v>628.29999999999995</v>
      </c>
      <c r="Y122" s="24"/>
      <c r="Z122" s="24">
        <f t="shared" si="42"/>
        <v>1.24227356683304</v>
      </c>
      <c r="AD122">
        <v>3274.74</v>
      </c>
      <c r="AE122">
        <v>270.54000000000002</v>
      </c>
      <c r="AF122">
        <v>867.75</v>
      </c>
      <c r="AG122">
        <v>967.33</v>
      </c>
      <c r="AI122" s="26"/>
      <c r="AJ122" s="26">
        <f t="shared" si="43"/>
        <v>45.218998999732399</v>
      </c>
      <c r="AK122" s="26">
        <f t="shared" si="45"/>
        <v>4.9911842339989043</v>
      </c>
      <c r="AL122" s="26">
        <f t="shared" si="44"/>
        <v>12.988139581926374</v>
      </c>
      <c r="AM122" s="26">
        <f t="shared" si="46"/>
        <v>14.321568046866039</v>
      </c>
    </row>
    <row r="123" spans="1:39" ht="15.75" x14ac:dyDescent="0.25">
      <c r="A123" t="s">
        <v>134</v>
      </c>
      <c r="B123">
        <v>653.07000000000005</v>
      </c>
      <c r="C123">
        <v>608.91</v>
      </c>
      <c r="D123">
        <v>198.29</v>
      </c>
      <c r="F123" s="25">
        <f t="shared" si="33"/>
        <v>0.2234566116350214</v>
      </c>
      <c r="G123" s="25">
        <f t="shared" si="34"/>
        <v>0.21339939018532098</v>
      </c>
      <c r="H123" s="25">
        <f t="shared" si="35"/>
        <v>0.11988271736657144</v>
      </c>
      <c r="J123">
        <v>3875.16</v>
      </c>
      <c r="K123">
        <v>693.15</v>
      </c>
      <c r="L123">
        <v>195.87</v>
      </c>
      <c r="M123">
        <v>28.34</v>
      </c>
      <c r="N123">
        <v>217.73</v>
      </c>
      <c r="P123" s="23">
        <f t="shared" si="36"/>
        <v>11.542208504996431</v>
      </c>
      <c r="Q123" s="23">
        <f t="shared" si="37"/>
        <v>1.9956106945039256</v>
      </c>
      <c r="R123" s="23">
        <f t="shared" si="38"/>
        <v>0.50368195788722347</v>
      </c>
      <c r="S123" s="23">
        <f t="shared" si="39"/>
        <v>1.0620631691648798E-3</v>
      </c>
      <c r="T123" s="23">
        <f t="shared" si="40"/>
        <v>0.56926585867237689</v>
      </c>
      <c r="V123">
        <v>828.41</v>
      </c>
      <c r="W123">
        <v>1043.44</v>
      </c>
      <c r="Y123" s="24">
        <f t="shared" si="41"/>
        <v>1.8028078820576439</v>
      </c>
      <c r="Z123" s="24">
        <f t="shared" si="42"/>
        <v>2.4051350711173947</v>
      </c>
      <c r="AD123">
        <v>3470</v>
      </c>
      <c r="AE123">
        <v>311.87</v>
      </c>
      <c r="AF123">
        <v>711.78</v>
      </c>
      <c r="AG123">
        <v>1115.8399999999999</v>
      </c>
      <c r="AI123" s="26"/>
      <c r="AJ123" s="26">
        <f t="shared" si="43"/>
        <v>47.833632882681989</v>
      </c>
      <c r="AK123" s="26">
        <f t="shared" si="45"/>
        <v>5.5446146262057363</v>
      </c>
      <c r="AL123" s="26">
        <f t="shared" si="44"/>
        <v>10.899619420481912</v>
      </c>
      <c r="AM123" s="26">
        <f t="shared" si="46"/>
        <v>16.310194892901286</v>
      </c>
    </row>
    <row r="124" spans="1:39" ht="15.75" x14ac:dyDescent="0.25">
      <c r="A124" t="s">
        <v>135</v>
      </c>
      <c r="B124">
        <v>1230.01</v>
      </c>
      <c r="C124">
        <v>384</v>
      </c>
      <c r="D124">
        <v>1222.6500000000001</v>
      </c>
      <c r="F124" s="25">
        <f t="shared" si="33"/>
        <v>0.35485184132682734</v>
      </c>
      <c r="G124" s="25">
        <f t="shared" si="34"/>
        <v>0.16217725077743786</v>
      </c>
      <c r="H124" s="25">
        <f t="shared" si="35"/>
        <v>0.35317563775187721</v>
      </c>
      <c r="J124">
        <v>1487.94</v>
      </c>
      <c r="K124">
        <v>264.77</v>
      </c>
      <c r="L124">
        <v>95.93</v>
      </c>
      <c r="M124">
        <v>232.1</v>
      </c>
      <c r="P124" s="23">
        <f t="shared" si="36"/>
        <v>4.3801225199857248</v>
      </c>
      <c r="Q124" s="23">
        <f t="shared" si="37"/>
        <v>0.71039425267665945</v>
      </c>
      <c r="R124" s="23">
        <f t="shared" si="38"/>
        <v>0.20384412419700212</v>
      </c>
      <c r="S124" s="23">
        <f t="shared" si="39"/>
        <v>0.61237842291220557</v>
      </c>
      <c r="T124" s="23"/>
      <c r="V124">
        <v>88.72</v>
      </c>
      <c r="W124">
        <v>317.44</v>
      </c>
      <c r="Y124" s="24"/>
      <c r="Z124" s="24">
        <f t="shared" si="42"/>
        <v>0.37151399844205302</v>
      </c>
      <c r="AD124">
        <v>666.21</v>
      </c>
      <c r="AE124">
        <v>615.70000000000005</v>
      </c>
      <c r="AF124">
        <v>664.66</v>
      </c>
      <c r="AI124" s="26"/>
      <c r="AJ124" s="26">
        <f t="shared" si="43"/>
        <v>10.289413202895043</v>
      </c>
      <c r="AK124" s="26">
        <f t="shared" si="45"/>
        <v>9.613057792530487</v>
      </c>
      <c r="AL124" s="26">
        <f t="shared" si="44"/>
        <v>10.268657889371678</v>
      </c>
      <c r="AM124" s="26"/>
    </row>
    <row r="125" spans="1:39" ht="15.75" x14ac:dyDescent="0.25">
      <c r="A125" t="s">
        <v>136</v>
      </c>
      <c r="B125">
        <v>1156.27</v>
      </c>
      <c r="C125">
        <v>916.85</v>
      </c>
      <c r="D125">
        <v>2243.5500000000002</v>
      </c>
      <c r="F125" s="25">
        <f t="shared" si="33"/>
        <v>0.33805792127019441</v>
      </c>
      <c r="G125" s="25">
        <f t="shared" si="34"/>
        <v>0.28353120117310948</v>
      </c>
      <c r="H125" s="25">
        <f t="shared" si="35"/>
        <v>0.58568056026091575</v>
      </c>
      <c r="J125">
        <v>2609.71</v>
      </c>
      <c r="K125">
        <v>376.73</v>
      </c>
      <c r="L125">
        <v>394.72</v>
      </c>
      <c r="M125">
        <v>186.26</v>
      </c>
      <c r="N125">
        <v>457.33</v>
      </c>
      <c r="P125" s="23">
        <f t="shared" si="36"/>
        <v>7.7456326930763737</v>
      </c>
      <c r="Q125" s="23">
        <f t="shared" si="37"/>
        <v>1.0462942312633834</v>
      </c>
      <c r="R125" s="23">
        <f t="shared" si="38"/>
        <v>1.1002674414703784</v>
      </c>
      <c r="S125" s="23">
        <f t="shared" si="39"/>
        <v>0.47485024304068518</v>
      </c>
      <c r="T125" s="23">
        <f t="shared" si="40"/>
        <v>1.2881086138472519</v>
      </c>
      <c r="V125">
        <v>2534.88</v>
      </c>
      <c r="W125">
        <v>54161.8</v>
      </c>
      <c r="Y125" s="24">
        <f t="shared" si="41"/>
        <v>6.5828538212977126</v>
      </c>
      <c r="Z125" s="24">
        <f t="shared" si="42"/>
        <v>151.19661749805258</v>
      </c>
      <c r="AD125">
        <v>631.89</v>
      </c>
      <c r="AE125">
        <v>353.9</v>
      </c>
      <c r="AF125">
        <v>336.09</v>
      </c>
      <c r="AG125">
        <v>232.92</v>
      </c>
      <c r="AI125" s="26"/>
      <c r="AJ125" s="26">
        <f t="shared" si="43"/>
        <v>9.8298503899132257</v>
      </c>
      <c r="AK125" s="26">
        <f t="shared" si="45"/>
        <v>6.1074183858102167</v>
      </c>
      <c r="AL125" s="26">
        <f t="shared" si="44"/>
        <v>5.8689331381643495</v>
      </c>
      <c r="AM125" s="26">
        <f t="shared" si="46"/>
        <v>4.487432688999605</v>
      </c>
    </row>
    <row r="126" spans="1:39" ht="15.75" x14ac:dyDescent="0.25">
      <c r="A126" t="s">
        <v>137</v>
      </c>
      <c r="B126">
        <v>1095.97</v>
      </c>
      <c r="C126">
        <v>1148.9100000000001</v>
      </c>
      <c r="D126">
        <v>777.02</v>
      </c>
      <c r="F126" s="25">
        <f t="shared" si="33"/>
        <v>0.32432489469825299</v>
      </c>
      <c r="G126" s="25">
        <f t="shared" si="34"/>
        <v>0.33638171769524439</v>
      </c>
      <c r="H126" s="25">
        <f t="shared" si="35"/>
        <v>0.25168561069956763</v>
      </c>
      <c r="J126">
        <v>2200.69</v>
      </c>
      <c r="K126">
        <v>380.91</v>
      </c>
      <c r="L126">
        <v>210.74</v>
      </c>
      <c r="N126">
        <v>833.3</v>
      </c>
      <c r="P126" s="23">
        <f t="shared" si="36"/>
        <v>6.5184997059243406</v>
      </c>
      <c r="Q126" s="23">
        <f t="shared" si="37"/>
        <v>1.0588349771591721</v>
      </c>
      <c r="R126" s="23">
        <f t="shared" si="38"/>
        <v>0.54829461134903645</v>
      </c>
      <c r="S126" s="23"/>
      <c r="T126" s="23">
        <f t="shared" si="40"/>
        <v>2.4160857034261238</v>
      </c>
      <c r="V126">
        <v>158.37</v>
      </c>
      <c r="W126">
        <v>543.89</v>
      </c>
      <c r="Y126" s="24"/>
      <c r="Z126" s="24">
        <f t="shared" si="42"/>
        <v>1.0058301029976053</v>
      </c>
      <c r="AD126">
        <v>755.21</v>
      </c>
      <c r="AE126">
        <v>233.92</v>
      </c>
      <c r="AF126">
        <v>767.44</v>
      </c>
      <c r="AG126">
        <v>393.9</v>
      </c>
      <c r="AI126" s="26"/>
      <c r="AJ126" s="26">
        <f t="shared" si="43"/>
        <v>11.481169914881688</v>
      </c>
      <c r="AK126" s="26">
        <f t="shared" si="45"/>
        <v>4.500823213853387</v>
      </c>
      <c r="AL126" s="26">
        <f t="shared" si="44"/>
        <v>11.64493603384345</v>
      </c>
      <c r="AM126" s="26">
        <f t="shared" si="46"/>
        <v>6.6430393799615182</v>
      </c>
    </row>
    <row r="127" spans="1:39" ht="15.75" x14ac:dyDescent="0.25">
      <c r="A127" t="s">
        <v>138</v>
      </c>
      <c r="B127">
        <v>343.05</v>
      </c>
      <c r="C127">
        <v>681.22</v>
      </c>
      <c r="D127">
        <v>309.77999999999997</v>
      </c>
      <c r="F127" s="25">
        <f t="shared" si="33"/>
        <v>0.1528510909412687</v>
      </c>
      <c r="G127" s="25">
        <f t="shared" si="34"/>
        <v>0.22986763481910347</v>
      </c>
      <c r="H127" s="25">
        <f t="shared" si="35"/>
        <v>0.14527401309635174</v>
      </c>
      <c r="J127">
        <v>2628.92</v>
      </c>
      <c r="K127">
        <v>87.89</v>
      </c>
      <c r="L127">
        <v>163.68</v>
      </c>
      <c r="M127">
        <v>151.93</v>
      </c>
      <c r="N127">
        <v>224.64</v>
      </c>
      <c r="P127" s="23">
        <f t="shared" si="36"/>
        <v>7.8032661209850112</v>
      </c>
      <c r="Q127" s="23">
        <f t="shared" si="37"/>
        <v>0.17972268950749462</v>
      </c>
      <c r="R127" s="23">
        <f t="shared" si="38"/>
        <v>0.40710621377587441</v>
      </c>
      <c r="S127" s="23">
        <f t="shared" si="39"/>
        <v>0.37185411705924343</v>
      </c>
      <c r="T127" s="23">
        <f t="shared" si="40"/>
        <v>0.58999709172019987</v>
      </c>
      <c r="V127">
        <v>114.15</v>
      </c>
      <c r="W127">
        <v>2166.7199999999998</v>
      </c>
      <c r="Y127" s="24"/>
      <c r="Z127" s="24">
        <f t="shared" si="42"/>
        <v>5.5515894492368938</v>
      </c>
      <c r="AD127">
        <v>1645.55</v>
      </c>
      <c r="AE127">
        <v>123.1</v>
      </c>
      <c r="AF127">
        <v>301.91000000000003</v>
      </c>
      <c r="AG127">
        <v>563.54999999999995</v>
      </c>
      <c r="AI127" s="26"/>
      <c r="AJ127" s="26">
        <f t="shared" si="43"/>
        <v>23.403289813198434</v>
      </c>
      <c r="AK127" s="26">
        <f t="shared" si="45"/>
        <v>3.0168852495572067</v>
      </c>
      <c r="AL127" s="26">
        <f t="shared" si="44"/>
        <v>5.4112449986620623</v>
      </c>
      <c r="AM127" s="26">
        <f t="shared" si="46"/>
        <v>8.9147419214057262</v>
      </c>
    </row>
    <row r="128" spans="1:39" ht="15.75" x14ac:dyDescent="0.25">
      <c r="A128" t="s">
        <v>139</v>
      </c>
      <c r="B128">
        <v>937.84</v>
      </c>
      <c r="C128">
        <v>352.71</v>
      </c>
      <c r="D128">
        <v>561.67999999999995</v>
      </c>
      <c r="F128" s="25">
        <f t="shared" si="33"/>
        <v>0.28831156979243044</v>
      </c>
      <c r="G128" s="25">
        <f t="shared" si="34"/>
        <v>0.15505110813339062</v>
      </c>
      <c r="H128" s="25">
        <f t="shared" si="35"/>
        <v>0.20264299142922154</v>
      </c>
      <c r="J128">
        <v>4696.46</v>
      </c>
      <c r="K128">
        <v>209.01</v>
      </c>
      <c r="M128">
        <v>269.33999999999997</v>
      </c>
      <c r="P128" s="23">
        <f t="shared" si="36"/>
        <v>14.006255061027836</v>
      </c>
      <c r="Q128" s="23">
        <f t="shared" si="37"/>
        <v>0.54310430264097076</v>
      </c>
      <c r="R128" s="23"/>
      <c r="S128" s="23">
        <f t="shared" si="39"/>
        <v>0.72410506816559594</v>
      </c>
      <c r="T128" s="23">
        <f t="shared" si="40"/>
        <v>-8.3962993932905058E-2</v>
      </c>
      <c r="V128">
        <v>563.70000000000005</v>
      </c>
      <c r="W128">
        <v>1236.46</v>
      </c>
      <c r="Y128" s="24">
        <f t="shared" si="41"/>
        <v>1.0613205071982921</v>
      </c>
      <c r="Z128" s="24">
        <f t="shared" si="42"/>
        <v>2.945809367877442</v>
      </c>
      <c r="AD128">
        <v>2558.79</v>
      </c>
      <c r="AE128">
        <v>376.11</v>
      </c>
      <c r="AF128">
        <v>677.87</v>
      </c>
      <c r="AG128">
        <v>39.22</v>
      </c>
      <c r="AI128" s="26"/>
      <c r="AJ128" s="26">
        <f t="shared" si="43"/>
        <v>35.6320527306668</v>
      </c>
      <c r="AK128" s="26">
        <f t="shared" si="45"/>
        <v>6.4048219428127267</v>
      </c>
      <c r="AL128" s="26">
        <f t="shared" si="44"/>
        <v>10.445546722690146</v>
      </c>
      <c r="AM128" s="26">
        <f t="shared" si="46"/>
        <v>1.893688024821927</v>
      </c>
    </row>
    <row r="129" spans="1:39" ht="15.75" x14ac:dyDescent="0.25">
      <c r="A129" t="s">
        <v>144</v>
      </c>
      <c r="B129">
        <v>568.20000000000005</v>
      </c>
      <c r="C129">
        <v>588.03</v>
      </c>
      <c r="D129">
        <v>357.18</v>
      </c>
      <c r="F129" s="25">
        <f t="shared" si="33"/>
        <v>0.20412788916137842</v>
      </c>
      <c r="G129" s="25">
        <f t="shared" si="34"/>
        <v>0.20864407352160391</v>
      </c>
      <c r="H129" s="25">
        <f t="shared" si="35"/>
        <v>0.15606912851111165</v>
      </c>
      <c r="J129">
        <v>2280.62</v>
      </c>
      <c r="K129">
        <v>266.8</v>
      </c>
      <c r="L129">
        <v>118.59</v>
      </c>
      <c r="M129">
        <v>259.75</v>
      </c>
      <c r="P129" s="23">
        <f t="shared" si="36"/>
        <v>6.7583039689507496</v>
      </c>
      <c r="Q129" s="23">
        <f t="shared" si="37"/>
        <v>0.71648461491791582</v>
      </c>
      <c r="R129" s="23">
        <f t="shared" si="38"/>
        <v>0.27182816773733048</v>
      </c>
      <c r="S129" s="23">
        <f t="shared" si="39"/>
        <v>0.69533335688793718</v>
      </c>
      <c r="T129" s="23"/>
      <c r="V129">
        <v>405.83</v>
      </c>
      <c r="W129">
        <v>1824.89</v>
      </c>
      <c r="Y129" s="24">
        <f t="shared" si="41"/>
        <v>0.61910596347479874</v>
      </c>
      <c r="Z129" s="24">
        <f t="shared" si="42"/>
        <v>4.5940788551974849</v>
      </c>
      <c r="AC129">
        <v>112.91</v>
      </c>
      <c r="AD129">
        <v>1632.82</v>
      </c>
      <c r="AF129">
        <v>253.81</v>
      </c>
      <c r="AG129">
        <v>528.66999999999996</v>
      </c>
      <c r="AI129" s="26">
        <f t="shared" ref="AI129:AI170" si="47">(AC129+102.2)/6278.32/2*168.14</f>
        <v>2.8804358012971623</v>
      </c>
      <c r="AJ129" s="26">
        <f t="shared" si="43"/>
        <v>23.232828431809782</v>
      </c>
      <c r="AK129" s="26"/>
      <c r="AL129" s="26">
        <f t="shared" si="44"/>
        <v>4.7671607531951219</v>
      </c>
      <c r="AM129" s="26">
        <f t="shared" si="46"/>
        <v>8.4476804145057915</v>
      </c>
    </row>
    <row r="130" spans="1:39" ht="15.75" x14ac:dyDescent="0.25">
      <c r="A130" t="s">
        <v>145</v>
      </c>
      <c r="B130">
        <v>1509.7</v>
      </c>
      <c r="C130">
        <v>615</v>
      </c>
      <c r="D130">
        <v>424.36</v>
      </c>
      <c r="F130" s="25">
        <f t="shared" si="33"/>
        <v>0.41854985462543937</v>
      </c>
      <c r="G130" s="25">
        <f t="shared" si="34"/>
        <v>0.21478635754557174</v>
      </c>
      <c r="H130" s="25">
        <f t="shared" si="35"/>
        <v>0.17136904103354991</v>
      </c>
      <c r="J130">
        <v>3213.07</v>
      </c>
      <c r="K130">
        <v>180.81</v>
      </c>
      <c r="L130">
        <v>234.12</v>
      </c>
      <c r="M130">
        <v>254.29</v>
      </c>
      <c r="N130">
        <v>129.12</v>
      </c>
      <c r="P130" s="23">
        <f t="shared" si="36"/>
        <v>9.5558203590292656</v>
      </c>
      <c r="Q130" s="23">
        <f t="shared" si="37"/>
        <v>0.45849927052105638</v>
      </c>
      <c r="R130" s="23">
        <f t="shared" si="38"/>
        <v>0.61843878336902214</v>
      </c>
      <c r="S130" s="23">
        <f t="shared" si="39"/>
        <v>0.6789523825838687</v>
      </c>
      <c r="T130" s="23">
        <f t="shared" si="40"/>
        <v>0.30342004675231976</v>
      </c>
      <c r="V130">
        <v>118.23</v>
      </c>
      <c r="W130">
        <v>2591.12</v>
      </c>
      <c r="Y130" s="24"/>
      <c r="Z130" s="24">
        <f t="shared" si="42"/>
        <v>6.7403894261561987</v>
      </c>
      <c r="AD130">
        <v>1080.56</v>
      </c>
      <c r="AE130">
        <v>234.47</v>
      </c>
      <c r="AF130">
        <v>137.63</v>
      </c>
      <c r="AG130">
        <v>815.26</v>
      </c>
      <c r="AI130" s="26"/>
      <c r="AJ130" s="26">
        <f t="shared" si="43"/>
        <v>15.837777176059836</v>
      </c>
      <c r="AK130" s="26">
        <f t="shared" si="45"/>
        <v>4.5081880025229681</v>
      </c>
      <c r="AL130" s="26">
        <f t="shared" si="44"/>
        <v>3.2114495756826664</v>
      </c>
      <c r="AM130" s="26">
        <f t="shared" si="46"/>
        <v>12.285270932351331</v>
      </c>
    </row>
    <row r="131" spans="1:39" ht="15.75" x14ac:dyDescent="0.25">
      <c r="A131" t="s">
        <v>146</v>
      </c>
      <c r="B131">
        <v>695.63</v>
      </c>
      <c r="C131">
        <v>250.93</v>
      </c>
      <c r="D131">
        <v>1234.04</v>
      </c>
      <c r="F131" s="25">
        <f t="shared" si="33"/>
        <v>0.23314944100321086</v>
      </c>
      <c r="G131" s="25">
        <f t="shared" si="34"/>
        <v>0.13187121684827952</v>
      </c>
      <c r="H131" s="25">
        <f t="shared" si="35"/>
        <v>0.35576965388213277</v>
      </c>
      <c r="J131">
        <v>3641.57</v>
      </c>
      <c r="K131">
        <v>155.1</v>
      </c>
      <c r="L131">
        <v>480.91</v>
      </c>
      <c r="M131">
        <v>302.23</v>
      </c>
      <c r="N131">
        <v>92.46</v>
      </c>
      <c r="P131" s="23">
        <f t="shared" si="36"/>
        <v>10.841396822269807</v>
      </c>
      <c r="Q131" s="23">
        <f t="shared" si="37"/>
        <v>0.38136468272662383</v>
      </c>
      <c r="R131" s="23">
        <f t="shared" si="38"/>
        <v>1.3588528215560314</v>
      </c>
      <c r="S131" s="23">
        <f t="shared" si="39"/>
        <v>0.82278093718772305</v>
      </c>
      <c r="T131" s="23">
        <f t="shared" si="40"/>
        <v>0.19343350499643108</v>
      </c>
      <c r="W131">
        <v>213.73</v>
      </c>
      <c r="Y131" s="24"/>
      <c r="Z131" s="24">
        <f t="shared" si="42"/>
        <v>8.1008707192521817E-2</v>
      </c>
      <c r="AC131">
        <v>325.2</v>
      </c>
      <c r="AD131">
        <v>1532.63</v>
      </c>
      <c r="AE131">
        <v>260.8</v>
      </c>
      <c r="AF131">
        <v>872.8</v>
      </c>
      <c r="AG131">
        <v>90.49</v>
      </c>
      <c r="AI131" s="26">
        <f t="shared" si="47"/>
        <v>5.7231103225066571</v>
      </c>
      <c r="AJ131" s="26">
        <f t="shared" si="43"/>
        <v>21.891231746709312</v>
      </c>
      <c r="AK131" s="26">
        <f t="shared" si="45"/>
        <v>4.8607605219230621</v>
      </c>
      <c r="AL131" s="26">
        <f t="shared" si="44"/>
        <v>13.055761732437976</v>
      </c>
      <c r="AM131" s="26">
        <f t="shared" si="46"/>
        <v>2.5802202340753575</v>
      </c>
    </row>
    <row r="132" spans="1:39" ht="15.75" x14ac:dyDescent="0.25">
      <c r="A132" t="s">
        <v>147</v>
      </c>
      <c r="B132">
        <v>1171.8699999999999</v>
      </c>
      <c r="C132">
        <v>215.21</v>
      </c>
      <c r="D132">
        <v>742.55</v>
      </c>
      <c r="F132" s="25">
        <f t="shared" si="33"/>
        <v>0.34161074406492553</v>
      </c>
      <c r="G132" s="25">
        <f t="shared" si="34"/>
        <v>0.12373616362854904</v>
      </c>
      <c r="H132" s="25">
        <f t="shared" si="35"/>
        <v>0.24383523879351759</v>
      </c>
      <c r="J132">
        <v>3637.59</v>
      </c>
      <c r="K132">
        <v>503.13</v>
      </c>
      <c r="L132">
        <v>650.23</v>
      </c>
      <c r="M132">
        <v>386.36</v>
      </c>
      <c r="N132">
        <v>195.73</v>
      </c>
      <c r="P132" s="23">
        <f t="shared" si="36"/>
        <v>10.829456112062811</v>
      </c>
      <c r="Q132" s="23">
        <f t="shared" si="37"/>
        <v>1.4255167865810134</v>
      </c>
      <c r="R132" s="23">
        <f t="shared" si="38"/>
        <v>1.866843035688794</v>
      </c>
      <c r="S132" s="23">
        <f t="shared" si="39"/>
        <v>1.0751859496788008</v>
      </c>
      <c r="T132" s="23">
        <f t="shared" si="40"/>
        <v>0.50326193290506782</v>
      </c>
      <c r="V132">
        <v>1534.61</v>
      </c>
      <c r="W132">
        <v>1847.53</v>
      </c>
      <c r="Y132" s="24">
        <f t="shared" si="41"/>
        <v>3.7809665618418395</v>
      </c>
      <c r="Z132" s="24">
        <f t="shared" si="42"/>
        <v>4.6574964599982689</v>
      </c>
      <c r="AD132">
        <v>3579.25</v>
      </c>
      <c r="AF132">
        <v>803.02</v>
      </c>
      <c r="AG132">
        <v>146.68</v>
      </c>
      <c r="AI132" s="26"/>
      <c r="AJ132" s="26">
        <f t="shared" si="43"/>
        <v>49.296547722957733</v>
      </c>
      <c r="AK132" s="26"/>
      <c r="AL132" s="26">
        <f t="shared" si="44"/>
        <v>12.12137090814103</v>
      </c>
      <c r="AM132" s="26">
        <f t="shared" si="46"/>
        <v>3.3326338256093981</v>
      </c>
    </row>
    <row r="133" spans="1:39" ht="15.75" x14ac:dyDescent="0.25">
      <c r="A133" t="s">
        <v>148</v>
      </c>
      <c r="B133">
        <v>1341.57</v>
      </c>
      <c r="C133">
        <v>1947.99</v>
      </c>
      <c r="D133">
        <v>676.48</v>
      </c>
      <c r="F133" s="25">
        <f t="shared" si="33"/>
        <v>0.38025907921017366</v>
      </c>
      <c r="G133" s="25">
        <f t="shared" si="34"/>
        <v>0.51836823300381762</v>
      </c>
      <c r="H133" s="25">
        <f t="shared" si="35"/>
        <v>0.22878812327762749</v>
      </c>
      <c r="J133">
        <v>3590.47</v>
      </c>
      <c r="K133">
        <v>638.02</v>
      </c>
      <c r="L133">
        <v>1034</v>
      </c>
      <c r="M133">
        <v>487.69</v>
      </c>
      <c r="N133">
        <v>275.33999999999997</v>
      </c>
      <c r="P133" s="23">
        <f t="shared" si="36"/>
        <v>10.68808770378301</v>
      </c>
      <c r="Q133" s="23">
        <f t="shared" si="37"/>
        <v>1.8302108568879372</v>
      </c>
      <c r="R133" s="23">
        <f t="shared" si="38"/>
        <v>3.018221517130621</v>
      </c>
      <c r="S133" s="23">
        <f t="shared" si="39"/>
        <v>1.3791940314061384</v>
      </c>
      <c r="T133" s="23">
        <f t="shared" si="40"/>
        <v>0.74210613882940746</v>
      </c>
      <c r="V133">
        <v>4445</v>
      </c>
      <c r="W133">
        <v>779.03</v>
      </c>
      <c r="Y133" s="24">
        <f t="shared" si="41"/>
        <v>11.933350079339892</v>
      </c>
      <c r="Z133" s="24">
        <f t="shared" si="42"/>
        <v>1.6644880355442717</v>
      </c>
      <c r="AC133">
        <v>84.26</v>
      </c>
      <c r="AD133">
        <v>1319.43</v>
      </c>
      <c r="AE133">
        <v>242.23</v>
      </c>
      <c r="AF133">
        <v>437.46</v>
      </c>
      <c r="AG133">
        <v>774.98</v>
      </c>
      <c r="AI133" s="26">
        <f t="shared" si="47"/>
        <v>2.4967972642362923</v>
      </c>
      <c r="AJ133" s="26">
        <f t="shared" si="43"/>
        <v>19.036371847882872</v>
      </c>
      <c r="AK133" s="26">
        <f t="shared" si="45"/>
        <v>4.6120984753883203</v>
      </c>
      <c r="AL133" s="26">
        <f t="shared" si="44"/>
        <v>7.2263306425922851</v>
      </c>
      <c r="AM133" s="26">
        <f t="shared" si="46"/>
        <v>11.745900591240968</v>
      </c>
    </row>
    <row r="134" spans="1:39" ht="15.75" x14ac:dyDescent="0.25">
      <c r="A134" t="s">
        <v>149</v>
      </c>
      <c r="B134">
        <v>840.56</v>
      </c>
      <c r="C134">
        <v>538.4</v>
      </c>
      <c r="D134">
        <v>510.82</v>
      </c>
      <c r="F134" s="25">
        <f t="shared" si="33"/>
        <v>0.26615653123656863</v>
      </c>
      <c r="G134" s="25">
        <f t="shared" si="34"/>
        <v>0.19734108664323818</v>
      </c>
      <c r="H134" s="25">
        <f t="shared" si="35"/>
        <v>0.19105987813819433</v>
      </c>
      <c r="J134">
        <v>2249.89</v>
      </c>
      <c r="K134">
        <v>163.36000000000001</v>
      </c>
      <c r="L134">
        <v>725.09</v>
      </c>
      <c r="M134">
        <v>70.2</v>
      </c>
      <c r="N134">
        <v>336.6</v>
      </c>
      <c r="P134" s="23">
        <f t="shared" si="36"/>
        <v>6.6661084853675945</v>
      </c>
      <c r="Q134" s="23">
        <f t="shared" si="37"/>
        <v>0.40614615667380449</v>
      </c>
      <c r="R134" s="23">
        <f t="shared" si="38"/>
        <v>2.0914363940042828</v>
      </c>
      <c r="S134" s="23">
        <f t="shared" si="39"/>
        <v>0.12664953283369021</v>
      </c>
      <c r="T134" s="23">
        <f t="shared" si="40"/>
        <v>0.92589707030692381</v>
      </c>
      <c r="V134">
        <v>144.22999999999999</v>
      </c>
      <c r="W134">
        <v>2013.25</v>
      </c>
      <c r="Y134" s="24"/>
      <c r="Z134" s="24">
        <f t="shared" si="42"/>
        <v>5.1216998817114341</v>
      </c>
      <c r="AD134">
        <v>2311.81</v>
      </c>
      <c r="AE134">
        <v>155.74</v>
      </c>
      <c r="AF134">
        <v>442.77</v>
      </c>
      <c r="AG134">
        <v>221.47</v>
      </c>
      <c r="AI134" s="26"/>
      <c r="AJ134" s="26">
        <f t="shared" si="43"/>
        <v>32.324860902279589</v>
      </c>
      <c r="AK134" s="26">
        <f t="shared" si="45"/>
        <v>3.4539519807846681</v>
      </c>
      <c r="AL134" s="26">
        <f t="shared" si="44"/>
        <v>7.2974343295658715</v>
      </c>
      <c r="AM134" s="26">
        <f t="shared" si="46"/>
        <v>4.334111179423795</v>
      </c>
    </row>
    <row r="135" spans="1:39" ht="15.75" x14ac:dyDescent="0.25">
      <c r="A135" t="s">
        <v>150</v>
      </c>
      <c r="B135">
        <v>1718.2</v>
      </c>
      <c r="C135">
        <v>1145.8800000000001</v>
      </c>
      <c r="D135">
        <v>704.06</v>
      </c>
      <c r="F135" s="25">
        <f t="shared" si="33"/>
        <v>0.46603469774732642</v>
      </c>
      <c r="G135" s="25">
        <f t="shared" si="34"/>
        <v>0.3356916501908831</v>
      </c>
      <c r="H135" s="25">
        <f t="shared" si="35"/>
        <v>0.23506933178267131</v>
      </c>
      <c r="J135">
        <v>4440.01</v>
      </c>
      <c r="K135">
        <v>926.54</v>
      </c>
      <c r="L135">
        <v>338.68</v>
      </c>
      <c r="M135">
        <v>160.28</v>
      </c>
      <c r="N135">
        <v>62.17</v>
      </c>
      <c r="P135" s="23">
        <f t="shared" si="36"/>
        <v>13.236859299072092</v>
      </c>
      <c r="Q135" s="23">
        <f t="shared" si="37"/>
        <v>2.6958223415417559</v>
      </c>
      <c r="R135" s="23">
        <f t="shared" si="38"/>
        <v>0.93213744147037836</v>
      </c>
      <c r="S135" s="23">
        <f t="shared" si="39"/>
        <v>0.39690560706638117</v>
      </c>
      <c r="T135" s="23">
        <f t="shared" si="40"/>
        <v>0.1025580999286224</v>
      </c>
      <c r="V135">
        <v>905.02</v>
      </c>
      <c r="W135">
        <v>3264.4</v>
      </c>
      <c r="Y135" s="24">
        <f t="shared" si="41"/>
        <v>2.0174025244511125</v>
      </c>
      <c r="Z135" s="24">
        <f t="shared" si="42"/>
        <v>8.6263348749314801</v>
      </c>
      <c r="AC135">
        <v>54.75</v>
      </c>
      <c r="AD135">
        <v>3098.6</v>
      </c>
      <c r="AE135">
        <v>280.74</v>
      </c>
      <c r="AF135">
        <v>1435.4</v>
      </c>
      <c r="AG135">
        <v>692.56</v>
      </c>
      <c r="AI135" s="26">
        <f t="shared" si="47"/>
        <v>2.1016428758011694</v>
      </c>
      <c r="AJ135" s="26">
        <f t="shared" si="43"/>
        <v>42.860391951987154</v>
      </c>
      <c r="AK135" s="26">
        <f t="shared" si="45"/>
        <v>5.1277675875074857</v>
      </c>
      <c r="AL135" s="26">
        <f t="shared" si="44"/>
        <v>20.589271015176035</v>
      </c>
      <c r="AM135" s="26">
        <f t="shared" si="46"/>
        <v>10.642253532792211</v>
      </c>
    </row>
    <row r="136" spans="1:39" ht="15.75" x14ac:dyDescent="0.25">
      <c r="A136" t="s">
        <v>151</v>
      </c>
      <c r="B136">
        <v>1025</v>
      </c>
      <c r="C136">
        <v>2280.35</v>
      </c>
      <c r="D136">
        <v>382.2</v>
      </c>
      <c r="F136" s="25">
        <f t="shared" si="33"/>
        <v>0.30816182843273576</v>
      </c>
      <c r="G136" s="25">
        <f t="shared" si="34"/>
        <v>0.59406157813566607</v>
      </c>
      <c r="H136" s="25">
        <f t="shared" si="35"/>
        <v>0.16176730968573813</v>
      </c>
      <c r="J136">
        <v>5287</v>
      </c>
      <c r="K136">
        <v>315.36</v>
      </c>
      <c r="L136">
        <v>1066.78</v>
      </c>
      <c r="M136">
        <v>217.99</v>
      </c>
      <c r="N136">
        <v>83.18</v>
      </c>
      <c r="P136" s="23">
        <f t="shared" si="36"/>
        <v>15.777980439329051</v>
      </c>
      <c r="Q136" s="23">
        <f t="shared" si="37"/>
        <v>0.86217328015703076</v>
      </c>
      <c r="R136" s="23">
        <f t="shared" si="38"/>
        <v>3.1165673665239111</v>
      </c>
      <c r="S136" s="23">
        <f t="shared" si="39"/>
        <v>0.57004590506780872</v>
      </c>
      <c r="T136" s="23">
        <f t="shared" si="40"/>
        <v>0.16559184903640256</v>
      </c>
      <c r="V136">
        <v>153</v>
      </c>
      <c r="W136">
        <v>1056.0999999999999</v>
      </c>
      <c r="Y136" s="24"/>
      <c r="Z136" s="24">
        <f t="shared" si="42"/>
        <v>2.4405973889962782</v>
      </c>
      <c r="AC136">
        <v>466.27</v>
      </c>
      <c r="AD136">
        <v>773.44</v>
      </c>
      <c r="AE136">
        <v>275.42</v>
      </c>
      <c r="AF136">
        <v>221.37</v>
      </c>
      <c r="AG136">
        <v>350.71</v>
      </c>
      <c r="AI136" s="26">
        <f t="shared" si="47"/>
        <v>7.6121116636297614</v>
      </c>
      <c r="AJ136" s="26">
        <f t="shared" si="43"/>
        <v>11.725279182966144</v>
      </c>
      <c r="AK136" s="26">
        <f t="shared" si="45"/>
        <v>5.0565299952853628</v>
      </c>
      <c r="AL136" s="26">
        <f t="shared" si="44"/>
        <v>4.3327721269384165</v>
      </c>
      <c r="AM136" s="26">
        <f t="shared" si="46"/>
        <v>6.0647026115266502</v>
      </c>
    </row>
    <row r="137" spans="1:39" ht="15.75" x14ac:dyDescent="0.25">
      <c r="A137" t="s">
        <v>152</v>
      </c>
      <c r="B137">
        <v>1329.69</v>
      </c>
      <c r="C137">
        <v>265.70999999999998</v>
      </c>
      <c r="D137">
        <v>717</v>
      </c>
      <c r="F137" s="25">
        <f t="shared" si="33"/>
        <v>0.37755346800495537</v>
      </c>
      <c r="G137" s="25">
        <f t="shared" si="34"/>
        <v>0.1352372887012363</v>
      </c>
      <c r="H137" s="25">
        <f t="shared" si="35"/>
        <v>0.23801635274189062</v>
      </c>
      <c r="J137">
        <v>3453.82</v>
      </c>
      <c r="K137">
        <v>755.68</v>
      </c>
      <c r="L137">
        <v>1648.03</v>
      </c>
      <c r="M137">
        <v>106.44</v>
      </c>
      <c r="N137">
        <v>288.94</v>
      </c>
      <c r="P137" s="23">
        <f t="shared" si="36"/>
        <v>10.278113319414704</v>
      </c>
      <c r="Q137" s="23">
        <f t="shared" si="37"/>
        <v>2.1832118526052819</v>
      </c>
      <c r="R137" s="23">
        <f t="shared" si="38"/>
        <v>4.8604210870806561</v>
      </c>
      <c r="S137" s="23">
        <f t="shared" si="39"/>
        <v>0.23537599964311204</v>
      </c>
      <c r="T137" s="23">
        <f t="shared" si="40"/>
        <v>0.78290856566738043</v>
      </c>
      <c r="V137">
        <v>798.36</v>
      </c>
      <c r="W137">
        <v>301.70999999999998</v>
      </c>
      <c r="Y137" s="24">
        <f t="shared" si="41"/>
        <v>1.7186338968869912</v>
      </c>
      <c r="Z137" s="24">
        <f t="shared" si="42"/>
        <v>0.32745220853408724</v>
      </c>
      <c r="AC137">
        <v>193.68</v>
      </c>
      <c r="AD137">
        <v>1563.11</v>
      </c>
      <c r="AE137">
        <v>218.38</v>
      </c>
      <c r="AF137">
        <v>1528.11</v>
      </c>
      <c r="AG137">
        <v>144</v>
      </c>
      <c r="AI137" s="26">
        <f t="shared" si="47"/>
        <v>3.9619884937371781</v>
      </c>
      <c r="AJ137" s="26">
        <f t="shared" si="43"/>
        <v>22.299374944252598</v>
      </c>
      <c r="AK137" s="26">
        <f t="shared" si="45"/>
        <v>4.2927344576256061</v>
      </c>
      <c r="AL137" s="26">
        <f t="shared" si="44"/>
        <v>21.830706574370211</v>
      </c>
      <c r="AM137" s="26">
        <f t="shared" si="46"/>
        <v>3.296747219001261</v>
      </c>
    </row>
    <row r="138" spans="1:39" ht="15.75" x14ac:dyDescent="0.25">
      <c r="A138" t="s">
        <v>153</v>
      </c>
      <c r="B138">
        <v>2226.39</v>
      </c>
      <c r="C138">
        <v>1860.41</v>
      </c>
      <c r="D138">
        <v>297.91000000000003</v>
      </c>
      <c r="F138" s="25">
        <f t="shared" si="33"/>
        <v>0.58177245518671139</v>
      </c>
      <c r="G138" s="25">
        <f t="shared" si="34"/>
        <v>0.49842232144211568</v>
      </c>
      <c r="H138" s="25">
        <f t="shared" si="35"/>
        <v>0.14257067934164286</v>
      </c>
      <c r="J138">
        <v>3885.42</v>
      </c>
      <c r="K138">
        <v>1142.8599999999999</v>
      </c>
      <c r="L138">
        <v>324.29000000000002</v>
      </c>
      <c r="M138">
        <v>98.25</v>
      </c>
      <c r="P138" s="23">
        <f t="shared" si="36"/>
        <v>11.57299033583155</v>
      </c>
      <c r="Q138" s="23">
        <f t="shared" si="37"/>
        <v>3.3448209425410416</v>
      </c>
      <c r="R138" s="23">
        <f t="shared" si="38"/>
        <v>0.88896487366167032</v>
      </c>
      <c r="S138" s="23">
        <f t="shared" si="39"/>
        <v>0.21080453818700925</v>
      </c>
      <c r="T138" s="23"/>
      <c r="V138">
        <v>1013.4</v>
      </c>
      <c r="W138">
        <v>547.79</v>
      </c>
      <c r="Y138" s="24">
        <f t="shared" si="41"/>
        <v>2.3209890972562821</v>
      </c>
      <c r="Z138" s="24">
        <f t="shared" si="42"/>
        <v>1.0167545137185885</v>
      </c>
      <c r="AC138">
        <v>138.75</v>
      </c>
      <c r="AD138">
        <v>2650.35</v>
      </c>
      <c r="AE138">
        <v>341.52</v>
      </c>
      <c r="AF138">
        <v>475.95</v>
      </c>
      <c r="AG138">
        <v>122.09</v>
      </c>
      <c r="AI138" s="26">
        <f t="shared" si="47"/>
        <v>3.226446963518903</v>
      </c>
      <c r="AJ138" s="26">
        <f t="shared" si="43"/>
        <v>36.85808918627913</v>
      </c>
      <c r="AK138" s="26">
        <f t="shared" si="45"/>
        <v>5.9416436881203882</v>
      </c>
      <c r="AL138" s="26">
        <f t="shared" si="44"/>
        <v>7.7417319442143757</v>
      </c>
      <c r="AM138" s="26">
        <f t="shared" si="46"/>
        <v>3.003360819454886</v>
      </c>
    </row>
    <row r="139" spans="1:39" ht="15.75" x14ac:dyDescent="0.25">
      <c r="A139" t="s">
        <v>154</v>
      </c>
      <c r="B139">
        <v>1090.56</v>
      </c>
      <c r="C139">
        <v>626.9</v>
      </c>
      <c r="D139">
        <v>846.03</v>
      </c>
      <c r="F139" s="25">
        <f t="shared" si="33"/>
        <v>0.32309279397264423</v>
      </c>
      <c r="G139" s="25">
        <f t="shared" si="34"/>
        <v>0.21749652365180897</v>
      </c>
      <c r="H139" s="25">
        <f t="shared" si="35"/>
        <v>0.26740229666523402</v>
      </c>
      <c r="J139">
        <v>7455.49</v>
      </c>
      <c r="K139">
        <v>447.87</v>
      </c>
      <c r="L139">
        <v>784.7</v>
      </c>
      <c r="M139">
        <v>448.68</v>
      </c>
      <c r="N139">
        <v>77.400000000000006</v>
      </c>
      <c r="P139" s="23">
        <f t="shared" si="36"/>
        <v>22.283837393290504</v>
      </c>
      <c r="Q139" s="23">
        <f t="shared" si="37"/>
        <v>1.2597269257673092</v>
      </c>
      <c r="R139" s="23">
        <f t="shared" si="38"/>
        <v>2.2702770310492504</v>
      </c>
      <c r="S139" s="23">
        <f t="shared" si="39"/>
        <v>1.2621570703069236</v>
      </c>
      <c r="T139" s="23">
        <f t="shared" si="40"/>
        <v>0.1482508176302641</v>
      </c>
      <c r="V139">
        <v>94.93</v>
      </c>
      <c r="W139">
        <v>5609.05</v>
      </c>
      <c r="Y139" s="24"/>
      <c r="Z139" s="24">
        <f t="shared" si="42"/>
        <v>15.194006566457979</v>
      </c>
      <c r="AC139">
        <v>41.15</v>
      </c>
      <c r="AD139">
        <v>2403.52</v>
      </c>
      <c r="AE139">
        <v>497.77</v>
      </c>
      <c r="AF139">
        <v>373.2</v>
      </c>
      <c r="AG139">
        <v>283.95</v>
      </c>
      <c r="AI139" s="26">
        <f t="shared" si="47"/>
        <v>1.919531737789727</v>
      </c>
      <c r="AJ139" s="26">
        <f t="shared" si="43"/>
        <v>33.552905936619986</v>
      </c>
      <c r="AK139" s="26">
        <f t="shared" si="45"/>
        <v>8.0339131965239119</v>
      </c>
      <c r="AL139" s="26">
        <f t="shared" si="44"/>
        <v>6.365855515488219</v>
      </c>
      <c r="AM139" s="26">
        <f t="shared" si="46"/>
        <v>5.1707511722881279</v>
      </c>
    </row>
    <row r="140" spans="1:39" ht="15.75" x14ac:dyDescent="0.25">
      <c r="A140" t="s">
        <v>155</v>
      </c>
      <c r="B140">
        <v>1108.55</v>
      </c>
      <c r="C140">
        <v>950.17</v>
      </c>
      <c r="D140">
        <v>806.19</v>
      </c>
      <c r="F140" s="25">
        <f t="shared" si="33"/>
        <v>0.32718992743913233</v>
      </c>
      <c r="G140" s="25">
        <f t="shared" si="34"/>
        <v>0.29111966627057367</v>
      </c>
      <c r="H140" s="25">
        <f t="shared" si="35"/>
        <v>0.25832893383561301</v>
      </c>
      <c r="J140">
        <v>5110.13</v>
      </c>
      <c r="K140">
        <v>471.18</v>
      </c>
      <c r="L140">
        <v>501.96</v>
      </c>
      <c r="M140">
        <v>390.8</v>
      </c>
      <c r="N140">
        <v>469.55</v>
      </c>
      <c r="P140" s="23">
        <f t="shared" si="36"/>
        <v>15.247338877944324</v>
      </c>
      <c r="Q140" s="23">
        <f t="shared" si="37"/>
        <v>1.329661085296217</v>
      </c>
      <c r="R140" s="23">
        <f t="shared" si="38"/>
        <v>1.4220065778015702</v>
      </c>
      <c r="S140" s="23">
        <f t="shared" si="39"/>
        <v>1.0885067419700214</v>
      </c>
      <c r="T140" s="23">
        <f t="shared" si="40"/>
        <v>1.3247707944325482</v>
      </c>
      <c r="V140">
        <v>1868.03</v>
      </c>
      <c r="W140">
        <v>1736.51</v>
      </c>
      <c r="Y140" s="24">
        <f t="shared" si="41"/>
        <v>4.7149196445572841</v>
      </c>
      <c r="Z140" s="24">
        <f t="shared" si="42"/>
        <v>4.3465149014742801</v>
      </c>
      <c r="AC140">
        <v>109.67</v>
      </c>
      <c r="AD140">
        <v>2552.92</v>
      </c>
      <c r="AE140">
        <v>334.61</v>
      </c>
      <c r="AF140">
        <v>520.04999999999995</v>
      </c>
      <c r="AG140">
        <v>236.28</v>
      </c>
      <c r="AI140" s="26">
        <f t="shared" si="47"/>
        <v>2.837050500770907</v>
      </c>
      <c r="AJ140" s="26">
        <f t="shared" si="43"/>
        <v>35.553450349775098</v>
      </c>
      <c r="AK140" s="26">
        <f t="shared" si="45"/>
        <v>5.8491151613807517</v>
      </c>
      <c r="AL140" s="26">
        <f t="shared" si="44"/>
        <v>8.3322540902661846</v>
      </c>
      <c r="AM140" s="26">
        <f t="shared" si="46"/>
        <v>4.5324248525083144</v>
      </c>
    </row>
    <row r="141" spans="1:39" ht="15.75" x14ac:dyDescent="0.25">
      <c r="A141" t="s">
        <v>156</v>
      </c>
      <c r="B141">
        <v>1950.91</v>
      </c>
      <c r="C141">
        <v>3944.58</v>
      </c>
      <c r="D141">
        <v>2552.9899999999998</v>
      </c>
      <c r="F141" s="25">
        <f t="shared" si="33"/>
        <v>0.51903324855257504</v>
      </c>
      <c r="G141" s="25">
        <f t="shared" si="34"/>
        <v>0.97308172426870276</v>
      </c>
      <c r="H141" s="25">
        <f t="shared" si="35"/>
        <v>0.65615398882512066</v>
      </c>
      <c r="J141">
        <v>3840.58</v>
      </c>
      <c r="K141">
        <v>2019.57</v>
      </c>
      <c r="L141">
        <v>828.49</v>
      </c>
      <c r="M141">
        <v>291.62</v>
      </c>
      <c r="N141">
        <v>409.38</v>
      </c>
      <c r="P141" s="23">
        <f t="shared" si="36"/>
        <v>11.438462334403996</v>
      </c>
      <c r="Q141" s="23">
        <f t="shared" si="37"/>
        <v>5.9751073861527475</v>
      </c>
      <c r="R141" s="23">
        <f t="shared" si="38"/>
        <v>2.4016548451106354</v>
      </c>
      <c r="S141" s="23">
        <f t="shared" si="39"/>
        <v>0.79094904389721632</v>
      </c>
      <c r="T141" s="23">
        <f t="shared" si="40"/>
        <v>1.1442500574589578</v>
      </c>
      <c r="V141">
        <v>13192.73</v>
      </c>
      <c r="W141">
        <v>60553.53</v>
      </c>
      <c r="Y141" s="24">
        <f t="shared" si="41"/>
        <v>36.436887360433914</v>
      </c>
      <c r="Z141" s="24">
        <f t="shared" si="42"/>
        <v>169.10069025129107</v>
      </c>
      <c r="AC141">
        <v>419.65</v>
      </c>
      <c r="AD141">
        <v>1639.97</v>
      </c>
      <c r="AE141">
        <v>1076.29</v>
      </c>
      <c r="AF141">
        <v>1103.4100000000001</v>
      </c>
      <c r="AG141">
        <v>349.34</v>
      </c>
      <c r="AI141" s="26">
        <f t="shared" si="47"/>
        <v>6.9878453949464188</v>
      </c>
      <c r="AJ141" s="26">
        <f t="shared" si="43"/>
        <v>23.328570684514329</v>
      </c>
      <c r="AK141" s="26">
        <f t="shared" si="45"/>
        <v>15.780599634934186</v>
      </c>
      <c r="AL141" s="26">
        <f t="shared" si="44"/>
        <v>16.143750668968771</v>
      </c>
      <c r="AM141" s="26">
        <f t="shared" si="46"/>
        <v>6.0463575924769675</v>
      </c>
    </row>
    <row r="142" spans="1:39" ht="15.75" x14ac:dyDescent="0.25">
      <c r="A142" t="s">
        <v>157</v>
      </c>
      <c r="B142">
        <v>1093.33</v>
      </c>
      <c r="C142">
        <v>639.57000000000005</v>
      </c>
      <c r="D142">
        <v>252.54</v>
      </c>
      <c r="F142" s="25">
        <f t="shared" si="33"/>
        <v>0.32372364776375995</v>
      </c>
      <c r="G142" s="25">
        <f t="shared" si="34"/>
        <v>0.2203820534472733</v>
      </c>
      <c r="H142" s="25">
        <f t="shared" si="35"/>
        <v>0.13223788638029985</v>
      </c>
      <c r="J142">
        <v>5612.75</v>
      </c>
      <c r="K142">
        <v>452.86</v>
      </c>
      <c r="L142">
        <v>400.69</v>
      </c>
      <c r="M142">
        <v>117.38</v>
      </c>
      <c r="P142" s="23">
        <f t="shared" si="36"/>
        <v>16.755288567451821</v>
      </c>
      <c r="Q142" s="23">
        <f t="shared" si="37"/>
        <v>1.2746978162027125</v>
      </c>
      <c r="R142" s="23">
        <f t="shared" si="38"/>
        <v>1.1181785067808709</v>
      </c>
      <c r="S142" s="23">
        <f t="shared" si="39"/>
        <v>0.26819795182012846</v>
      </c>
      <c r="T142" s="23"/>
      <c r="V142">
        <v>134.04</v>
      </c>
      <c r="W142">
        <v>152.09</v>
      </c>
      <c r="Y142" s="24"/>
      <c r="Z142" s="24"/>
      <c r="AC142">
        <v>167.76</v>
      </c>
      <c r="AD142">
        <v>2739.79</v>
      </c>
      <c r="AE142">
        <v>151.93</v>
      </c>
      <c r="AF142">
        <v>742.47</v>
      </c>
      <c r="AG142">
        <v>334.55</v>
      </c>
      <c r="AI142" s="26">
        <f t="shared" si="47"/>
        <v>3.6149060895271341</v>
      </c>
      <c r="AJ142" s="26">
        <f t="shared" si="43"/>
        <v>38.055737729201439</v>
      </c>
      <c r="AK142" s="26">
        <f t="shared" si="45"/>
        <v>3.402934081091757</v>
      </c>
      <c r="AL142" s="26">
        <f t="shared" si="44"/>
        <v>11.310574628244497</v>
      </c>
      <c r="AM142" s="26">
        <f t="shared" si="46"/>
        <v>5.8483117298895237</v>
      </c>
    </row>
    <row r="143" spans="1:39" ht="15.75" x14ac:dyDescent="0.25">
      <c r="A143" t="s">
        <v>158</v>
      </c>
      <c r="B143">
        <v>2865.67</v>
      </c>
      <c r="C143">
        <v>1498.98</v>
      </c>
      <c r="D143">
        <v>455.15</v>
      </c>
      <c r="F143" s="25">
        <f t="shared" si="33"/>
        <v>0.7273653113543852</v>
      </c>
      <c r="G143" s="25">
        <f t="shared" si="34"/>
        <v>0.41610842767931638</v>
      </c>
      <c r="H143" s="25">
        <f t="shared" si="35"/>
        <v>0.17838131115212499</v>
      </c>
      <c r="J143">
        <v>2346.38</v>
      </c>
      <c r="K143">
        <v>358.23</v>
      </c>
      <c r="L143">
        <v>253.9</v>
      </c>
      <c r="M143">
        <v>78.92</v>
      </c>
      <c r="N143">
        <v>299.76</v>
      </c>
      <c r="P143" s="23">
        <f t="shared" si="36"/>
        <v>6.9555957034261242</v>
      </c>
      <c r="Q143" s="23">
        <f t="shared" si="37"/>
        <v>0.99079093004996432</v>
      </c>
      <c r="R143" s="23">
        <f t="shared" si="38"/>
        <v>0.67778231299072089</v>
      </c>
      <c r="S143" s="23">
        <f t="shared" si="39"/>
        <v>0.15281108886509634</v>
      </c>
      <c r="T143" s="23">
        <f t="shared" si="40"/>
        <v>0.81537049643112058</v>
      </c>
      <c r="V143">
        <v>881.82</v>
      </c>
      <c r="W143">
        <v>2853.23</v>
      </c>
      <c r="Y143" s="24">
        <f t="shared" si="41"/>
        <v>1.9524162863160326</v>
      </c>
      <c r="Z143" s="24">
        <f t="shared" si="42"/>
        <v>7.4745938605348963</v>
      </c>
      <c r="AC143">
        <v>295.67</v>
      </c>
      <c r="AD143">
        <v>1241.57</v>
      </c>
      <c r="AE143">
        <v>1143.4100000000001</v>
      </c>
      <c r="AF143">
        <v>581.82000000000005</v>
      </c>
      <c r="AG143">
        <v>1150.82</v>
      </c>
      <c r="AI143" s="26">
        <f t="shared" si="47"/>
        <v>5.3276881235744593</v>
      </c>
      <c r="AJ143" s="26">
        <f t="shared" si="43"/>
        <v>17.993785582767362</v>
      </c>
      <c r="AK143" s="26">
        <f t="shared" si="45"/>
        <v>16.679371663120072</v>
      </c>
      <c r="AL143" s="26">
        <f t="shared" si="44"/>
        <v>9.1593868104843352</v>
      </c>
      <c r="AM143" s="26">
        <f t="shared" si="46"/>
        <v>16.778595452286599</v>
      </c>
    </row>
    <row r="144" spans="1:39" ht="15.75" x14ac:dyDescent="0.25">
      <c r="A144" t="s">
        <v>159</v>
      </c>
      <c r="B144">
        <v>864.16</v>
      </c>
      <c r="C144">
        <v>1605.5</v>
      </c>
      <c r="D144">
        <v>878.17</v>
      </c>
      <c r="F144" s="25">
        <f t="shared" si="33"/>
        <v>0.2715313144388542</v>
      </c>
      <c r="G144" s="25">
        <f t="shared" si="34"/>
        <v>0.44036783050590345</v>
      </c>
      <c r="H144" s="25">
        <f t="shared" si="35"/>
        <v>0.27472202260258388</v>
      </c>
      <c r="J144">
        <v>5790.08</v>
      </c>
      <c r="K144">
        <v>764.25</v>
      </c>
      <c r="L144">
        <v>236</v>
      </c>
      <c r="N144">
        <v>713.38</v>
      </c>
      <c r="P144" s="23">
        <f t="shared" si="36"/>
        <v>17.287310210920772</v>
      </c>
      <c r="Q144" s="23">
        <f t="shared" si="37"/>
        <v>2.2089233818700929</v>
      </c>
      <c r="R144" s="23">
        <f t="shared" si="38"/>
        <v>0.62407911884368306</v>
      </c>
      <c r="S144" s="23"/>
      <c r="T144" s="23">
        <f t="shared" si="40"/>
        <v>2.0563043044254106</v>
      </c>
      <c r="V144">
        <v>174.99</v>
      </c>
      <c r="W144">
        <v>195.21</v>
      </c>
      <c r="Y144" s="24"/>
      <c r="Z144" s="24">
        <f t="shared" si="42"/>
        <v>2.9131761922621985E-2</v>
      </c>
      <c r="AC144">
        <v>149.19</v>
      </c>
      <c r="AD144">
        <v>1188.25</v>
      </c>
      <c r="AE144">
        <v>165.53</v>
      </c>
      <c r="AF144">
        <v>1595.03</v>
      </c>
      <c r="AG144">
        <v>833.51</v>
      </c>
      <c r="AI144" s="26">
        <f t="shared" si="47"/>
        <v>3.3662440429923928</v>
      </c>
      <c r="AJ144" s="26">
        <f t="shared" si="43"/>
        <v>17.279802797563679</v>
      </c>
      <c r="AK144" s="26">
        <f t="shared" si="45"/>
        <v>3.5850452191031996</v>
      </c>
      <c r="AL144" s="26">
        <f t="shared" si="44"/>
        <v>22.726800497585341</v>
      </c>
      <c r="AM144" s="26">
        <f t="shared" si="46"/>
        <v>12.529648010932862</v>
      </c>
    </row>
    <row r="145" spans="1:39" ht="15.75" x14ac:dyDescent="0.25">
      <c r="A145" t="s">
        <v>160</v>
      </c>
      <c r="B145">
        <v>1731.15</v>
      </c>
      <c r="C145">
        <v>221.58</v>
      </c>
      <c r="D145">
        <v>396.95</v>
      </c>
      <c r="F145" s="25">
        <f t="shared" si="33"/>
        <v>0.46898399615705505</v>
      </c>
      <c r="G145" s="25">
        <f t="shared" si="34"/>
        <v>0.12518689960306426</v>
      </c>
      <c r="H145" s="25">
        <f t="shared" si="35"/>
        <v>0.16512654918716657</v>
      </c>
      <c r="J145">
        <v>2061.11</v>
      </c>
      <c r="K145">
        <v>557.73</v>
      </c>
      <c r="L145">
        <v>208.11</v>
      </c>
      <c r="M145">
        <v>253.93</v>
      </c>
      <c r="N145">
        <v>533.11</v>
      </c>
      <c r="P145" s="23">
        <f t="shared" si="36"/>
        <v>6.099734798715204</v>
      </c>
      <c r="Q145" s="23">
        <f t="shared" si="37"/>
        <v>1.5893265296216987</v>
      </c>
      <c r="R145" s="23">
        <f t="shared" si="38"/>
        <v>0.54040414204139908</v>
      </c>
      <c r="S145" s="23">
        <f t="shared" si="39"/>
        <v>0.67787231834404005</v>
      </c>
      <c r="T145" s="23">
        <f t="shared" si="40"/>
        <v>1.515462136331192</v>
      </c>
      <c r="V145">
        <v>227.28</v>
      </c>
      <c r="W145">
        <v>476.17</v>
      </c>
      <c r="Y145" s="24">
        <f t="shared" si="41"/>
        <v>0.11896403162055336</v>
      </c>
      <c r="Z145" s="24">
        <f t="shared" si="42"/>
        <v>0.81613751478607088</v>
      </c>
      <c r="AC145">
        <v>190.73</v>
      </c>
      <c r="AD145">
        <v>2794.42</v>
      </c>
      <c r="AE145">
        <v>327.62</v>
      </c>
      <c r="AF145">
        <v>587.65</v>
      </c>
      <c r="AG145">
        <v>1024.1500000000001</v>
      </c>
      <c r="AI145" s="26">
        <f t="shared" si="47"/>
        <v>3.9224864454185195</v>
      </c>
      <c r="AJ145" s="26">
        <f t="shared" si="43"/>
        <v>38.787262101963577</v>
      </c>
      <c r="AK145" s="26">
        <f t="shared" si="45"/>
        <v>5.7555153926528106</v>
      </c>
      <c r="AL145" s="26">
        <f t="shared" si="44"/>
        <v>9.2374535703818861</v>
      </c>
      <c r="AM145" s="26">
        <f t="shared" si="46"/>
        <v>15.082417669057966</v>
      </c>
    </row>
    <row r="146" spans="1:39" ht="15.75" x14ac:dyDescent="0.25">
      <c r="A146" t="s">
        <v>161</v>
      </c>
      <c r="B146">
        <v>2175</v>
      </c>
      <c r="C146">
        <v>435.76</v>
      </c>
      <c r="D146">
        <v>451.26</v>
      </c>
      <c r="F146" s="25">
        <f t="shared" si="33"/>
        <v>0.57006863701868371</v>
      </c>
      <c r="G146" s="25">
        <f t="shared" si="34"/>
        <v>0.17396533461431496</v>
      </c>
      <c r="H146" s="25">
        <f t="shared" si="35"/>
        <v>0.17749538290395167</v>
      </c>
      <c r="J146">
        <v>7251.9</v>
      </c>
      <c r="K146">
        <v>611.73</v>
      </c>
      <c r="L146">
        <v>127.4</v>
      </c>
      <c r="M146">
        <v>230.68</v>
      </c>
      <c r="N146">
        <v>102.94</v>
      </c>
      <c r="P146" s="23">
        <f t="shared" si="36"/>
        <v>21.673031063882942</v>
      </c>
      <c r="Q146" s="23">
        <f t="shared" si="37"/>
        <v>1.7513361655960029</v>
      </c>
      <c r="R146" s="23">
        <f t="shared" si="38"/>
        <v>0.2982597398286938</v>
      </c>
      <c r="S146" s="23">
        <f t="shared" si="39"/>
        <v>0.60811816952177022</v>
      </c>
      <c r="T146" s="23">
        <f t="shared" si="40"/>
        <v>0.22487537508922198</v>
      </c>
      <c r="V146">
        <v>356.54</v>
      </c>
      <c r="W146">
        <v>2455.1999999999998</v>
      </c>
      <c r="Y146" s="24">
        <f t="shared" si="41"/>
        <v>0.4810382187472953</v>
      </c>
      <c r="Z146" s="24">
        <f t="shared" si="42"/>
        <v>6.3596597068751617</v>
      </c>
      <c r="AC146">
        <v>252.87</v>
      </c>
      <c r="AD146">
        <v>1021</v>
      </c>
      <c r="AE146">
        <v>509.55</v>
      </c>
      <c r="AF146">
        <v>222.18</v>
      </c>
      <c r="AG146">
        <v>458.57</v>
      </c>
      <c r="AI146" s="26">
        <f t="shared" si="47"/>
        <v>4.754573659832567</v>
      </c>
      <c r="AJ146" s="26">
        <f t="shared" si="43"/>
        <v>15.040237515768551</v>
      </c>
      <c r="AK146" s="26">
        <f t="shared" si="45"/>
        <v>8.1916535793014695</v>
      </c>
      <c r="AL146" s="26">
        <f t="shared" si="44"/>
        <v>4.3436184520699799</v>
      </c>
      <c r="AM146" s="26">
        <f t="shared" si="46"/>
        <v>7.5090046222556346</v>
      </c>
    </row>
    <row r="147" spans="1:39" ht="15.75" x14ac:dyDescent="0.25">
      <c r="A147" t="s">
        <v>162</v>
      </c>
      <c r="B147">
        <v>1472.73</v>
      </c>
      <c r="C147">
        <v>2220.34</v>
      </c>
      <c r="D147">
        <v>953.53</v>
      </c>
      <c r="F147" s="25">
        <f t="shared" si="33"/>
        <v>0.41013012009202837</v>
      </c>
      <c r="G147" s="25">
        <f t="shared" si="34"/>
        <v>0.58039459762849843</v>
      </c>
      <c r="H147" s="25">
        <f t="shared" si="35"/>
        <v>0.29188488964174653</v>
      </c>
      <c r="J147">
        <v>4846.47</v>
      </c>
      <c r="K147">
        <v>2533.86</v>
      </c>
      <c r="L147">
        <v>776.27</v>
      </c>
      <c r="M147">
        <v>151.91</v>
      </c>
      <c r="N147">
        <v>159.19999999999999</v>
      </c>
      <c r="P147" s="23">
        <f t="shared" si="36"/>
        <v>14.456311829407566</v>
      </c>
      <c r="Q147" s="23">
        <f t="shared" si="37"/>
        <v>7.5180691581013566</v>
      </c>
      <c r="R147" s="23">
        <f t="shared" si="38"/>
        <v>2.2449855267665955</v>
      </c>
      <c r="S147" s="23">
        <f t="shared" si="39"/>
        <v>0.37179411349036395</v>
      </c>
      <c r="T147" s="23">
        <f t="shared" si="40"/>
        <v>0.39366541434689512</v>
      </c>
      <c r="V147">
        <v>1251.02</v>
      </c>
      <c r="W147">
        <v>5062.08</v>
      </c>
      <c r="Y147" s="24">
        <f t="shared" si="41"/>
        <v>2.9865938345691125</v>
      </c>
      <c r="Z147" s="24">
        <f t="shared" si="42"/>
        <v>13.661871968494848</v>
      </c>
      <c r="AC147">
        <v>463.3</v>
      </c>
      <c r="AD147">
        <v>3266.48</v>
      </c>
      <c r="AE147">
        <v>615.79999999999995</v>
      </c>
      <c r="AF147">
        <v>986.89</v>
      </c>
      <c r="AG147">
        <v>309.52</v>
      </c>
      <c r="AI147" s="26">
        <f t="shared" si="47"/>
        <v>7.5723418048140259</v>
      </c>
      <c r="AJ147" s="26">
        <f t="shared" si="43"/>
        <v>45.10839326444016</v>
      </c>
      <c r="AK147" s="26">
        <f t="shared" si="45"/>
        <v>9.6143968450158646</v>
      </c>
      <c r="AL147" s="26">
        <f t="shared" si="44"/>
        <v>14.583486713006025</v>
      </c>
      <c r="AM147" s="26">
        <f t="shared" si="46"/>
        <v>5.5131468927993472</v>
      </c>
    </row>
    <row r="148" spans="1:39" ht="15.75" x14ac:dyDescent="0.25">
      <c r="A148" t="s">
        <v>163</v>
      </c>
      <c r="B148">
        <v>2050.5500000000002</v>
      </c>
      <c r="C148">
        <v>757.48</v>
      </c>
      <c r="D148">
        <v>194.35</v>
      </c>
      <c r="F148" s="25">
        <f t="shared" si="33"/>
        <v>0.54172576542866535</v>
      </c>
      <c r="G148" s="25">
        <f t="shared" si="34"/>
        <v>0.24723547240411597</v>
      </c>
      <c r="H148" s="25">
        <f t="shared" si="35"/>
        <v>0.1189854018658509</v>
      </c>
      <c r="J148">
        <v>6083.91</v>
      </c>
      <c r="K148">
        <v>1124.52</v>
      </c>
      <c r="L148">
        <v>1156.04</v>
      </c>
      <c r="M148">
        <v>97.69</v>
      </c>
      <c r="N148">
        <v>85.9</v>
      </c>
      <c r="P148" s="23">
        <f t="shared" si="36"/>
        <v>18.168852643112061</v>
      </c>
      <c r="Q148" s="23">
        <f t="shared" si="37"/>
        <v>3.2897976698786575</v>
      </c>
      <c r="R148" s="23">
        <f t="shared" si="38"/>
        <v>3.3843632944325472</v>
      </c>
      <c r="S148" s="23">
        <f t="shared" si="39"/>
        <v>0.20912443825838684</v>
      </c>
      <c r="T148" s="23">
        <f t="shared" si="40"/>
        <v>0.17375233440399715</v>
      </c>
      <c r="V148">
        <v>168.08</v>
      </c>
      <c r="W148">
        <v>1442.13</v>
      </c>
      <c r="Y148" s="24"/>
      <c r="Z148" s="24">
        <f t="shared" si="42"/>
        <v>3.5219179712068325</v>
      </c>
      <c r="AC148">
        <v>157.78</v>
      </c>
      <c r="AD148">
        <v>2733.42</v>
      </c>
      <c r="AE148">
        <v>246.27</v>
      </c>
      <c r="AF148">
        <v>307</v>
      </c>
      <c r="AG148">
        <v>468.03</v>
      </c>
      <c r="AI148" s="26">
        <f t="shared" si="47"/>
        <v>3.4812686514863853</v>
      </c>
      <c r="AJ148" s="26">
        <f t="shared" si="43"/>
        <v>37.970440085882849</v>
      </c>
      <c r="AK148" s="26">
        <f t="shared" si="45"/>
        <v>4.6661961957976015</v>
      </c>
      <c r="AL148" s="26">
        <f t="shared" si="44"/>
        <v>5.4794027701678161</v>
      </c>
      <c r="AM148" s="26">
        <f t="shared" si="46"/>
        <v>7.635678987372418</v>
      </c>
    </row>
    <row r="149" spans="1:39" ht="15.75" x14ac:dyDescent="0.25">
      <c r="A149" t="s">
        <v>164</v>
      </c>
      <c r="B149">
        <v>716.64</v>
      </c>
      <c r="C149">
        <v>645.11</v>
      </c>
      <c r="D149">
        <v>638.74</v>
      </c>
      <c r="F149" s="25">
        <f t="shared" si="33"/>
        <v>0.23793436452355068</v>
      </c>
      <c r="G149" s="25">
        <f t="shared" si="34"/>
        <v>0.22164376102950473</v>
      </c>
      <c r="H149" s="25">
        <f t="shared" si="35"/>
        <v>0.22019302505498953</v>
      </c>
      <c r="J149">
        <v>9559.2900000000009</v>
      </c>
      <c r="K149">
        <v>364.82</v>
      </c>
      <c r="L149">
        <v>1445.51</v>
      </c>
      <c r="M149">
        <v>506.07</v>
      </c>
      <c r="P149" s="23">
        <f t="shared" si="36"/>
        <v>28.595612803711635</v>
      </c>
      <c r="Q149" s="23">
        <f t="shared" si="37"/>
        <v>1.0105621059957173</v>
      </c>
      <c r="R149" s="23">
        <f t="shared" si="38"/>
        <v>4.2528249486081364</v>
      </c>
      <c r="S149" s="23">
        <f t="shared" si="39"/>
        <v>1.4343373112062812</v>
      </c>
      <c r="T149" s="23"/>
      <c r="V149">
        <v>1152.93</v>
      </c>
      <c r="W149">
        <v>995.43</v>
      </c>
      <c r="Y149" s="24">
        <f t="shared" si="41"/>
        <v>2.7118308992816136</v>
      </c>
      <c r="Z149" s="24">
        <f t="shared" si="42"/>
        <v>2.2706527740111362</v>
      </c>
      <c r="AC149">
        <v>165.4</v>
      </c>
      <c r="AD149">
        <v>3191.01</v>
      </c>
      <c r="AE149">
        <v>385.68</v>
      </c>
      <c r="AF149">
        <v>461.87</v>
      </c>
      <c r="AG149">
        <v>472.58</v>
      </c>
      <c r="AI149" s="26">
        <f t="shared" si="47"/>
        <v>3.5833044508722081</v>
      </c>
      <c r="AJ149" s="26">
        <f t="shared" si="43"/>
        <v>44.097810353725201</v>
      </c>
      <c r="AK149" s="26">
        <f t="shared" si="45"/>
        <v>6.532969265663426</v>
      </c>
      <c r="AL149" s="26">
        <f t="shared" si="44"/>
        <v>7.5531933542731178</v>
      </c>
      <c r="AM149" s="26">
        <f t="shared" si="46"/>
        <v>7.696605875457128</v>
      </c>
    </row>
    <row r="150" spans="1:39" ht="15.75" x14ac:dyDescent="0.25">
      <c r="A150" t="s">
        <v>165</v>
      </c>
      <c r="B150">
        <v>1245.23</v>
      </c>
      <c r="C150">
        <v>458.44</v>
      </c>
      <c r="D150">
        <v>319.08</v>
      </c>
      <c r="F150" s="25">
        <f t="shared" si="33"/>
        <v>0.35831812100219962</v>
      </c>
      <c r="G150" s="25">
        <f t="shared" si="34"/>
        <v>0.17913059236973175</v>
      </c>
      <c r="H150" s="25">
        <f t="shared" si="35"/>
        <v>0.14739204207013376</v>
      </c>
      <c r="J150">
        <v>5509.24</v>
      </c>
      <c r="K150">
        <v>1174.97</v>
      </c>
      <c r="M150">
        <v>171</v>
      </c>
      <c r="P150" s="23">
        <f t="shared" si="36"/>
        <v>16.444740096716629</v>
      </c>
      <c r="Q150" s="23">
        <f t="shared" si="37"/>
        <v>3.4411566723768736</v>
      </c>
      <c r="R150" s="23"/>
      <c r="S150" s="23">
        <f t="shared" si="39"/>
        <v>0.42906751998572451</v>
      </c>
      <c r="T150" s="23"/>
      <c r="V150">
        <v>218.24</v>
      </c>
      <c r="W150">
        <v>2754.06</v>
      </c>
      <c r="Y150" s="24">
        <f t="shared" si="41"/>
        <v>9.3641807795505058E-2</v>
      </c>
      <c r="Z150" s="24">
        <f t="shared" si="42"/>
        <v>7.1968057038169704</v>
      </c>
      <c r="AC150">
        <v>149.80000000000001</v>
      </c>
      <c r="AD150">
        <v>2626.06</v>
      </c>
      <c r="AE150">
        <v>173</v>
      </c>
      <c r="AF150">
        <v>737.74</v>
      </c>
      <c r="AG150">
        <v>246.17</v>
      </c>
      <c r="AI150" s="26">
        <f t="shared" si="47"/>
        <v>3.3744122631532001</v>
      </c>
      <c r="AJ150" s="26">
        <f t="shared" si="43"/>
        <v>36.532833337580747</v>
      </c>
      <c r="AK150" s="26">
        <f t="shared" si="45"/>
        <v>3.6850724397609551</v>
      </c>
      <c r="AL150" s="26">
        <f t="shared" si="44"/>
        <v>11.247237445686107</v>
      </c>
      <c r="AM150" s="26">
        <f t="shared" si="46"/>
        <v>4.664857143312223</v>
      </c>
    </row>
    <row r="151" spans="1:39" ht="15.75" x14ac:dyDescent="0.25">
      <c r="A151" t="s">
        <v>166</v>
      </c>
      <c r="B151">
        <v>1418.62</v>
      </c>
      <c r="C151">
        <v>6026.86</v>
      </c>
      <c r="D151">
        <v>1424.45</v>
      </c>
      <c r="F151" s="25">
        <f t="shared" si="33"/>
        <v>0.39780683538543216</v>
      </c>
      <c r="G151" s="25">
        <f t="shared" si="34"/>
        <v>1.4473106889490051</v>
      </c>
      <c r="H151" s="25">
        <f t="shared" si="35"/>
        <v>0.39913458903243748</v>
      </c>
      <c r="J151">
        <v>2405</v>
      </c>
      <c r="K151">
        <v>468.06</v>
      </c>
      <c r="L151">
        <v>792.28</v>
      </c>
      <c r="M151">
        <v>289.41000000000003</v>
      </c>
      <c r="N151">
        <v>420.21</v>
      </c>
      <c r="P151" s="23">
        <f t="shared" si="36"/>
        <v>7.131466163811564</v>
      </c>
      <c r="Q151" s="23">
        <f t="shared" si="37"/>
        <v>1.3203005285510352</v>
      </c>
      <c r="R151" s="23">
        <f t="shared" si="38"/>
        <v>2.2930183836545326</v>
      </c>
      <c r="S151" s="23">
        <f t="shared" si="39"/>
        <v>0.78431864953604569</v>
      </c>
      <c r="T151" s="23">
        <f t="shared" si="40"/>
        <v>1.1767419900071376</v>
      </c>
      <c r="V151">
        <v>2850.49</v>
      </c>
      <c r="W151">
        <v>2003.49</v>
      </c>
      <c r="Y151" s="24">
        <f t="shared" si="41"/>
        <v>7.4669187617206649</v>
      </c>
      <c r="Z151" s="24">
        <f t="shared" si="42"/>
        <v>5.0943608435994356</v>
      </c>
      <c r="AC151">
        <v>92.86</v>
      </c>
      <c r="AD151">
        <v>1955.97</v>
      </c>
      <c r="AE151">
        <v>377</v>
      </c>
      <c r="AF151">
        <v>1033.77</v>
      </c>
      <c r="AG151">
        <v>813.02</v>
      </c>
      <c r="AI151" s="26">
        <f t="shared" si="47"/>
        <v>2.6119557779788223</v>
      </c>
      <c r="AJ151" s="26">
        <f t="shared" si="43"/>
        <v>27.559976538309609</v>
      </c>
      <c r="AK151" s="26">
        <f t="shared" si="45"/>
        <v>6.4167395099325928</v>
      </c>
      <c r="AL151" s="26">
        <f t="shared" si="44"/>
        <v>15.211234518151352</v>
      </c>
      <c r="AM151" s="26">
        <f t="shared" si="46"/>
        <v>12.255276156678857</v>
      </c>
    </row>
    <row r="152" spans="1:39" ht="15.75" x14ac:dyDescent="0.25">
      <c r="A152" t="s">
        <v>167</v>
      </c>
      <c r="B152">
        <v>2008.89</v>
      </c>
      <c r="C152">
        <v>1358.97</v>
      </c>
      <c r="D152">
        <v>1747.51</v>
      </c>
      <c r="F152" s="25">
        <f t="shared" si="33"/>
        <v>0.53223790660632575</v>
      </c>
      <c r="G152" s="25">
        <f t="shared" si="34"/>
        <v>0.38422184309660462</v>
      </c>
      <c r="H152" s="25">
        <f t="shared" si="35"/>
        <v>0.47270990519050393</v>
      </c>
      <c r="J152">
        <v>10878.3</v>
      </c>
      <c r="K152">
        <v>211.38</v>
      </c>
      <c r="L152">
        <v>748.55</v>
      </c>
      <c r="M152">
        <v>79.45</v>
      </c>
      <c r="N152">
        <v>169.98</v>
      </c>
      <c r="P152" s="23">
        <f t="shared" si="36"/>
        <v>32.552878173090647</v>
      </c>
      <c r="Q152" s="23">
        <f t="shared" si="37"/>
        <v>0.5502147255531763</v>
      </c>
      <c r="R152" s="23">
        <f t="shared" si="38"/>
        <v>2.1618205802997856</v>
      </c>
      <c r="S152" s="23">
        <f t="shared" si="39"/>
        <v>0.15440118344039971</v>
      </c>
      <c r="T152" s="23">
        <f t="shared" si="40"/>
        <v>0.42600733797287649</v>
      </c>
      <c r="V152">
        <v>2667.37</v>
      </c>
      <c r="W152">
        <v>1418.92</v>
      </c>
      <c r="Y152" s="24">
        <f t="shared" si="41"/>
        <v>6.9539756614061918</v>
      </c>
      <c r="Z152" s="24">
        <f t="shared" si="42"/>
        <v>3.4569037217622114</v>
      </c>
      <c r="AD152">
        <v>3945.92</v>
      </c>
      <c r="AE152">
        <v>454.57</v>
      </c>
      <c r="AF152">
        <v>307</v>
      </c>
      <c r="AG152">
        <v>505.94</v>
      </c>
      <c r="AI152" s="26"/>
      <c r="AJ152" s="26">
        <f t="shared" si="43"/>
        <v>54.206451471094176</v>
      </c>
      <c r="AK152" s="26">
        <f t="shared" si="45"/>
        <v>7.4554425228405048</v>
      </c>
      <c r="AL152" s="26">
        <f t="shared" si="44"/>
        <v>5.4794027701678161</v>
      </c>
      <c r="AM152" s="26">
        <f t="shared" si="46"/>
        <v>8.1433137845793144</v>
      </c>
    </row>
    <row r="153" spans="1:39" ht="15.75" x14ac:dyDescent="0.25">
      <c r="A153" t="s">
        <v>168</v>
      </c>
      <c r="B153">
        <v>2030.84</v>
      </c>
      <c r="C153">
        <v>1255.29</v>
      </c>
      <c r="F153" s="25">
        <f t="shared" si="33"/>
        <v>0.53723691047455313</v>
      </c>
      <c r="G153" s="25">
        <f t="shared" si="34"/>
        <v>0.36060923621469926</v>
      </c>
      <c r="H153" s="25"/>
      <c r="J153">
        <v>3314.46</v>
      </c>
      <c r="K153">
        <v>297.20999999999998</v>
      </c>
      <c r="L153">
        <v>503.49</v>
      </c>
      <c r="M153">
        <v>276.97000000000003</v>
      </c>
      <c r="N153">
        <v>430.53</v>
      </c>
      <c r="P153" s="23">
        <f t="shared" si="36"/>
        <v>9.8600084514632407</v>
      </c>
      <c r="Q153" s="23">
        <f t="shared" si="37"/>
        <v>0.80772004139900067</v>
      </c>
      <c r="R153" s="23">
        <f t="shared" si="38"/>
        <v>1.4265968508208422</v>
      </c>
      <c r="S153" s="23">
        <f t="shared" si="39"/>
        <v>0.74699642969307645</v>
      </c>
      <c r="T153" s="23">
        <f t="shared" si="40"/>
        <v>1.2077038315488937</v>
      </c>
      <c r="V153">
        <v>500.33</v>
      </c>
      <c r="W153">
        <v>1080.01</v>
      </c>
      <c r="Y153" s="24">
        <f t="shared" si="41"/>
        <v>0.88381283863708493</v>
      </c>
      <c r="Z153" s="24">
        <f t="shared" si="42"/>
        <v>2.5075724301087678</v>
      </c>
      <c r="AC153">
        <v>106.53</v>
      </c>
      <c r="AD153">
        <v>838.83</v>
      </c>
      <c r="AE153">
        <v>944.94</v>
      </c>
      <c r="AF153">
        <v>1511.49</v>
      </c>
      <c r="AG153">
        <v>103.8</v>
      </c>
      <c r="AI153" s="26">
        <f t="shared" si="47"/>
        <v>2.7950042527300298</v>
      </c>
      <c r="AJ153" s="26">
        <f t="shared" si="43"/>
        <v>12.600885603154985</v>
      </c>
      <c r="AK153" s="26">
        <f t="shared" si="45"/>
        <v>14.02175419538985</v>
      </c>
      <c r="AL153" s="26">
        <f t="shared" si="44"/>
        <v>21.608156051300348</v>
      </c>
      <c r="AM153" s="26">
        <f t="shared" si="46"/>
        <v>2.7584481198792035</v>
      </c>
    </row>
    <row r="154" spans="1:39" ht="15.75" x14ac:dyDescent="0.25">
      <c r="A154" t="s">
        <v>169</v>
      </c>
      <c r="B154">
        <v>1202.96</v>
      </c>
      <c r="C154">
        <v>967.37</v>
      </c>
      <c r="D154">
        <v>1207.21</v>
      </c>
      <c r="F154" s="25">
        <f t="shared" si="33"/>
        <v>0.34869133769878391</v>
      </c>
      <c r="G154" s="25">
        <f t="shared" si="34"/>
        <v>0.29503688114681564</v>
      </c>
      <c r="H154" s="25">
        <f t="shared" si="35"/>
        <v>0.3496592541652972</v>
      </c>
      <c r="J154">
        <v>6529.95</v>
      </c>
      <c r="K154">
        <v>106.22</v>
      </c>
      <c r="L154">
        <v>668.1</v>
      </c>
      <c r="M154">
        <v>162.66</v>
      </c>
      <c r="N154">
        <v>389.85</v>
      </c>
      <c r="P154" s="23">
        <f t="shared" si="36"/>
        <v>19.507052236259813</v>
      </c>
      <c r="Q154" s="23">
        <f t="shared" si="37"/>
        <v>0.23471596038543896</v>
      </c>
      <c r="R154" s="23">
        <f t="shared" si="38"/>
        <v>1.9204562244825125</v>
      </c>
      <c r="S154" s="23">
        <f t="shared" si="39"/>
        <v>0.40404603176302639</v>
      </c>
      <c r="T154" s="23">
        <f t="shared" si="40"/>
        <v>1.0856565724482512</v>
      </c>
      <c r="V154">
        <v>1258.97</v>
      </c>
      <c r="W154">
        <v>603.95000000000005</v>
      </c>
      <c r="Y154" s="24">
        <f t="shared" si="41"/>
        <v>3.0088628256541936</v>
      </c>
      <c r="Z154" s="24">
        <f t="shared" si="42"/>
        <v>1.1740660281007473</v>
      </c>
      <c r="AC154">
        <v>248</v>
      </c>
      <c r="AD154">
        <v>4605.46</v>
      </c>
      <c r="AF154">
        <v>253.29</v>
      </c>
      <c r="AG154">
        <v>450.59</v>
      </c>
      <c r="AI154" s="26">
        <f t="shared" si="47"/>
        <v>4.6893618037946458</v>
      </c>
      <c r="AJ154" s="26">
        <f t="shared" si="43"/>
        <v>63.038038233157906</v>
      </c>
      <c r="AK154" s="26"/>
      <c r="AL154" s="26">
        <f t="shared" si="44"/>
        <v>4.7601976802711548</v>
      </c>
      <c r="AM154" s="26">
        <f t="shared" si="46"/>
        <v>7.4021482339224489</v>
      </c>
    </row>
    <row r="155" spans="1:39" ht="15.75" x14ac:dyDescent="0.25">
      <c r="A155" t="s">
        <v>170</v>
      </c>
      <c r="B155">
        <v>990.32</v>
      </c>
      <c r="C155">
        <v>1454.86</v>
      </c>
      <c r="D155">
        <v>1151.96</v>
      </c>
      <c r="F155" s="25">
        <f t="shared" si="33"/>
        <v>0.30026363006598739</v>
      </c>
      <c r="G155" s="25">
        <f t="shared" si="34"/>
        <v>0.40606031603165377</v>
      </c>
      <c r="H155" s="25">
        <f t="shared" si="35"/>
        <v>0.33707634010062448</v>
      </c>
      <c r="J155">
        <v>5886.17</v>
      </c>
      <c r="K155">
        <v>734.93</v>
      </c>
      <c r="L155">
        <v>1716.74</v>
      </c>
      <c r="M155">
        <v>120.2</v>
      </c>
      <c r="N155">
        <v>80.59</v>
      </c>
      <c r="P155" s="23">
        <f t="shared" si="36"/>
        <v>17.575597357601712</v>
      </c>
      <c r="Q155" s="23">
        <f t="shared" si="37"/>
        <v>2.1209581498929335</v>
      </c>
      <c r="R155" s="23">
        <f t="shared" si="38"/>
        <v>5.0665633479657384</v>
      </c>
      <c r="S155" s="23">
        <f t="shared" si="39"/>
        <v>0.27665845503211989</v>
      </c>
      <c r="T155" s="23">
        <f t="shared" si="40"/>
        <v>0.15782138686652389</v>
      </c>
      <c r="V155">
        <v>467.88</v>
      </c>
      <c r="W155">
        <v>3945.27</v>
      </c>
      <c r="Y155" s="24">
        <f t="shared" si="41"/>
        <v>0.79291613917659609</v>
      </c>
      <c r="Z155" s="24">
        <f t="shared" si="42"/>
        <v>10.533540907648366</v>
      </c>
      <c r="AD155">
        <v>5182.2299999999996</v>
      </c>
      <c r="AE155">
        <v>302.72000000000003</v>
      </c>
      <c r="AF155">
        <v>1193.32</v>
      </c>
      <c r="AG155">
        <v>42</v>
      </c>
      <c r="AI155" s="26"/>
      <c r="AJ155" s="26">
        <f t="shared" si="43"/>
        <v>70.761291253074063</v>
      </c>
      <c r="AK155" s="26">
        <f t="shared" si="45"/>
        <v>5.4220913237936257</v>
      </c>
      <c r="AL155" s="26">
        <f t="shared" si="44"/>
        <v>17.347692758572357</v>
      </c>
      <c r="AM155" s="26">
        <f t="shared" si="46"/>
        <v>1.9309136839154422</v>
      </c>
    </row>
    <row r="156" spans="1:39" ht="15.75" x14ac:dyDescent="0.25">
      <c r="A156" t="s">
        <v>171</v>
      </c>
      <c r="B156">
        <v>1741.78</v>
      </c>
      <c r="C156">
        <v>2704.45</v>
      </c>
      <c r="D156">
        <v>1191.43</v>
      </c>
      <c r="F156" s="25">
        <f t="shared" si="33"/>
        <v>0.47140492604859308</v>
      </c>
      <c r="G156" s="25">
        <f t="shared" si="34"/>
        <v>0.69064825424114473</v>
      </c>
      <c r="H156" s="25">
        <f t="shared" si="35"/>
        <v>0.34606543726139616</v>
      </c>
      <c r="J156">
        <v>6636.23</v>
      </c>
      <c r="K156">
        <v>1051.52</v>
      </c>
      <c r="L156">
        <v>326.66000000000003</v>
      </c>
      <c r="M156">
        <v>555.07000000000005</v>
      </c>
      <c r="N156">
        <v>452.22</v>
      </c>
      <c r="P156" s="23">
        <f t="shared" si="36"/>
        <v>19.825911201284796</v>
      </c>
      <c r="Q156" s="23">
        <f t="shared" si="37"/>
        <v>3.0707846434689503</v>
      </c>
      <c r="R156" s="23">
        <f t="shared" si="38"/>
        <v>0.89607529657387586</v>
      </c>
      <c r="S156" s="23">
        <f t="shared" si="39"/>
        <v>1.5813460549607425</v>
      </c>
      <c r="T156" s="23">
        <f t="shared" si="40"/>
        <v>1.2727777019985727</v>
      </c>
      <c r="V156">
        <v>1476.21</v>
      </c>
      <c r="W156">
        <v>3217.85</v>
      </c>
      <c r="Y156" s="24">
        <f t="shared" si="41"/>
        <v>3.6173805141225013</v>
      </c>
      <c r="Z156" s="24">
        <f t="shared" si="42"/>
        <v>8.4959422290182047</v>
      </c>
      <c r="AC156">
        <v>111.6</v>
      </c>
      <c r="AD156">
        <v>3303.77</v>
      </c>
      <c r="AE156">
        <v>338.12</v>
      </c>
      <c r="AF156">
        <v>393.34</v>
      </c>
      <c r="AG156">
        <v>249.55</v>
      </c>
      <c r="AI156" s="26">
        <f t="shared" si="47"/>
        <v>2.862894213738707</v>
      </c>
      <c r="AJ156" s="26">
        <f t="shared" si="43"/>
        <v>45.607725936237713</v>
      </c>
      <c r="AK156" s="26">
        <f t="shared" si="45"/>
        <v>5.8961159036175284</v>
      </c>
      <c r="AL156" s="26">
        <f t="shared" si="44"/>
        <v>6.6355406860433996</v>
      </c>
      <c r="AM156" s="26">
        <f t="shared" si="46"/>
        <v>4.710117117318009</v>
      </c>
    </row>
    <row r="157" spans="1:39" ht="15.75" x14ac:dyDescent="0.25">
      <c r="A157" t="s">
        <v>172</v>
      </c>
      <c r="B157">
        <v>2204.63</v>
      </c>
      <c r="C157">
        <v>1566.71</v>
      </c>
      <c r="D157">
        <v>1845.04</v>
      </c>
      <c r="F157" s="25">
        <f t="shared" si="33"/>
        <v>0.57681672287816343</v>
      </c>
      <c r="G157" s="25">
        <f t="shared" si="34"/>
        <v>0.43153359997977392</v>
      </c>
      <c r="H157" s="25">
        <f t="shared" si="35"/>
        <v>0.49492188000910164</v>
      </c>
      <c r="J157">
        <v>3334.6</v>
      </c>
      <c r="K157">
        <v>955.9</v>
      </c>
      <c r="L157">
        <v>439.87</v>
      </c>
      <c r="M157">
        <v>894.66</v>
      </c>
      <c r="N157">
        <v>438.21</v>
      </c>
      <c r="P157" s="23">
        <f t="shared" si="36"/>
        <v>9.9204320453247679</v>
      </c>
      <c r="Q157" s="23">
        <f t="shared" si="37"/>
        <v>2.783907580656674</v>
      </c>
      <c r="R157" s="23">
        <f t="shared" si="38"/>
        <v>1.2357254982155603</v>
      </c>
      <c r="S157" s="23">
        <f t="shared" si="39"/>
        <v>2.6001766527480372</v>
      </c>
      <c r="T157" s="23">
        <f t="shared" si="40"/>
        <v>1.2307452019985723</v>
      </c>
      <c r="V157">
        <v>323.32</v>
      </c>
      <c r="W157">
        <v>1630.47</v>
      </c>
      <c r="Y157" s="24">
        <f t="shared" si="41"/>
        <v>0.3879846484521508</v>
      </c>
      <c r="Z157" s="24">
        <f t="shared" si="42"/>
        <v>4.0494829751017001</v>
      </c>
      <c r="AC157">
        <v>165.05</v>
      </c>
      <c r="AD157">
        <v>4134.78</v>
      </c>
      <c r="AE157">
        <v>674.44</v>
      </c>
      <c r="AF157">
        <v>1287.93</v>
      </c>
      <c r="AG157">
        <v>1158</v>
      </c>
      <c r="AI157" s="26">
        <f t="shared" si="47"/>
        <v>3.5786177671733834</v>
      </c>
      <c r="AJ157" s="26">
        <f t="shared" si="43"/>
        <v>56.735385994979545</v>
      </c>
      <c r="AK157" s="26">
        <f t="shared" si="45"/>
        <v>10.399617222441673</v>
      </c>
      <c r="AL157" s="26">
        <f t="shared" si="44"/>
        <v>18.614570314988725</v>
      </c>
      <c r="AM157" s="26">
        <f t="shared" si="46"/>
        <v>16.874739420736759</v>
      </c>
    </row>
    <row r="158" spans="1:39" ht="15.75" x14ac:dyDescent="0.25">
      <c r="A158" t="s">
        <v>173</v>
      </c>
      <c r="B158">
        <v>920.63</v>
      </c>
      <c r="C158">
        <v>1371.85</v>
      </c>
      <c r="D158">
        <v>688.71</v>
      </c>
      <c r="F158" s="25">
        <f t="shared" si="33"/>
        <v>0.28439207746567896</v>
      </c>
      <c r="G158" s="25">
        <f t="shared" si="34"/>
        <v>0.3871551993527671</v>
      </c>
      <c r="H158" s="25">
        <f t="shared" si="35"/>
        <v>0.2315734452506763</v>
      </c>
      <c r="J158">
        <v>5773.91</v>
      </c>
      <c r="K158">
        <v>814.24</v>
      </c>
      <c r="L158">
        <v>452.96</v>
      </c>
      <c r="M158">
        <v>103.83</v>
      </c>
      <c r="N158">
        <v>344.25</v>
      </c>
      <c r="P158" s="23">
        <f t="shared" si="36"/>
        <v>17.238797325481798</v>
      </c>
      <c r="Q158" s="23">
        <f t="shared" si="37"/>
        <v>2.3589023022840827</v>
      </c>
      <c r="R158" s="23">
        <f t="shared" si="38"/>
        <v>1.2749978340471091</v>
      </c>
      <c r="S158" s="23">
        <f t="shared" si="39"/>
        <v>0.227545533904354</v>
      </c>
      <c r="T158" s="23">
        <f t="shared" si="40"/>
        <v>0.94884843540328345</v>
      </c>
      <c r="V158">
        <v>218.72</v>
      </c>
      <c r="W158">
        <v>2524.87</v>
      </c>
      <c r="Y158" s="24">
        <f t="shared" si="41"/>
        <v>9.4986350653472204E-2</v>
      </c>
      <c r="Z158" s="24">
        <f t="shared" si="42"/>
        <v>6.5548145004471881</v>
      </c>
      <c r="AC158">
        <v>125.63</v>
      </c>
      <c r="AD158">
        <v>4029.07</v>
      </c>
      <c r="AE158">
        <v>336.12</v>
      </c>
      <c r="AF158">
        <v>512.17999999999995</v>
      </c>
      <c r="AG158">
        <v>102.27</v>
      </c>
      <c r="AI158" s="26">
        <f t="shared" si="47"/>
        <v>3.0507632774372757</v>
      </c>
      <c r="AJ158" s="26">
        <f t="shared" si="43"/>
        <v>55.319873612686202</v>
      </c>
      <c r="AK158" s="26">
        <f t="shared" si="45"/>
        <v>5.8693348539099626</v>
      </c>
      <c r="AL158" s="26">
        <f t="shared" si="44"/>
        <v>8.2268706596669166</v>
      </c>
      <c r="AM158" s="26">
        <f t="shared" si="46"/>
        <v>2.737960616852916</v>
      </c>
    </row>
    <row r="159" spans="1:39" ht="15.75" x14ac:dyDescent="0.25">
      <c r="A159" t="s">
        <v>174</v>
      </c>
      <c r="B159">
        <v>786.09</v>
      </c>
      <c r="C159">
        <v>2360.54</v>
      </c>
      <c r="D159">
        <v>355.78</v>
      </c>
      <c r="F159" s="25">
        <f t="shared" si="33"/>
        <v>0.25375125831163253</v>
      </c>
      <c r="G159" s="25">
        <f t="shared" si="34"/>
        <v>0.61232445377088962</v>
      </c>
      <c r="H159" s="25">
        <f t="shared" si="35"/>
        <v>0.15575028543978964</v>
      </c>
      <c r="J159">
        <v>8503.85</v>
      </c>
      <c r="K159">
        <v>205.98</v>
      </c>
      <c r="L159">
        <v>860.32</v>
      </c>
      <c r="M159">
        <v>296.20999999999998</v>
      </c>
      <c r="N159">
        <v>129.09</v>
      </c>
      <c r="P159" s="23">
        <f t="shared" si="36"/>
        <v>25.42910446680942</v>
      </c>
      <c r="Q159" s="23">
        <f t="shared" si="37"/>
        <v>0.5340137619557459</v>
      </c>
      <c r="R159" s="23">
        <f t="shared" si="38"/>
        <v>2.4971505249821555</v>
      </c>
      <c r="S159" s="23">
        <f t="shared" si="39"/>
        <v>0.80471986295503206</v>
      </c>
      <c r="T159" s="23">
        <f t="shared" si="40"/>
        <v>0.30333004139900072</v>
      </c>
      <c r="V159">
        <v>452.01</v>
      </c>
      <c r="W159">
        <v>3556.99</v>
      </c>
      <c r="Y159" s="24">
        <f t="shared" si="41"/>
        <v>0.74846219093505673</v>
      </c>
      <c r="Z159" s="24">
        <f t="shared" si="42"/>
        <v>9.4459177807910919</v>
      </c>
      <c r="AC159">
        <v>147.69999999999999</v>
      </c>
      <c r="AD159">
        <v>2830.99</v>
      </c>
      <c r="AE159">
        <v>516.6</v>
      </c>
      <c r="AF159">
        <v>225.9</v>
      </c>
      <c r="AG159">
        <v>225.86</v>
      </c>
      <c r="AI159" s="26">
        <f t="shared" si="47"/>
        <v>3.3462921609602563</v>
      </c>
      <c r="AJ159" s="26">
        <f t="shared" si="43"/>
        <v>39.276953595866402</v>
      </c>
      <c r="AK159" s="26">
        <f t="shared" si="45"/>
        <v>8.2860567795206368</v>
      </c>
      <c r="AL159" s="26">
        <f t="shared" si="44"/>
        <v>4.3934312045260517</v>
      </c>
      <c r="AM159" s="26">
        <f t="shared" si="46"/>
        <v>4.3928955835319003</v>
      </c>
    </row>
    <row r="160" spans="1:39" ht="15.75" x14ac:dyDescent="0.25">
      <c r="A160" t="s">
        <v>175</v>
      </c>
      <c r="B160">
        <v>1084.1500000000001</v>
      </c>
      <c r="C160">
        <v>303</v>
      </c>
      <c r="D160">
        <v>1032.25</v>
      </c>
      <c r="F160" s="25">
        <f t="shared" si="33"/>
        <v>0.32163294819609134</v>
      </c>
      <c r="G160" s="25">
        <f t="shared" si="34"/>
        <v>0.14372990165094937</v>
      </c>
      <c r="H160" s="25">
        <f t="shared" si="35"/>
        <v>0.30981298005208202</v>
      </c>
      <c r="J160">
        <v>9142.36</v>
      </c>
      <c r="K160">
        <v>832.16</v>
      </c>
      <c r="L160">
        <v>1156.3699999999999</v>
      </c>
      <c r="M160">
        <v>166.16</v>
      </c>
      <c r="N160">
        <v>676.72</v>
      </c>
      <c r="P160" s="23">
        <f t="shared" si="36"/>
        <v>27.344748405067808</v>
      </c>
      <c r="Q160" s="23">
        <f t="shared" si="37"/>
        <v>2.4126655000000001</v>
      </c>
      <c r="R160" s="23">
        <f t="shared" si="38"/>
        <v>3.385353353319057</v>
      </c>
      <c r="S160" s="23">
        <f t="shared" si="39"/>
        <v>0.41454665631691645</v>
      </c>
      <c r="T160" s="23">
        <f t="shared" si="40"/>
        <v>1.9463177626695221</v>
      </c>
      <c r="W160">
        <v>5817.01</v>
      </c>
      <c r="Y160" s="24"/>
      <c r="Z160" s="24">
        <f t="shared" si="42"/>
        <v>15.776529759672254</v>
      </c>
      <c r="AC160">
        <v>118.82</v>
      </c>
      <c r="AD160">
        <v>2185.88</v>
      </c>
      <c r="AF160">
        <v>588.29999999999995</v>
      </c>
      <c r="AG160">
        <v>374.58</v>
      </c>
      <c r="AI160" s="26">
        <f t="shared" si="47"/>
        <v>2.9595738031830168</v>
      </c>
      <c r="AJ160" s="26">
        <f t="shared" si="43"/>
        <v>30.638592107442751</v>
      </c>
      <c r="AK160" s="26"/>
      <c r="AL160" s="26">
        <f t="shared" si="44"/>
        <v>9.2461574115368439</v>
      </c>
      <c r="AM160" s="26">
        <f t="shared" si="46"/>
        <v>6.3843344397864383</v>
      </c>
    </row>
    <row r="161" spans="1:39" ht="15.75" x14ac:dyDescent="0.25">
      <c r="A161" t="s">
        <v>176</v>
      </c>
      <c r="B161">
        <v>751.62</v>
      </c>
      <c r="C161">
        <v>353.81</v>
      </c>
      <c r="D161">
        <v>172.13</v>
      </c>
      <c r="F161" s="25">
        <f t="shared" si="33"/>
        <v>0.24590088640558236</v>
      </c>
      <c r="G161" s="25">
        <f t="shared" si="34"/>
        <v>0.15530162768942937</v>
      </c>
      <c r="H161" s="25">
        <f t="shared" si="35"/>
        <v>0.11392490683386848</v>
      </c>
      <c r="J161">
        <v>4546.87</v>
      </c>
      <c r="K161">
        <v>187.65</v>
      </c>
      <c r="L161">
        <v>236.52</v>
      </c>
      <c r="M161">
        <v>407.28</v>
      </c>
      <c r="N161">
        <v>287.77999999999997</v>
      </c>
      <c r="P161" s="23">
        <f t="shared" si="36"/>
        <v>13.557458367594576</v>
      </c>
      <c r="Q161" s="23">
        <f t="shared" si="37"/>
        <v>0.47902049107780159</v>
      </c>
      <c r="R161" s="23">
        <f t="shared" si="38"/>
        <v>0.62563921163454683</v>
      </c>
      <c r="S161" s="23">
        <f t="shared" si="39"/>
        <v>1.1379496827266238</v>
      </c>
      <c r="T161" s="23">
        <f t="shared" si="40"/>
        <v>0.7794283586723767</v>
      </c>
      <c r="V161">
        <v>291</v>
      </c>
      <c r="W161">
        <v>5341.78</v>
      </c>
      <c r="Y161" s="24">
        <f t="shared" si="41"/>
        <v>0.29745209601569489</v>
      </c>
      <c r="Z161" s="24">
        <f t="shared" si="42"/>
        <v>14.445348296356133</v>
      </c>
      <c r="AC161">
        <v>208.78</v>
      </c>
      <c r="AD161">
        <v>1660.79</v>
      </c>
      <c r="AE161">
        <v>1324.3</v>
      </c>
      <c r="AF161">
        <v>460.92</v>
      </c>
      <c r="AG161">
        <v>276.17</v>
      </c>
      <c r="AI161" s="26">
        <f t="shared" si="47"/>
        <v>4.1641854190292946</v>
      </c>
      <c r="AJ161" s="26">
        <f t="shared" si="43"/>
        <v>23.607361411970079</v>
      </c>
      <c r="AK161" s="26">
        <f t="shared" si="45"/>
        <v>19.101583703920792</v>
      </c>
      <c r="AL161" s="26">
        <f t="shared" si="44"/>
        <v>7.5404723556620246</v>
      </c>
      <c r="AM161" s="26">
        <f t="shared" si="46"/>
        <v>5.0665728889257</v>
      </c>
    </row>
    <row r="162" spans="1:39" ht="15.75" x14ac:dyDescent="0.25">
      <c r="A162" t="s">
        <v>177</v>
      </c>
      <c r="B162">
        <v>1143.74</v>
      </c>
      <c r="C162">
        <v>980.82</v>
      </c>
      <c r="D162">
        <v>1228.83</v>
      </c>
      <c r="F162" s="25">
        <f t="shared" si="33"/>
        <v>0.33520427578186235</v>
      </c>
      <c r="G162" s="25">
        <f t="shared" si="34"/>
        <v>0.29810005208201656</v>
      </c>
      <c r="H162" s="25">
        <f t="shared" si="35"/>
        <v>0.35458310216671296</v>
      </c>
      <c r="J162">
        <v>5355.69</v>
      </c>
      <c r="K162">
        <v>331.61</v>
      </c>
      <c r="L162">
        <v>241.66</v>
      </c>
      <c r="M162">
        <v>260.12</v>
      </c>
      <c r="N162">
        <v>165.65</v>
      </c>
      <c r="P162" s="23">
        <f t="shared" si="36"/>
        <v>15.984062696645251</v>
      </c>
      <c r="Q162" s="23">
        <f t="shared" si="37"/>
        <v>0.91092617987152047</v>
      </c>
      <c r="R162" s="23">
        <f t="shared" si="38"/>
        <v>0.64106012883654528</v>
      </c>
      <c r="S162" s="23">
        <f t="shared" si="39"/>
        <v>0.69644342291220562</v>
      </c>
      <c r="T162" s="23">
        <f t="shared" si="40"/>
        <v>0.41301656531049252</v>
      </c>
      <c r="V162">
        <v>835.25</v>
      </c>
      <c r="W162">
        <v>5761.31</v>
      </c>
      <c r="Y162" s="24">
        <f t="shared" si="41"/>
        <v>1.8219676177836763</v>
      </c>
      <c r="Z162" s="24">
        <f t="shared" si="42"/>
        <v>15.620506765528981</v>
      </c>
      <c r="AC162">
        <v>194.23</v>
      </c>
      <c r="AD162">
        <v>1955.63</v>
      </c>
      <c r="AE162">
        <v>462.59</v>
      </c>
      <c r="AF162">
        <v>1353.35</v>
      </c>
      <c r="AG162">
        <v>612.24</v>
      </c>
      <c r="AI162" s="26">
        <f t="shared" si="47"/>
        <v>3.9693532824067583</v>
      </c>
      <c r="AJ162" s="26">
        <f t="shared" si="43"/>
        <v>27.555423759859323</v>
      </c>
      <c r="AK162" s="26">
        <f t="shared" si="45"/>
        <v>7.562834532167841</v>
      </c>
      <c r="AL162" s="26">
        <f t="shared" si="44"/>
        <v>19.490578450923174</v>
      </c>
      <c r="AM162" s="26">
        <f t="shared" si="46"/>
        <v>9.5667265765363982</v>
      </c>
    </row>
    <row r="163" spans="1:39" ht="15.75" x14ac:dyDescent="0.25">
      <c r="A163" t="s">
        <v>178</v>
      </c>
      <c r="B163">
        <v>2008.46</v>
      </c>
      <c r="C163">
        <v>920.43</v>
      </c>
      <c r="D163">
        <v>1042.08</v>
      </c>
      <c r="F163" s="25">
        <f t="shared" si="33"/>
        <v>0.53213997623441966</v>
      </c>
      <c r="G163" s="25">
        <f t="shared" si="34"/>
        <v>0.28434652845549008</v>
      </c>
      <c r="H163" s="25">
        <f t="shared" si="35"/>
        <v>0.31205171390286446</v>
      </c>
      <c r="J163">
        <v>4276.78</v>
      </c>
      <c r="K163">
        <v>505.34</v>
      </c>
      <c r="L163">
        <v>345.16</v>
      </c>
      <c r="M163">
        <v>546.03</v>
      </c>
      <c r="P163" s="23">
        <f t="shared" si="36"/>
        <v>12.747140171663096</v>
      </c>
      <c r="Q163" s="23">
        <f t="shared" si="37"/>
        <v>1.4321471809421842</v>
      </c>
      <c r="R163" s="23">
        <f t="shared" si="38"/>
        <v>0.95157859778729481</v>
      </c>
      <c r="S163" s="23">
        <f t="shared" si="39"/>
        <v>1.5542244418272662</v>
      </c>
      <c r="T163" s="23"/>
      <c r="V163">
        <v>226.17</v>
      </c>
      <c r="W163">
        <v>918.6</v>
      </c>
      <c r="Y163" s="24">
        <f t="shared" si="41"/>
        <v>0.11585477626150426</v>
      </c>
      <c r="Z163" s="24">
        <f t="shared" si="42"/>
        <v>2.0554418828077665</v>
      </c>
      <c r="AC163">
        <v>102.37</v>
      </c>
      <c r="AD163">
        <v>1906.8</v>
      </c>
      <c r="AE163">
        <v>540.78</v>
      </c>
      <c r="AF163">
        <v>1309.22</v>
      </c>
      <c r="AG163">
        <v>683.95</v>
      </c>
      <c r="AI163" s="26">
        <f t="shared" si="47"/>
        <v>2.7392996693382945</v>
      </c>
      <c r="AJ163" s="26">
        <f t="shared" si="43"/>
        <v>26.901564431249124</v>
      </c>
      <c r="AK163" s="26">
        <f t="shared" si="45"/>
        <v>8.6098396704850977</v>
      </c>
      <c r="AL163" s="26">
        <f t="shared" si="44"/>
        <v>18.899654589125753</v>
      </c>
      <c r="AM163" s="26">
        <f t="shared" si="46"/>
        <v>10.526961113801145</v>
      </c>
    </row>
    <row r="164" spans="1:39" ht="15.75" x14ac:dyDescent="0.25">
      <c r="A164" t="s">
        <v>179</v>
      </c>
      <c r="B164">
        <v>3898.79</v>
      </c>
      <c r="C164">
        <v>521.16999999999996</v>
      </c>
      <c r="D164">
        <v>507.12</v>
      </c>
      <c r="F164" s="25">
        <f t="shared" si="33"/>
        <v>0.96265327838596315</v>
      </c>
      <c r="G164" s="25">
        <f t="shared" si="34"/>
        <v>0.19341703941546784</v>
      </c>
      <c r="H164" s="25">
        <f t="shared" si="35"/>
        <v>0.19021722144970041</v>
      </c>
      <c r="J164">
        <v>3519.62</v>
      </c>
      <c r="K164">
        <v>386.96</v>
      </c>
      <c r="L164">
        <v>676.15</v>
      </c>
      <c r="M164">
        <v>382.3</v>
      </c>
      <c r="P164" s="23">
        <f t="shared" si="36"/>
        <v>10.475525061027838</v>
      </c>
      <c r="Q164" s="23">
        <f t="shared" si="37"/>
        <v>1.0769860567451821</v>
      </c>
      <c r="R164" s="23">
        <f t="shared" si="38"/>
        <v>1.9446076609564595</v>
      </c>
      <c r="S164" s="23">
        <f t="shared" si="39"/>
        <v>1.0630052251962885</v>
      </c>
      <c r="T164" s="23"/>
      <c r="V164">
        <v>224.15</v>
      </c>
      <c r="W164">
        <v>1838.75</v>
      </c>
      <c r="Y164" s="24">
        <f t="shared" si="41"/>
        <v>0.11019649173422581</v>
      </c>
      <c r="Z164" s="24">
        <f t="shared" si="42"/>
        <v>4.6329025302212861</v>
      </c>
      <c r="AC164">
        <v>139.83000000000001</v>
      </c>
      <c r="AD164">
        <v>2600.36</v>
      </c>
      <c r="AE164">
        <v>632.82000000000005</v>
      </c>
      <c r="AF164">
        <v>1059.74</v>
      </c>
      <c r="AG164">
        <v>986.71</v>
      </c>
      <c r="AI164" s="26">
        <f t="shared" si="47"/>
        <v>3.2409087303609887</v>
      </c>
      <c r="AJ164" s="26">
        <f t="shared" si="43"/>
        <v>36.188696848838539</v>
      </c>
      <c r="AK164" s="26">
        <f t="shared" si="45"/>
        <v>9.842303578027245</v>
      </c>
      <c r="AL164" s="26">
        <f t="shared" si="44"/>
        <v>15.558986448604086</v>
      </c>
      <c r="AM164" s="26">
        <f t="shared" si="46"/>
        <v>14.581076418532348</v>
      </c>
    </row>
    <row r="165" spans="1:39" ht="15.75" x14ac:dyDescent="0.25">
      <c r="A165" t="s">
        <v>180</v>
      </c>
      <c r="B165">
        <v>1027</v>
      </c>
      <c r="C165">
        <v>798.63</v>
      </c>
      <c r="D165">
        <v>211</v>
      </c>
      <c r="F165" s="25">
        <f t="shared" si="33"/>
        <v>0.30861731853462443</v>
      </c>
      <c r="G165" s="25">
        <f t="shared" si="34"/>
        <v>0.25660718125047405</v>
      </c>
      <c r="H165" s="25">
        <f t="shared" si="35"/>
        <v>0.12277735696407352</v>
      </c>
      <c r="J165">
        <v>4514.09</v>
      </c>
      <c r="K165">
        <v>628.85</v>
      </c>
      <c r="L165">
        <v>304.98</v>
      </c>
      <c r="M165">
        <v>116.29</v>
      </c>
      <c r="P165" s="23">
        <f t="shared" si="36"/>
        <v>13.459112518201286</v>
      </c>
      <c r="Q165" s="23">
        <f t="shared" si="37"/>
        <v>1.8026992205567451</v>
      </c>
      <c r="R165" s="23">
        <f t="shared" si="38"/>
        <v>0.83103142790863671</v>
      </c>
      <c r="S165" s="23">
        <f t="shared" si="39"/>
        <v>0.26492775731620272</v>
      </c>
      <c r="T165" s="23"/>
      <c r="V165">
        <v>930.59</v>
      </c>
      <c r="W165">
        <v>2188.35</v>
      </c>
      <c r="Y165" s="24">
        <f t="shared" si="41"/>
        <v>2.0890274429474052</v>
      </c>
      <c r="Z165" s="24">
        <f t="shared" si="42"/>
        <v>5.6121779117740402</v>
      </c>
      <c r="AD165">
        <v>3728.75</v>
      </c>
      <c r="AE165">
        <v>376.36</v>
      </c>
      <c r="AF165">
        <v>429.89</v>
      </c>
      <c r="AG165">
        <v>474.56</v>
      </c>
      <c r="AI165" s="26"/>
      <c r="AJ165" s="26">
        <f t="shared" si="43"/>
        <v>51.298431188598222</v>
      </c>
      <c r="AK165" s="26">
        <f t="shared" si="45"/>
        <v>6.4081695740261715</v>
      </c>
      <c r="AL165" s="26">
        <f t="shared" si="44"/>
        <v>7.1249643694491516</v>
      </c>
      <c r="AM165" s="26">
        <f t="shared" si="46"/>
        <v>7.7231191146676181</v>
      </c>
    </row>
    <row r="166" spans="1:39" ht="15.75" x14ac:dyDescent="0.25">
      <c r="A166" t="s">
        <v>181</v>
      </c>
      <c r="B166">
        <v>2794.76</v>
      </c>
      <c r="C166">
        <v>12367.13</v>
      </c>
      <c r="D166">
        <v>765.44</v>
      </c>
      <c r="F166" s="25">
        <f t="shared" si="33"/>
        <v>0.71121590979192473</v>
      </c>
      <c r="G166" s="25">
        <f t="shared" si="34"/>
        <v>2.8912758030996386</v>
      </c>
      <c r="H166" s="25">
        <f t="shared" si="35"/>
        <v>0.24904832300963264</v>
      </c>
      <c r="J166">
        <v>2297</v>
      </c>
      <c r="K166">
        <v>1267.1199999999999</v>
      </c>
      <c r="L166">
        <v>393.44</v>
      </c>
      <c r="M166">
        <v>326.77</v>
      </c>
      <c r="N166">
        <v>772.98</v>
      </c>
      <c r="P166" s="23">
        <f t="shared" si="36"/>
        <v>6.8074468918629556</v>
      </c>
      <c r="Q166" s="23">
        <f t="shared" si="37"/>
        <v>3.7176231159885789</v>
      </c>
      <c r="R166" s="23">
        <f t="shared" si="38"/>
        <v>1.0964272130620984</v>
      </c>
      <c r="S166" s="23">
        <f t="shared" si="39"/>
        <v>0.89640531620271224</v>
      </c>
      <c r="T166" s="23">
        <f t="shared" si="40"/>
        <v>2.2351149396859387</v>
      </c>
      <c r="V166">
        <v>322.58999999999997</v>
      </c>
      <c r="W166">
        <v>1313.75</v>
      </c>
      <c r="Y166" s="24">
        <f t="shared" si="41"/>
        <v>0.38593982285565903</v>
      </c>
      <c r="Z166" s="24">
        <f t="shared" si="42"/>
        <v>3.1623087793196967</v>
      </c>
      <c r="AC166">
        <v>468.44</v>
      </c>
      <c r="AD166">
        <v>1951.19</v>
      </c>
      <c r="AE166">
        <v>925.46</v>
      </c>
      <c r="AF166">
        <v>1351.9</v>
      </c>
      <c r="AI166" s="26">
        <f t="shared" si="47"/>
        <v>7.6411691025624693</v>
      </c>
      <c r="AJ166" s="26">
        <f t="shared" si="43"/>
        <v>27.495969829508532</v>
      </c>
      <c r="AK166" s="26">
        <f t="shared" si="45"/>
        <v>13.760906771238165</v>
      </c>
      <c r="AL166" s="26">
        <f t="shared" si="44"/>
        <v>19.471162189885192</v>
      </c>
      <c r="AM166" s="26"/>
    </row>
    <row r="167" spans="1:39" ht="15.75" x14ac:dyDescent="0.25">
      <c r="A167" t="s">
        <v>182</v>
      </c>
      <c r="B167">
        <v>1407.59</v>
      </c>
      <c r="C167">
        <v>803.48</v>
      </c>
      <c r="D167">
        <v>2384.21</v>
      </c>
      <c r="F167" s="25">
        <f t="shared" si="33"/>
        <v>0.39529480747351653</v>
      </c>
      <c r="G167" s="25">
        <f t="shared" si="34"/>
        <v>0.25771174474755387</v>
      </c>
      <c r="H167" s="25">
        <f t="shared" si="35"/>
        <v>0.61771517912674134</v>
      </c>
      <c r="J167">
        <v>4015.75</v>
      </c>
      <c r="K167">
        <v>1352.7</v>
      </c>
      <c r="L167">
        <v>754.52</v>
      </c>
      <c r="M167">
        <v>101.69</v>
      </c>
      <c r="N167">
        <v>276.43</v>
      </c>
      <c r="P167" s="23">
        <f t="shared" si="36"/>
        <v>11.964003592433976</v>
      </c>
      <c r="Q167" s="23">
        <f t="shared" si="37"/>
        <v>3.9743783872234113</v>
      </c>
      <c r="R167" s="23">
        <f t="shared" si="38"/>
        <v>2.1797316456102784</v>
      </c>
      <c r="S167" s="23">
        <f t="shared" si="39"/>
        <v>0.22112515203426122</v>
      </c>
      <c r="T167" s="23">
        <f t="shared" si="40"/>
        <v>0.74537633333333331</v>
      </c>
      <c r="V167">
        <v>1971.96</v>
      </c>
      <c r="W167">
        <v>32513.43</v>
      </c>
      <c r="Y167" s="24">
        <f t="shared" si="41"/>
        <v>5.0060411846167163</v>
      </c>
      <c r="Z167" s="24">
        <f t="shared" si="42"/>
        <v>90.556698185280283</v>
      </c>
      <c r="AC167">
        <v>293.17</v>
      </c>
      <c r="AD167">
        <v>3483</v>
      </c>
      <c r="AF167">
        <v>370.74</v>
      </c>
      <c r="AG167">
        <v>349.74</v>
      </c>
      <c r="AI167" s="26">
        <f t="shared" si="47"/>
        <v>5.294211811440003</v>
      </c>
      <c r="AJ167" s="26">
        <f t="shared" si="43"/>
        <v>48.00770970578116</v>
      </c>
      <c r="AK167" s="26"/>
      <c r="AL167" s="26">
        <f t="shared" si="44"/>
        <v>6.332914824347915</v>
      </c>
      <c r="AM167" s="26">
        <f t="shared" si="46"/>
        <v>6.0517138024184813</v>
      </c>
    </row>
    <row r="168" spans="1:39" ht="15.75" x14ac:dyDescent="0.25">
      <c r="A168" t="s">
        <v>183</v>
      </c>
      <c r="B168">
        <v>3169.23</v>
      </c>
      <c r="C168">
        <v>125.54</v>
      </c>
      <c r="D168">
        <v>467.59</v>
      </c>
      <c r="F168" s="25">
        <f t="shared" si="33"/>
        <v>0.79649959901903766</v>
      </c>
      <c r="G168" s="25">
        <f t="shared" si="34"/>
        <v>0.10331426491037343</v>
      </c>
      <c r="H168" s="25">
        <f t="shared" si="35"/>
        <v>0.18121445958587212</v>
      </c>
      <c r="J168">
        <v>2353.75</v>
      </c>
      <c r="K168">
        <v>505.34</v>
      </c>
      <c r="L168">
        <v>387.41</v>
      </c>
      <c r="M168">
        <v>56.83</v>
      </c>
      <c r="N168">
        <v>189.23</v>
      </c>
      <c r="P168" s="23">
        <f t="shared" si="36"/>
        <v>6.9777070185581724</v>
      </c>
      <c r="Q168" s="23">
        <f t="shared" si="37"/>
        <v>1.4321471809421842</v>
      </c>
      <c r="R168" s="23">
        <f t="shared" si="38"/>
        <v>1.078336137044968</v>
      </c>
      <c r="S168" s="23">
        <f t="shared" si="39"/>
        <v>8.6537147037830109E-2</v>
      </c>
      <c r="T168" s="23">
        <f t="shared" si="40"/>
        <v>0.48376077301927195</v>
      </c>
      <c r="V168">
        <v>1055.8699999999999</v>
      </c>
      <c r="W168">
        <v>1283.1099999999999</v>
      </c>
      <c r="Y168" s="24">
        <f t="shared" si="41"/>
        <v>2.4399531288768355</v>
      </c>
      <c r="Z168" s="24">
        <f t="shared" si="42"/>
        <v>3.0764821268861255</v>
      </c>
      <c r="AC168">
        <v>365.19</v>
      </c>
      <c r="AD168">
        <v>3753.87</v>
      </c>
      <c r="AF168">
        <v>201.49</v>
      </c>
      <c r="AG168">
        <v>634.04999999999995</v>
      </c>
      <c r="AI168" s="26">
        <f t="shared" si="47"/>
        <v>6.2585974114094212</v>
      </c>
      <c r="AJ168" s="26">
        <f t="shared" si="43"/>
        <v>51.634801172925229</v>
      </c>
      <c r="AK168" s="26"/>
      <c r="AL168" s="26">
        <f t="shared" si="44"/>
        <v>4.0665684928452199</v>
      </c>
      <c r="AM168" s="26">
        <f t="shared" si="46"/>
        <v>9.8587739235973952</v>
      </c>
    </row>
    <row r="169" spans="1:39" ht="15.75" x14ac:dyDescent="0.25">
      <c r="A169" t="s">
        <v>184</v>
      </c>
      <c r="B169">
        <v>1082.1400000000001</v>
      </c>
      <c r="C169">
        <v>1722.06</v>
      </c>
      <c r="D169">
        <v>441.21</v>
      </c>
      <c r="F169" s="25">
        <f t="shared" si="33"/>
        <v>0.32117518064369333</v>
      </c>
      <c r="G169" s="25">
        <f t="shared" si="34"/>
        <v>0.46691379364397134</v>
      </c>
      <c r="H169" s="25">
        <f t="shared" si="35"/>
        <v>0.17520654514196141</v>
      </c>
      <c r="J169">
        <v>4817.8900000000003</v>
      </c>
      <c r="K169">
        <v>1177.83</v>
      </c>
      <c r="L169">
        <v>548.57000000000005</v>
      </c>
      <c r="M169">
        <v>463.8</v>
      </c>
      <c r="N169">
        <v>283.33999999999997</v>
      </c>
      <c r="P169" s="23">
        <f t="shared" si="36"/>
        <v>14.370566729478945</v>
      </c>
      <c r="Q169" s="23">
        <f t="shared" si="37"/>
        <v>3.4497371827266234</v>
      </c>
      <c r="R169" s="23">
        <f t="shared" si="38"/>
        <v>1.5618448950749466</v>
      </c>
      <c r="S169" s="23">
        <f t="shared" si="39"/>
        <v>1.3075197683797288</v>
      </c>
      <c r="T169" s="23">
        <f t="shared" si="40"/>
        <v>0.76610756638115629</v>
      </c>
      <c r="W169">
        <v>4023.99</v>
      </c>
      <c r="Y169" s="24"/>
      <c r="Z169" s="24">
        <f t="shared" si="42"/>
        <v>10.754045936354981</v>
      </c>
      <c r="AC169">
        <v>416.78</v>
      </c>
      <c r="AD169">
        <v>6421.98</v>
      </c>
      <c r="AF169">
        <v>519.75</v>
      </c>
      <c r="AG169">
        <v>828.85</v>
      </c>
      <c r="AI169" s="26">
        <f t="shared" si="47"/>
        <v>6.9494145886160634</v>
      </c>
      <c r="AJ169" s="26">
        <f t="shared" si="43"/>
        <v>87.362194440550951</v>
      </c>
      <c r="AK169" s="26"/>
      <c r="AL169" s="26">
        <f t="shared" si="44"/>
        <v>8.3282369328100518</v>
      </c>
      <c r="AM169" s="26">
        <f t="shared" si="46"/>
        <v>12.467248165114235</v>
      </c>
    </row>
    <row r="170" spans="1:39" ht="15.75" x14ac:dyDescent="0.25">
      <c r="A170" t="s">
        <v>185</v>
      </c>
      <c r="B170">
        <v>1628.41</v>
      </c>
      <c r="C170">
        <v>716.58</v>
      </c>
      <c r="D170">
        <v>1325.12</v>
      </c>
      <c r="F170" s="25">
        <f t="shared" si="33"/>
        <v>0.44558546962303747</v>
      </c>
      <c r="G170" s="25">
        <f t="shared" si="34"/>
        <v>0.23792069982049402</v>
      </c>
      <c r="H170" s="25">
        <f t="shared" si="35"/>
        <v>0.37651267312213987</v>
      </c>
      <c r="J170">
        <v>8988.39</v>
      </c>
      <c r="K170">
        <v>616.02</v>
      </c>
      <c r="L170">
        <v>368.37</v>
      </c>
      <c r="M170">
        <v>277.62</v>
      </c>
      <c r="N170">
        <v>202.65</v>
      </c>
      <c r="P170" s="23">
        <f t="shared" si="36"/>
        <v>26.882810930049963</v>
      </c>
      <c r="Q170" s="23">
        <f t="shared" si="37"/>
        <v>1.7642069311206281</v>
      </c>
      <c r="R170" s="23">
        <f t="shared" si="38"/>
        <v>1.0212127394718058</v>
      </c>
      <c r="S170" s="23">
        <f t="shared" si="39"/>
        <v>0.74894654568165597</v>
      </c>
      <c r="T170" s="23">
        <f t="shared" si="40"/>
        <v>0.52402316773733049</v>
      </c>
      <c r="V170">
        <v>199.95</v>
      </c>
      <c r="W170">
        <v>770.44</v>
      </c>
      <c r="Y170" s="24">
        <f t="shared" si="41"/>
        <v>4.2409122645047717E-2</v>
      </c>
      <c r="Z170" s="24">
        <f t="shared" si="42"/>
        <v>1.6404263206485679</v>
      </c>
      <c r="AC170">
        <v>82.89</v>
      </c>
      <c r="AD170">
        <v>2976.41</v>
      </c>
      <c r="AE170">
        <v>224.68</v>
      </c>
      <c r="AF170">
        <v>540.96</v>
      </c>
      <c r="AG170">
        <v>961.4</v>
      </c>
      <c r="AI170" s="26">
        <f t="shared" si="47"/>
        <v>2.4784522451866104</v>
      </c>
      <c r="AJ170" s="26">
        <f t="shared" si="43"/>
        <v>41.224203720103461</v>
      </c>
      <c r="AK170" s="26">
        <f t="shared" si="45"/>
        <v>4.3770947642044362</v>
      </c>
      <c r="AL170" s="26">
        <f t="shared" si="44"/>
        <v>8.6122499649587798</v>
      </c>
      <c r="AM170" s="26">
        <f t="shared" si="46"/>
        <v>14.242162234483107</v>
      </c>
    </row>
    <row r="171" spans="1:39" ht="15.75" x14ac:dyDescent="0.25">
      <c r="A171" t="s">
        <v>236</v>
      </c>
      <c r="B171">
        <v>1883.48</v>
      </c>
      <c r="C171">
        <v>111.21</v>
      </c>
      <c r="D171">
        <v>1128.8699999999999</v>
      </c>
      <c r="F171" s="25">
        <f t="shared" ref="F171:F219" si="48">(B171+328.1)/395530/2*180.16</f>
        <v>0.50367639976740064</v>
      </c>
      <c r="G171" s="25">
        <f t="shared" ref="G171:G219" si="49">(C171+328.1)/395530/2*180.16</f>
        <v>0.10005067833034156</v>
      </c>
      <c r="H171" s="25">
        <f t="shared" ref="H171:H219" si="50">(D171+328.1)/395530/2*180.16</f>
        <v>0.33181770687432049</v>
      </c>
      <c r="J171">
        <v>1937.73</v>
      </c>
      <c r="K171">
        <v>121.9</v>
      </c>
      <c r="M171">
        <v>138.22</v>
      </c>
      <c r="P171" s="23">
        <f t="shared" ref="P171:P219" si="51">(J171-27.986)/28020/2*168.13</f>
        <v>5.7295727822983578</v>
      </c>
      <c r="Q171" s="23">
        <f t="shared" ref="Q171:Q219" si="52">(K171-27.986)/28020/2*168.13</f>
        <v>0.28175875838686654</v>
      </c>
      <c r="R171" s="23"/>
      <c r="S171" s="23">
        <f t="shared" ref="S171:S219" si="53">(M171-27.986)/28020/2*168.13</f>
        <v>0.33072167059243396</v>
      </c>
      <c r="T171" s="23"/>
      <c r="V171">
        <v>245.99</v>
      </c>
      <c r="W171">
        <v>373.41</v>
      </c>
      <c r="Y171" s="24">
        <f t="shared" ref="Y171:Y219" si="54">(V171-184.81)/34661/2*194.18</f>
        <v>0.17137319177173194</v>
      </c>
      <c r="Z171" s="24">
        <f t="shared" ref="Z171:Z219" si="55">(W171-184.81)/34661/2*194.18</f>
        <v>0.528293297942933</v>
      </c>
      <c r="AD171">
        <v>760.44</v>
      </c>
      <c r="AE171">
        <v>209.81</v>
      </c>
      <c r="AF171">
        <v>242.73</v>
      </c>
      <c r="AG171">
        <v>380.82</v>
      </c>
      <c r="AI171" s="26"/>
      <c r="AJ171" s="26">
        <f t="shared" ref="AJ171:AJ219" si="56">(AD171+102.2)/6278.32/2*168.14</f>
        <v>11.551202359866972</v>
      </c>
      <c r="AK171" s="26">
        <f t="shared" ref="AK171:AK218" si="57">(AE171+102.2)/6278.32/2*168.14</f>
        <v>4.1779776596286906</v>
      </c>
      <c r="AL171" s="26">
        <f t="shared" ref="AL171:AL219" si="58">(AF171+102.2)/6278.32/2*168.14</f>
        <v>4.6187937378152117</v>
      </c>
      <c r="AM171" s="26">
        <f t="shared" ref="AM171:AM219" si="59">(AG171+102.2)/6278.32/2*168.14</f>
        <v>6.4678913148740422</v>
      </c>
    </row>
    <row r="172" spans="1:39" ht="15.75" x14ac:dyDescent="0.25">
      <c r="A172" t="s">
        <v>237</v>
      </c>
      <c r="B172">
        <v>806.44</v>
      </c>
      <c r="C172">
        <v>442.37</v>
      </c>
      <c r="F172" s="25">
        <f t="shared" si="48"/>
        <v>0.25838587009834907</v>
      </c>
      <c r="G172" s="25">
        <f t="shared" si="49"/>
        <v>0.17547072940105682</v>
      </c>
      <c r="H172" s="25">
        <f t="shared" si="50"/>
        <v>7.4723151214825687E-2</v>
      </c>
      <c r="J172">
        <v>3103.91</v>
      </c>
      <c r="K172">
        <v>437.15</v>
      </c>
      <c r="L172">
        <v>307.75</v>
      </c>
      <c r="N172">
        <v>213.88</v>
      </c>
      <c r="P172" s="23">
        <f t="shared" si="51"/>
        <v>9.2283208800856524</v>
      </c>
      <c r="Q172" s="23">
        <f t="shared" si="52"/>
        <v>1.2275650128479656</v>
      </c>
      <c r="R172" s="23">
        <f t="shared" ref="R172:R219" si="60">(L172-27.986)/28020/2*168.13</f>
        <v>0.83934192219842974</v>
      </c>
      <c r="S172" s="23"/>
      <c r="T172" s="23">
        <f t="shared" ref="T172:T219" si="61">(N172-27.986)/28020/2*168.13</f>
        <v>0.55771517166309781</v>
      </c>
      <c r="V172">
        <v>327.9</v>
      </c>
      <c r="W172">
        <v>579.61</v>
      </c>
      <c r="Y172" s="24">
        <f t="shared" si="54"/>
        <v>0.4008138282219208</v>
      </c>
      <c r="Z172" s="24">
        <f t="shared" si="55"/>
        <v>1.1058865006779957</v>
      </c>
      <c r="AD172">
        <v>347.35</v>
      </c>
      <c r="AF172">
        <v>300.98</v>
      </c>
      <c r="AG172">
        <v>206.84</v>
      </c>
      <c r="AI172" s="26"/>
      <c r="AJ172" s="26">
        <f t="shared" si="56"/>
        <v>6.0197104480179418</v>
      </c>
      <c r="AK172" s="26"/>
      <c r="AL172" s="26">
        <f t="shared" si="58"/>
        <v>5.3987918105480439</v>
      </c>
      <c r="AM172" s="26">
        <f t="shared" si="59"/>
        <v>4.1382078008129568</v>
      </c>
    </row>
    <row r="173" spans="1:39" ht="15.75" x14ac:dyDescent="0.25">
      <c r="A173" t="s">
        <v>238</v>
      </c>
      <c r="B173">
        <v>894.73</v>
      </c>
      <c r="C173">
        <v>598.13</v>
      </c>
      <c r="D173">
        <v>960.84</v>
      </c>
      <c r="F173" s="25">
        <f t="shared" si="48"/>
        <v>0.27849348064622148</v>
      </c>
      <c r="G173" s="25">
        <f t="shared" si="49"/>
        <v>0.21094429853614138</v>
      </c>
      <c r="H173" s="25">
        <f t="shared" si="50"/>
        <v>0.29354970596414937</v>
      </c>
      <c r="J173">
        <v>3649.88</v>
      </c>
      <c r="K173">
        <v>192.8</v>
      </c>
      <c r="L173">
        <v>151.72</v>
      </c>
      <c r="M173">
        <v>238.47</v>
      </c>
      <c r="N173">
        <v>60.43</v>
      </c>
      <c r="P173" s="23">
        <f t="shared" si="51"/>
        <v>10.866328305139186</v>
      </c>
      <c r="Q173" s="23">
        <f t="shared" si="52"/>
        <v>0.49447141006423984</v>
      </c>
      <c r="R173" s="23">
        <f t="shared" si="60"/>
        <v>0.37122407958601</v>
      </c>
      <c r="S173" s="23">
        <f t="shared" si="53"/>
        <v>0.63148955960028552</v>
      </c>
      <c r="T173" s="23">
        <f t="shared" si="61"/>
        <v>9.7337789436117067E-2</v>
      </c>
      <c r="V173">
        <v>547.91</v>
      </c>
      <c r="W173">
        <v>633.75</v>
      </c>
      <c r="Y173" s="24">
        <f t="shared" si="54"/>
        <v>1.0170906494330805</v>
      </c>
      <c r="Z173" s="24">
        <f t="shared" si="55"/>
        <v>1.2575397305328755</v>
      </c>
      <c r="AD173">
        <v>2170.7800000000002</v>
      </c>
      <c r="AE173">
        <v>139.41999999999999</v>
      </c>
      <c r="AF173">
        <v>261.73</v>
      </c>
      <c r="AI173" s="26"/>
      <c r="AJ173" s="26">
        <f t="shared" si="56"/>
        <v>30.436395182150637</v>
      </c>
      <c r="AK173" s="26">
        <f t="shared" si="57"/>
        <v>3.2354186151709374</v>
      </c>
      <c r="AL173" s="26">
        <f t="shared" si="58"/>
        <v>4.8732137100370805</v>
      </c>
      <c r="AM173" s="26"/>
    </row>
    <row r="174" spans="1:39" ht="15.75" x14ac:dyDescent="0.25">
      <c r="A174" t="s">
        <v>239</v>
      </c>
      <c r="B174">
        <v>690.51</v>
      </c>
      <c r="C174">
        <v>2330.73</v>
      </c>
      <c r="D174">
        <v>2166.77</v>
      </c>
      <c r="F174" s="25">
        <f t="shared" si="48"/>
        <v>0.23198338634237606</v>
      </c>
      <c r="G174" s="25">
        <f t="shared" si="49"/>
        <v>0.60553537380223998</v>
      </c>
      <c r="H174" s="25">
        <f t="shared" si="50"/>
        <v>0.56819429524941223</v>
      </c>
      <c r="J174">
        <v>4566.34</v>
      </c>
      <c r="K174">
        <v>505.31</v>
      </c>
      <c r="L174">
        <v>128.66999999999999</v>
      </c>
      <c r="M174">
        <v>246.01</v>
      </c>
      <c r="P174" s="23">
        <f t="shared" si="51"/>
        <v>13.615871841898645</v>
      </c>
      <c r="Q174" s="23">
        <f t="shared" si="52"/>
        <v>1.4320571755888651</v>
      </c>
      <c r="R174" s="23">
        <f t="shared" si="60"/>
        <v>0.30206996645253387</v>
      </c>
      <c r="S174" s="23">
        <f t="shared" si="53"/>
        <v>0.65411090506780867</v>
      </c>
      <c r="T174" s="23"/>
      <c r="V174">
        <v>4146.82</v>
      </c>
      <c r="W174">
        <v>5770.15</v>
      </c>
      <c r="Y174" s="24">
        <f t="shared" si="54"/>
        <v>11.09810885144687</v>
      </c>
      <c r="Z174" s="24">
        <f t="shared" si="55"/>
        <v>15.645268763163207</v>
      </c>
      <c r="AD174">
        <v>1446.36</v>
      </c>
      <c r="AF174">
        <v>350.45</v>
      </c>
      <c r="AI174" s="26"/>
      <c r="AJ174" s="26">
        <f t="shared" si="56"/>
        <v>20.73603116757349</v>
      </c>
      <c r="AK174" s="26">
        <f t="shared" si="57"/>
        <v>1.3685116400565756</v>
      </c>
      <c r="AL174" s="26">
        <f t="shared" si="58"/>
        <v>6.0612210750646671</v>
      </c>
      <c r="AM174" s="26"/>
    </row>
    <row r="175" spans="1:39" ht="15.75" x14ac:dyDescent="0.25">
      <c r="A175" t="s">
        <v>240</v>
      </c>
      <c r="B175">
        <v>403.72</v>
      </c>
      <c r="C175">
        <v>326.25</v>
      </c>
      <c r="D175">
        <v>177.15</v>
      </c>
      <c r="F175" s="25">
        <f t="shared" si="48"/>
        <v>0.16666838318205954</v>
      </c>
      <c r="G175" s="25">
        <f t="shared" si="49"/>
        <v>0.14902497408540438</v>
      </c>
      <c r="H175" s="25">
        <f t="shared" si="50"/>
        <v>0.11506818698960888</v>
      </c>
      <c r="J175">
        <v>1473.2</v>
      </c>
      <c r="K175">
        <v>732.44</v>
      </c>
      <c r="L175">
        <v>141.27000000000001</v>
      </c>
      <c r="M175">
        <v>634.4</v>
      </c>
      <c r="N175">
        <v>156.85</v>
      </c>
      <c r="P175" s="23">
        <f t="shared" si="51"/>
        <v>4.3358998897216265</v>
      </c>
      <c r="Q175" s="23">
        <f t="shared" si="52"/>
        <v>2.1134877055674517</v>
      </c>
      <c r="R175" s="23">
        <f t="shared" si="60"/>
        <v>0.33987221484653818</v>
      </c>
      <c r="S175" s="23">
        <f t="shared" si="53"/>
        <v>1.8193502109207706</v>
      </c>
      <c r="T175" s="23">
        <f t="shared" si="61"/>
        <v>0.38661499500356883</v>
      </c>
      <c r="V175">
        <v>1171.31</v>
      </c>
      <c r="W175">
        <v>1173.6199999999999</v>
      </c>
      <c r="Y175" s="24">
        <f t="shared" si="54"/>
        <v>2.7633156862179398</v>
      </c>
      <c r="Z175" s="24">
        <f t="shared" si="55"/>
        <v>2.7697862987219066</v>
      </c>
      <c r="AD175">
        <v>796.68</v>
      </c>
      <c r="AE175">
        <v>369.03</v>
      </c>
      <c r="AF175">
        <v>620.13</v>
      </c>
      <c r="AG175">
        <v>784.95</v>
      </c>
      <c r="AI175" s="26"/>
      <c r="AJ175" s="26">
        <f t="shared" si="56"/>
        <v>12.03647498056805</v>
      </c>
      <c r="AK175" s="26">
        <f t="shared" si="57"/>
        <v>6.3100170268479463</v>
      </c>
      <c r="AL175" s="26">
        <f t="shared" si="58"/>
        <v>9.6723778176327428</v>
      </c>
      <c r="AM175" s="26">
        <f t="shared" si="59"/>
        <v>11.879404124033183</v>
      </c>
    </row>
    <row r="176" spans="1:39" ht="15.75" x14ac:dyDescent="0.25">
      <c r="A176" t="s">
        <v>241</v>
      </c>
      <c r="B176">
        <v>825.4</v>
      </c>
      <c r="C176">
        <v>159.26</v>
      </c>
      <c r="F176" s="25">
        <f t="shared" si="48"/>
        <v>0.26270391626425305</v>
      </c>
      <c r="G176" s="25">
        <f t="shared" si="49"/>
        <v>0.11099382802821529</v>
      </c>
      <c r="H176" s="25"/>
      <c r="J176">
        <v>3341.45</v>
      </c>
      <c r="K176">
        <v>350.9</v>
      </c>
      <c r="L176">
        <v>788.64</v>
      </c>
      <c r="M176">
        <v>164.01</v>
      </c>
      <c r="N176">
        <v>108.46</v>
      </c>
      <c r="P176" s="23">
        <f t="shared" si="51"/>
        <v>9.9409832676659526</v>
      </c>
      <c r="Q176" s="23">
        <f t="shared" si="52"/>
        <v>0.96879962205567449</v>
      </c>
      <c r="R176" s="23">
        <f t="shared" si="60"/>
        <v>2.2820977341184867</v>
      </c>
      <c r="S176" s="23">
        <f t="shared" si="53"/>
        <v>0.40809627266238402</v>
      </c>
      <c r="T176" s="23">
        <f t="shared" si="61"/>
        <v>0.24143636009992858</v>
      </c>
      <c r="V176">
        <v>211.73</v>
      </c>
      <c r="W176">
        <v>480.14</v>
      </c>
      <c r="Y176" s="24">
        <f t="shared" si="54"/>
        <v>7.5406445284325288E-2</v>
      </c>
      <c r="Z176" s="24">
        <f t="shared" si="55"/>
        <v>0.82725800467384092</v>
      </c>
      <c r="AD176">
        <v>916.02</v>
      </c>
      <c r="AE176">
        <v>138.01</v>
      </c>
      <c r="AF176">
        <v>824</v>
      </c>
      <c r="AG176">
        <v>348.83</v>
      </c>
      <c r="AI176" s="26"/>
      <c r="AJ176" s="26">
        <f t="shared" si="56"/>
        <v>13.634500216618459</v>
      </c>
      <c r="AK176" s="26">
        <f t="shared" si="57"/>
        <v>3.2165379751271037</v>
      </c>
      <c r="AL176" s="26">
        <f t="shared" si="58"/>
        <v>12.40230411957339</v>
      </c>
      <c r="AM176" s="26">
        <f t="shared" si="59"/>
        <v>6.0395284248015386</v>
      </c>
    </row>
    <row r="177" spans="1:39" ht="15.75" x14ac:dyDescent="0.25">
      <c r="A177" t="s">
        <v>242</v>
      </c>
      <c r="B177">
        <v>1340.84</v>
      </c>
      <c r="C177">
        <v>742.58</v>
      </c>
      <c r="F177" s="25">
        <f t="shared" si="48"/>
        <v>0.38009282532298433</v>
      </c>
      <c r="G177" s="25">
        <f t="shared" si="49"/>
        <v>0.24384207114504589</v>
      </c>
      <c r="H177" s="25"/>
      <c r="J177">
        <v>668.99</v>
      </c>
      <c r="K177">
        <v>786.11</v>
      </c>
      <c r="L177">
        <v>14.23</v>
      </c>
      <c r="M177">
        <v>104.67</v>
      </c>
      <c r="N177">
        <v>420.83</v>
      </c>
      <c r="P177" s="23">
        <f t="shared" si="51"/>
        <v>1.9231263832976446</v>
      </c>
      <c r="Q177" s="23">
        <f t="shared" si="52"/>
        <v>2.2745072826552462</v>
      </c>
      <c r="R177" s="23">
        <f t="shared" si="60"/>
        <v>-4.127045467523198E-2</v>
      </c>
      <c r="S177" s="23">
        <f t="shared" si="53"/>
        <v>0.23006568379728762</v>
      </c>
      <c r="T177" s="23">
        <f t="shared" si="61"/>
        <v>1.1786021006423983</v>
      </c>
      <c r="V177">
        <v>1354.11</v>
      </c>
      <c r="W177">
        <v>1510.83</v>
      </c>
      <c r="Y177" s="24">
        <f t="shared" si="54"/>
        <v>3.2753624246271023</v>
      </c>
      <c r="Z177" s="24">
        <f t="shared" si="55"/>
        <v>3.7143556677533827</v>
      </c>
      <c r="AD177">
        <v>682.34</v>
      </c>
      <c r="AE177">
        <v>137.31</v>
      </c>
      <c r="AI177" s="26"/>
      <c r="AJ177" s="26">
        <f t="shared" si="56"/>
        <v>10.505402368786555</v>
      </c>
      <c r="AK177" s="26">
        <f t="shared" si="57"/>
        <v>3.2071646077294558</v>
      </c>
      <c r="AL177" s="26"/>
      <c r="AM177" s="26"/>
    </row>
    <row r="178" spans="1:39" ht="15.75" x14ac:dyDescent="0.25">
      <c r="A178" t="s">
        <v>243</v>
      </c>
      <c r="C178">
        <v>691.65</v>
      </c>
      <c r="D178">
        <v>850.2</v>
      </c>
      <c r="F178" s="25"/>
      <c r="G178" s="25">
        <f t="shared" si="49"/>
        <v>0.23224301570045255</v>
      </c>
      <c r="H178" s="25">
        <f t="shared" si="50"/>
        <v>0.26835199352767175</v>
      </c>
      <c r="J178">
        <v>1873.29</v>
      </c>
      <c r="K178">
        <v>174.65</v>
      </c>
      <c r="L178">
        <v>725.54</v>
      </c>
      <c r="M178">
        <v>93.71</v>
      </c>
      <c r="P178" s="23">
        <f t="shared" si="51"/>
        <v>5.536241283369022</v>
      </c>
      <c r="Q178" s="23">
        <f t="shared" si="52"/>
        <v>0.44001817130620985</v>
      </c>
      <c r="R178" s="23">
        <f t="shared" si="60"/>
        <v>2.0927864743040687</v>
      </c>
      <c r="S178" s="23">
        <f t="shared" si="53"/>
        <v>0.19718372805139184</v>
      </c>
      <c r="T178" s="23"/>
      <c r="W178">
        <v>1856.42</v>
      </c>
      <c r="Y178" s="24"/>
      <c r="Z178" s="24">
        <f t="shared" si="55"/>
        <v>4.6823985141802025</v>
      </c>
      <c r="AD178">
        <v>410.01</v>
      </c>
      <c r="AF178">
        <v>293.02999999999997</v>
      </c>
      <c r="AG178">
        <v>207.3</v>
      </c>
      <c r="AI178" s="26"/>
      <c r="AJ178" s="26">
        <f t="shared" si="56"/>
        <v>6.858760735355955</v>
      </c>
      <c r="AK178" s="26"/>
      <c r="AL178" s="26">
        <f t="shared" si="58"/>
        <v>5.2923371379604731</v>
      </c>
      <c r="AM178" s="26">
        <f t="shared" si="59"/>
        <v>4.144367442245696</v>
      </c>
    </row>
    <row r="179" spans="1:39" ht="15.75" x14ac:dyDescent="0.25">
      <c r="A179" t="s">
        <v>244</v>
      </c>
      <c r="B179">
        <v>1094.3699999999999</v>
      </c>
      <c r="C179">
        <v>171.27</v>
      </c>
      <c r="D179">
        <v>157.84</v>
      </c>
      <c r="F179" s="25">
        <f t="shared" si="48"/>
        <v>0.32396050261674203</v>
      </c>
      <c r="G179" s="25">
        <f t="shared" si="49"/>
        <v>0.11372904609005637</v>
      </c>
      <c r="H179" s="25">
        <f t="shared" si="50"/>
        <v>0.1106704300558744</v>
      </c>
      <c r="J179">
        <v>5218.18</v>
      </c>
      <c r="K179">
        <v>157.84</v>
      </c>
      <c r="L179">
        <v>597.99</v>
      </c>
      <c r="M179">
        <v>160.30000000000001</v>
      </c>
      <c r="N179">
        <v>41</v>
      </c>
      <c r="P179" s="23">
        <f t="shared" si="51"/>
        <v>15.571508158815133</v>
      </c>
      <c r="Q179" s="23">
        <f t="shared" si="52"/>
        <v>0.38958517166309786</v>
      </c>
      <c r="R179" s="23">
        <f t="shared" si="60"/>
        <v>1.7101137137758744</v>
      </c>
      <c r="S179" s="23">
        <f t="shared" si="53"/>
        <v>0.39696561063526059</v>
      </c>
      <c r="T179" s="23">
        <f t="shared" si="61"/>
        <v>3.904432226980728E-2</v>
      </c>
      <c r="V179">
        <v>517.57000000000005</v>
      </c>
      <c r="W179">
        <v>544.89</v>
      </c>
      <c r="Y179" s="24">
        <f t="shared" si="54"/>
        <v>0.93210433628573908</v>
      </c>
      <c r="Z179" s="24">
        <f t="shared" si="55"/>
        <v>1.0086312339517036</v>
      </c>
      <c r="AD179">
        <v>1487.7</v>
      </c>
      <c r="AF179">
        <v>359.03</v>
      </c>
      <c r="AG179">
        <v>116.22</v>
      </c>
      <c r="AI179" s="26"/>
      <c r="AJ179" s="26">
        <f t="shared" si="56"/>
        <v>21.289595465028864</v>
      </c>
      <c r="AK179" s="26"/>
      <c r="AL179" s="26">
        <f t="shared" si="58"/>
        <v>6.1761117783101209</v>
      </c>
      <c r="AM179" s="26">
        <f t="shared" si="59"/>
        <v>2.9247584385631824</v>
      </c>
    </row>
    <row r="180" spans="1:39" ht="15.75" x14ac:dyDescent="0.25">
      <c r="A180" t="s">
        <v>245</v>
      </c>
      <c r="C180">
        <v>314.07</v>
      </c>
      <c r="D180">
        <v>588.13</v>
      </c>
      <c r="F180" s="25"/>
      <c r="G180" s="25">
        <f t="shared" si="49"/>
        <v>0.1462510393649028</v>
      </c>
      <c r="H180" s="25">
        <f t="shared" si="50"/>
        <v>0.20866684802669835</v>
      </c>
      <c r="J180">
        <v>4405.8</v>
      </c>
      <c r="K180">
        <v>512.92999999999995</v>
      </c>
      <c r="L180">
        <v>1745.97</v>
      </c>
      <c r="M180">
        <v>299.63</v>
      </c>
      <c r="N180">
        <v>280.89</v>
      </c>
      <c r="P180" s="23">
        <f t="shared" si="51"/>
        <v>13.134223194503928</v>
      </c>
      <c r="Q180" s="23">
        <f t="shared" si="52"/>
        <v>1.4549185353319056</v>
      </c>
      <c r="R180" s="23">
        <f t="shared" si="60"/>
        <v>5.1542585638829408</v>
      </c>
      <c r="S180" s="23">
        <f t="shared" si="53"/>
        <v>0.81498047323340472</v>
      </c>
      <c r="T180" s="23">
        <f t="shared" si="61"/>
        <v>0.75875712919343319</v>
      </c>
      <c r="V180">
        <v>568.95000000000005</v>
      </c>
      <c r="W180">
        <v>554.20000000000005</v>
      </c>
      <c r="Y180" s="24">
        <f t="shared" si="54"/>
        <v>1.0760264447073082</v>
      </c>
      <c r="Z180" s="24">
        <f t="shared" si="55"/>
        <v>1.0347097631343587</v>
      </c>
      <c r="AD180">
        <v>934.73</v>
      </c>
      <c r="AE180">
        <v>173.93</v>
      </c>
      <c r="AF180">
        <v>418.72</v>
      </c>
      <c r="AG180">
        <v>195.86</v>
      </c>
      <c r="AI180" s="26"/>
      <c r="AJ180" s="26">
        <f t="shared" si="56"/>
        <v>13.885036936632732</v>
      </c>
      <c r="AK180" s="26">
        <f t="shared" si="57"/>
        <v>3.6975256278749731</v>
      </c>
      <c r="AL180" s="26">
        <f t="shared" si="58"/>
        <v>6.9753922068324021</v>
      </c>
      <c r="AM180" s="26">
        <f t="shared" si="59"/>
        <v>3.9911798379184238</v>
      </c>
    </row>
    <row r="181" spans="1:39" ht="15.75" x14ac:dyDescent="0.25">
      <c r="A181" t="s">
        <v>246</v>
      </c>
      <c r="B181">
        <v>740.35</v>
      </c>
      <c r="C181">
        <v>598.46</v>
      </c>
      <c r="F181" s="25">
        <f t="shared" si="48"/>
        <v>0.2433341996814401</v>
      </c>
      <c r="G181" s="25">
        <f t="shared" si="49"/>
        <v>0.21101945440295303</v>
      </c>
      <c r="H181" s="25"/>
      <c r="J181">
        <v>4470.78</v>
      </c>
      <c r="K181">
        <v>116.63</v>
      </c>
      <c r="L181">
        <v>310.76</v>
      </c>
      <c r="M181">
        <v>62.39</v>
      </c>
      <c r="N181">
        <v>168.74</v>
      </c>
      <c r="P181" s="23">
        <f t="shared" si="51"/>
        <v>13.329174789793004</v>
      </c>
      <c r="Q181" s="23">
        <f t="shared" si="52"/>
        <v>0.265947817987152</v>
      </c>
      <c r="R181" s="23">
        <f t="shared" si="60"/>
        <v>0.84837245931477512</v>
      </c>
      <c r="S181" s="23">
        <f t="shared" si="53"/>
        <v>0.10321813918629549</v>
      </c>
      <c r="T181" s="23">
        <f t="shared" si="61"/>
        <v>0.42228711670235552</v>
      </c>
      <c r="V181">
        <v>194.99</v>
      </c>
      <c r="W181">
        <v>945.85</v>
      </c>
      <c r="Y181" s="24">
        <f t="shared" si="54"/>
        <v>2.8515513112720367E-2</v>
      </c>
      <c r="Z181" s="24">
        <f t="shared" si="55"/>
        <v>2.1317727013069443</v>
      </c>
      <c r="AD181">
        <v>530.71</v>
      </c>
      <c r="AF181">
        <v>957.93</v>
      </c>
      <c r="AG181">
        <v>524.89</v>
      </c>
      <c r="AI181" s="26"/>
      <c r="AJ181" s="26">
        <f t="shared" si="56"/>
        <v>8.4749970852075087</v>
      </c>
      <c r="AK181" s="26"/>
      <c r="AL181" s="26">
        <f t="shared" si="58"/>
        <v>14.195697113240483</v>
      </c>
      <c r="AM181" s="26">
        <f t="shared" si="59"/>
        <v>8.3970642305584935</v>
      </c>
    </row>
    <row r="182" spans="1:39" ht="15.75" x14ac:dyDescent="0.25">
      <c r="A182" t="s">
        <v>247</v>
      </c>
      <c r="B182">
        <v>491.99</v>
      </c>
      <c r="C182">
        <v>374.87</v>
      </c>
      <c r="D182">
        <v>1238.9100000000001</v>
      </c>
      <c r="F182" s="25">
        <f t="shared" si="48"/>
        <v>0.18677143882891312</v>
      </c>
      <c r="G182" s="25">
        <f t="shared" si="49"/>
        <v>0.1600979384623164</v>
      </c>
      <c r="H182" s="25">
        <f t="shared" si="50"/>
        <v>0.35687877228023168</v>
      </c>
      <c r="J182">
        <v>11333</v>
      </c>
      <c r="K182">
        <v>3174.24</v>
      </c>
      <c r="L182">
        <v>506.71</v>
      </c>
      <c r="M182">
        <v>200.05</v>
      </c>
      <c r="N182">
        <v>226.75</v>
      </c>
      <c r="P182" s="23">
        <f t="shared" si="51"/>
        <v>33.917059311563165</v>
      </c>
      <c r="Q182" s="23">
        <f t="shared" si="52"/>
        <v>9.4393234300499635</v>
      </c>
      <c r="R182" s="23">
        <f t="shared" si="60"/>
        <v>1.436257425410421</v>
      </c>
      <c r="S182" s="23">
        <f t="shared" si="53"/>
        <v>0.51622270378301227</v>
      </c>
      <c r="T182" s="23">
        <f t="shared" si="61"/>
        <v>0.59632746823697369</v>
      </c>
      <c r="V182">
        <v>636.6</v>
      </c>
      <c r="W182">
        <v>1036.21</v>
      </c>
      <c r="Y182" s="24">
        <f t="shared" si="54"/>
        <v>1.2655229537520558</v>
      </c>
      <c r="Z182" s="24">
        <f t="shared" si="55"/>
        <v>2.3848828943192641</v>
      </c>
      <c r="AD182">
        <v>1597.22</v>
      </c>
      <c r="AF182">
        <v>359.66</v>
      </c>
      <c r="AG182">
        <v>1248.55</v>
      </c>
      <c r="AI182" s="26"/>
      <c r="AJ182" s="26">
        <f t="shared" si="56"/>
        <v>22.756125747015126</v>
      </c>
      <c r="AK182" s="26"/>
      <c r="AL182" s="26">
        <f t="shared" si="58"/>
        <v>6.1845478089680039</v>
      </c>
      <c r="AM182" s="26">
        <f t="shared" si="59"/>
        <v>18.087251446246764</v>
      </c>
    </row>
    <row r="183" spans="1:39" ht="15.75" x14ac:dyDescent="0.25">
      <c r="A183" t="s">
        <v>248</v>
      </c>
      <c r="B183">
        <v>495.63</v>
      </c>
      <c r="C183">
        <v>99.34</v>
      </c>
      <c r="D183">
        <v>435.81</v>
      </c>
      <c r="F183" s="25">
        <f t="shared" si="48"/>
        <v>0.18760043081435035</v>
      </c>
      <c r="G183" s="25">
        <f t="shared" si="49"/>
        <v>9.7347344575632697E-2</v>
      </c>
      <c r="H183" s="25">
        <f t="shared" si="50"/>
        <v>0.17397672186686219</v>
      </c>
      <c r="J183">
        <v>3941.62</v>
      </c>
      <c r="K183">
        <v>241.73</v>
      </c>
      <c r="L183">
        <v>129.99</v>
      </c>
      <c r="M183">
        <v>238.9</v>
      </c>
      <c r="N183">
        <v>486.33</v>
      </c>
      <c r="P183" s="23">
        <f t="shared" si="51"/>
        <v>11.741600364382585</v>
      </c>
      <c r="Q183" s="23">
        <f t="shared" si="52"/>
        <v>0.64127014132762306</v>
      </c>
      <c r="R183" s="23">
        <f t="shared" si="60"/>
        <v>0.30603020199857245</v>
      </c>
      <c r="S183" s="23">
        <f t="shared" si="53"/>
        <v>0.63277963633119205</v>
      </c>
      <c r="T183" s="23">
        <f t="shared" si="61"/>
        <v>1.3751137887223412</v>
      </c>
      <c r="V183">
        <v>321.79000000000002</v>
      </c>
      <c r="W183">
        <v>162</v>
      </c>
      <c r="Y183" s="24">
        <f t="shared" si="54"/>
        <v>0.38369891809238049</v>
      </c>
      <c r="Z183" s="24"/>
      <c r="AD183">
        <v>2357.66</v>
      </c>
      <c r="AI183" s="26"/>
      <c r="AJ183" s="26">
        <f t="shared" si="56"/>
        <v>32.938816466825514</v>
      </c>
      <c r="AK183" s="26"/>
      <c r="AL183" s="26"/>
      <c r="AM183" s="26"/>
    </row>
    <row r="184" spans="1:39" ht="15.75" x14ac:dyDescent="0.25">
      <c r="A184" t="s">
        <v>249</v>
      </c>
      <c r="B184">
        <v>1101.94</v>
      </c>
      <c r="C184">
        <v>5307.06</v>
      </c>
      <c r="D184">
        <v>519.17999999999995</v>
      </c>
      <c r="F184" s="25">
        <f t="shared" si="48"/>
        <v>0.32568453265239045</v>
      </c>
      <c r="G184" s="25">
        <f t="shared" si="49"/>
        <v>1.2833798012792963</v>
      </c>
      <c r="H184" s="25">
        <f t="shared" si="50"/>
        <v>0.19296382676408869</v>
      </c>
      <c r="J184">
        <v>5022.45</v>
      </c>
      <c r="K184">
        <v>159.74</v>
      </c>
      <c r="L184">
        <v>371.37</v>
      </c>
      <c r="M184">
        <v>220.71</v>
      </c>
      <c r="N184">
        <v>306.99</v>
      </c>
      <c r="P184" s="23">
        <f t="shared" si="51"/>
        <v>14.984283231977159</v>
      </c>
      <c r="Q184" s="23">
        <f t="shared" si="52"/>
        <v>0.3952855107066382</v>
      </c>
      <c r="R184" s="23">
        <f t="shared" si="60"/>
        <v>1.0302132748037116</v>
      </c>
      <c r="S184" s="23">
        <f t="shared" si="53"/>
        <v>0.57820639043540334</v>
      </c>
      <c r="T184" s="23">
        <f t="shared" si="61"/>
        <v>0.8370617865810136</v>
      </c>
      <c r="V184">
        <v>133.5</v>
      </c>
      <c r="W184">
        <v>234.64</v>
      </c>
      <c r="Y184" s="24"/>
      <c r="Z184" s="24">
        <f t="shared" si="55"/>
        <v>0.13958035544271657</v>
      </c>
      <c r="AD184">
        <v>928.87</v>
      </c>
      <c r="AE184">
        <v>321.12</v>
      </c>
      <c r="AF184">
        <v>831.08</v>
      </c>
      <c r="AG184">
        <v>288.82</v>
      </c>
      <c r="AI184" s="26"/>
      <c r="AJ184" s="26">
        <f t="shared" si="56"/>
        <v>13.806568460989562</v>
      </c>
      <c r="AK184" s="26">
        <f t="shared" si="57"/>
        <v>5.6684769811032245</v>
      </c>
      <c r="AL184" s="26">
        <f t="shared" si="58"/>
        <v>12.49710903553817</v>
      </c>
      <c r="AM184" s="26">
        <f t="shared" si="59"/>
        <v>5.235963028326049</v>
      </c>
    </row>
    <row r="185" spans="1:39" ht="15.75" x14ac:dyDescent="0.25">
      <c r="A185" t="s">
        <v>250</v>
      </c>
      <c r="B185">
        <v>1151.27</v>
      </c>
      <c r="C185">
        <v>1538.15</v>
      </c>
      <c r="D185">
        <v>197.95</v>
      </c>
      <c r="F185" s="25">
        <f t="shared" si="48"/>
        <v>0.33691919601547288</v>
      </c>
      <c r="G185" s="25">
        <f t="shared" si="49"/>
        <v>0.42502920132480465</v>
      </c>
      <c r="H185" s="25">
        <f t="shared" si="50"/>
        <v>0.11980528404925037</v>
      </c>
      <c r="J185">
        <v>4694.95</v>
      </c>
      <c r="K185">
        <v>305.75</v>
      </c>
      <c r="L185">
        <v>363.4</v>
      </c>
      <c r="M185">
        <v>106.33</v>
      </c>
      <c r="N185">
        <v>882.95</v>
      </c>
      <c r="P185" s="23">
        <f t="shared" si="51"/>
        <v>14.001724791577443</v>
      </c>
      <c r="Q185" s="23">
        <f t="shared" si="52"/>
        <v>0.83334156531049242</v>
      </c>
      <c r="R185" s="23">
        <f t="shared" si="60"/>
        <v>1.0063018526052818</v>
      </c>
      <c r="S185" s="23">
        <f t="shared" si="53"/>
        <v>0.23504598001427549</v>
      </c>
      <c r="T185" s="23">
        <f t="shared" si="61"/>
        <v>2.565044563169165</v>
      </c>
      <c r="V185">
        <v>274.06</v>
      </c>
      <c r="W185">
        <v>258.3</v>
      </c>
      <c r="Y185" s="24">
        <f t="shared" si="54"/>
        <v>0.25000093765327025</v>
      </c>
      <c r="Z185" s="24">
        <f t="shared" si="55"/>
        <v>0.20585511381668159</v>
      </c>
      <c r="AD185">
        <v>2116.9299999999998</v>
      </c>
      <c r="AE185">
        <v>235.19</v>
      </c>
      <c r="AF185">
        <v>88.99</v>
      </c>
      <c r="AG185">
        <v>583.14</v>
      </c>
      <c r="AI185" s="26"/>
      <c r="AJ185" s="26">
        <f t="shared" si="56"/>
        <v>29.715315418774445</v>
      </c>
      <c r="AK185" s="26">
        <f t="shared" si="57"/>
        <v>4.5178291804176904</v>
      </c>
      <c r="AL185" s="26">
        <f t="shared" si="58"/>
        <v>2.560134446794684</v>
      </c>
      <c r="AM185" s="26">
        <f t="shared" si="59"/>
        <v>9.1770623032913274</v>
      </c>
    </row>
    <row r="186" spans="1:39" ht="15.75" x14ac:dyDescent="0.25">
      <c r="A186" t="s">
        <v>251</v>
      </c>
      <c r="B186">
        <v>673.84</v>
      </c>
      <c r="C186">
        <v>306.83</v>
      </c>
      <c r="D186">
        <v>957.58</v>
      </c>
      <c r="F186" s="25">
        <f t="shared" si="48"/>
        <v>0.22818687634313456</v>
      </c>
      <c r="G186" s="25">
        <f t="shared" si="49"/>
        <v>0.14460216519606606</v>
      </c>
      <c r="H186" s="25">
        <f t="shared" si="50"/>
        <v>0.29280725709807098</v>
      </c>
      <c r="J186">
        <v>6067.03</v>
      </c>
      <c r="K186">
        <v>194.34</v>
      </c>
      <c r="L186">
        <v>611.75</v>
      </c>
      <c r="M186">
        <v>441.28</v>
      </c>
      <c r="N186">
        <v>900.47</v>
      </c>
      <c r="P186" s="23">
        <f t="shared" si="51"/>
        <v>18.118209630977873</v>
      </c>
      <c r="Q186" s="23">
        <f t="shared" si="52"/>
        <v>0.49909168486795152</v>
      </c>
      <c r="R186" s="23">
        <f t="shared" si="60"/>
        <v>1.7513961691648823</v>
      </c>
      <c r="S186" s="23">
        <f t="shared" si="53"/>
        <v>1.2399557498215559</v>
      </c>
      <c r="T186" s="23">
        <f t="shared" si="61"/>
        <v>2.6176076895074947</v>
      </c>
      <c r="V186">
        <v>573.36</v>
      </c>
      <c r="W186">
        <v>228.02</v>
      </c>
      <c r="Y186" s="24">
        <f t="shared" si="54"/>
        <v>1.0883794322148814</v>
      </c>
      <c r="Z186" s="24">
        <f t="shared" si="55"/>
        <v>0.1210368685265861</v>
      </c>
      <c r="AD186">
        <v>1142.21</v>
      </c>
      <c r="AE186">
        <v>241.41</v>
      </c>
      <c r="AF186">
        <v>872.63</v>
      </c>
      <c r="AG186">
        <v>834.93</v>
      </c>
      <c r="AI186" s="26"/>
      <c r="AJ186" s="26">
        <f t="shared" si="56"/>
        <v>16.663303033295534</v>
      </c>
      <c r="AK186" s="26">
        <f t="shared" si="57"/>
        <v>4.6011182450082186</v>
      </c>
      <c r="AL186" s="26">
        <f t="shared" si="58"/>
        <v>13.053485343212833</v>
      </c>
      <c r="AM186" s="26">
        <f t="shared" si="59"/>
        <v>12.548662556225231</v>
      </c>
    </row>
    <row r="187" spans="1:39" ht="16.5" customHeight="1" x14ac:dyDescent="0.25">
      <c r="A187" t="s">
        <v>252</v>
      </c>
      <c r="B187">
        <v>494.38</v>
      </c>
      <c r="C187">
        <v>1450</v>
      </c>
      <c r="D187">
        <v>108.43</v>
      </c>
      <c r="F187" s="25">
        <f t="shared" si="48"/>
        <v>0.18731574950067001</v>
      </c>
      <c r="G187" s="25">
        <f t="shared" si="49"/>
        <v>0.40495347508406437</v>
      </c>
      <c r="H187" s="25">
        <f t="shared" si="50"/>
        <v>9.9417547088716418E-2</v>
      </c>
      <c r="J187">
        <v>3129.24</v>
      </c>
      <c r="K187">
        <v>469.23</v>
      </c>
      <c r="L187">
        <v>585.97</v>
      </c>
      <c r="M187">
        <v>80.599999999999994</v>
      </c>
      <c r="N187">
        <v>334.3</v>
      </c>
      <c r="P187" s="23">
        <f t="shared" si="51"/>
        <v>9.3043154000713777</v>
      </c>
      <c r="Q187" s="23">
        <f t="shared" si="52"/>
        <v>1.3238107373304784</v>
      </c>
      <c r="R187" s="23">
        <f t="shared" si="60"/>
        <v>1.674051568879372</v>
      </c>
      <c r="S187" s="23">
        <f t="shared" si="53"/>
        <v>0.15785138865096357</v>
      </c>
      <c r="T187" s="23">
        <f t="shared" si="61"/>
        <v>0.91899665988579582</v>
      </c>
      <c r="V187">
        <v>260.94</v>
      </c>
      <c r="W187">
        <v>109.73</v>
      </c>
      <c r="Y187" s="24">
        <f t="shared" si="54"/>
        <v>0.21325009953550098</v>
      </c>
      <c r="Z187" s="24"/>
      <c r="AD187">
        <v>1095</v>
      </c>
      <c r="AF187">
        <v>1310.3900000000001</v>
      </c>
      <c r="AG187">
        <v>651.84</v>
      </c>
      <c r="AI187" s="26"/>
      <c r="AJ187" s="26">
        <f t="shared" si="56"/>
        <v>16.031136354948458</v>
      </c>
      <c r="AK187" s="26"/>
      <c r="AL187" s="26">
        <f t="shared" si="58"/>
        <v>18.91532150320468</v>
      </c>
      <c r="AM187" s="26">
        <f t="shared" si="59"/>
        <v>10.096991360746188</v>
      </c>
    </row>
    <row r="188" spans="1:39" ht="15.75" x14ac:dyDescent="0.25">
      <c r="A188" t="s">
        <v>253</v>
      </c>
      <c r="F188" s="25"/>
      <c r="G188" s="25"/>
      <c r="H188" s="25"/>
      <c r="P188" s="23"/>
      <c r="Q188" s="23"/>
      <c r="R188" s="23"/>
      <c r="S188" s="23"/>
      <c r="T188" s="23"/>
      <c r="Y188" s="24"/>
      <c r="Z188" s="24"/>
      <c r="AI188" s="26"/>
      <c r="AJ188" s="26"/>
      <c r="AK188" s="26"/>
      <c r="AL188" s="26"/>
      <c r="AM188" s="26"/>
    </row>
    <row r="189" spans="1:39" ht="15.75" x14ac:dyDescent="0.25">
      <c r="A189" t="s">
        <v>254</v>
      </c>
      <c r="F189" s="25"/>
      <c r="G189" s="25"/>
      <c r="H189" s="25"/>
      <c r="P189" s="23"/>
      <c r="Q189" s="23"/>
      <c r="R189" s="23"/>
      <c r="S189" s="23"/>
      <c r="T189" s="23"/>
      <c r="Y189" s="24"/>
      <c r="Z189" s="24"/>
      <c r="AI189" s="26"/>
      <c r="AJ189" s="26"/>
      <c r="AK189" s="26"/>
      <c r="AL189" s="26"/>
      <c r="AM189" s="26"/>
    </row>
    <row r="190" spans="1:39" ht="15.75" x14ac:dyDescent="0.25">
      <c r="A190" t="s">
        <v>255</v>
      </c>
      <c r="B190">
        <v>604.59</v>
      </c>
      <c r="C190">
        <v>391.88</v>
      </c>
      <c r="D190">
        <v>497.1</v>
      </c>
      <c r="F190" s="25">
        <f t="shared" si="48"/>
        <v>0.21241553156524159</v>
      </c>
      <c r="G190" s="25">
        <f t="shared" si="49"/>
        <v>0.16397188177887898</v>
      </c>
      <c r="H190" s="25">
        <f t="shared" si="50"/>
        <v>0.18793521603923852</v>
      </c>
      <c r="J190">
        <v>989.76</v>
      </c>
      <c r="K190">
        <v>696.77</v>
      </c>
      <c r="L190">
        <v>629.47</v>
      </c>
      <c r="M190">
        <v>296.77999999999997</v>
      </c>
      <c r="N190">
        <v>370.57</v>
      </c>
      <c r="P190" s="23">
        <f t="shared" si="51"/>
        <v>2.8854936227694505</v>
      </c>
      <c r="Q190" s="23">
        <f t="shared" si="52"/>
        <v>2.0064713404710921</v>
      </c>
      <c r="R190" s="23">
        <f t="shared" si="60"/>
        <v>1.8045593311920056</v>
      </c>
      <c r="S190" s="23">
        <f t="shared" si="53"/>
        <v>0.80642996466809413</v>
      </c>
      <c r="T190" s="23">
        <f t="shared" si="61"/>
        <v>1.0278131320485366</v>
      </c>
      <c r="V190">
        <v>154.63999999999999</v>
      </c>
      <c r="W190">
        <v>893.02</v>
      </c>
      <c r="Y190" s="24"/>
      <c r="Z190" s="24">
        <f t="shared" si="55"/>
        <v>1.9837889530019333</v>
      </c>
      <c r="AD190">
        <v>2564.02</v>
      </c>
      <c r="AF190">
        <v>392.3</v>
      </c>
      <c r="AG190">
        <v>1813.72</v>
      </c>
      <c r="AI190" s="26"/>
      <c r="AJ190" s="26">
        <f t="shared" si="56"/>
        <v>35.70208517565208</v>
      </c>
      <c r="AK190" s="26"/>
      <c r="AL190" s="26">
        <f t="shared" si="58"/>
        <v>6.6216145401954662</v>
      </c>
      <c r="AM190" s="26">
        <f t="shared" si="59"/>
        <v>25.655174377859044</v>
      </c>
    </row>
    <row r="191" spans="1:39" ht="15.75" x14ac:dyDescent="0.25">
      <c r="A191" t="s">
        <v>256</v>
      </c>
      <c r="B191">
        <v>447.06</v>
      </c>
      <c r="C191">
        <v>756.3</v>
      </c>
      <c r="D191">
        <v>487.68</v>
      </c>
      <c r="F191" s="25">
        <f t="shared" si="48"/>
        <v>0.17653885368998562</v>
      </c>
      <c r="G191" s="25">
        <f t="shared" si="49"/>
        <v>0.24696673324400176</v>
      </c>
      <c r="H191" s="25">
        <f t="shared" si="50"/>
        <v>0.18578985765934314</v>
      </c>
      <c r="J191">
        <v>4523.95</v>
      </c>
      <c r="K191">
        <v>562.14</v>
      </c>
      <c r="L191">
        <v>320.16000000000003</v>
      </c>
      <c r="N191">
        <v>265.3</v>
      </c>
      <c r="P191" s="23">
        <f t="shared" si="51"/>
        <v>13.488694277658814</v>
      </c>
      <c r="Q191" s="23">
        <f t="shared" si="52"/>
        <v>1.6025573165596003</v>
      </c>
      <c r="R191" s="23">
        <f t="shared" si="60"/>
        <v>0.87657413668808004</v>
      </c>
      <c r="S191" s="23"/>
      <c r="T191" s="23">
        <f t="shared" si="61"/>
        <v>0.71198434725196291</v>
      </c>
      <c r="V191">
        <v>776.12</v>
      </c>
      <c r="W191">
        <v>2858.17</v>
      </c>
      <c r="Y191" s="24">
        <f t="shared" si="54"/>
        <v>1.6563367444678456</v>
      </c>
      <c r="Z191" s="24">
        <f t="shared" si="55"/>
        <v>7.4884314474481419</v>
      </c>
      <c r="AD191">
        <v>1010.85</v>
      </c>
      <c r="AE191">
        <v>226.18</v>
      </c>
      <c r="AF191">
        <v>642.36</v>
      </c>
      <c r="AI191" s="26"/>
      <c r="AJ191" s="26">
        <f t="shared" si="56"/>
        <v>14.904323688502656</v>
      </c>
      <c r="AK191" s="26">
        <f t="shared" si="57"/>
        <v>4.3971805514851106</v>
      </c>
      <c r="AL191" s="26">
        <f t="shared" si="58"/>
        <v>9.9700491851323285</v>
      </c>
      <c r="AM191" s="26"/>
    </row>
    <row r="192" spans="1:39" ht="15.75" x14ac:dyDescent="0.25">
      <c r="A192" t="s">
        <v>257</v>
      </c>
      <c r="B192">
        <v>1886.58</v>
      </c>
      <c r="C192">
        <v>180.65</v>
      </c>
      <c r="D192">
        <v>739.99</v>
      </c>
      <c r="F192" s="25">
        <f t="shared" si="48"/>
        <v>0.50438240942532797</v>
      </c>
      <c r="G192" s="25">
        <f t="shared" si="49"/>
        <v>0.11586529466791394</v>
      </c>
      <c r="H192" s="25">
        <f t="shared" si="50"/>
        <v>0.24325221146310017</v>
      </c>
      <c r="J192">
        <v>4277.1099999999997</v>
      </c>
      <c r="K192">
        <v>548.52</v>
      </c>
      <c r="L192">
        <v>499.63</v>
      </c>
      <c r="M192">
        <v>579.62</v>
      </c>
      <c r="N192">
        <v>328.69</v>
      </c>
      <c r="P192" s="23">
        <f t="shared" si="51"/>
        <v>12.748130230549606</v>
      </c>
      <c r="Q192" s="23">
        <f t="shared" si="52"/>
        <v>1.561694886152748</v>
      </c>
      <c r="R192" s="23">
        <f t="shared" si="60"/>
        <v>1.4150161620271233</v>
      </c>
      <c r="S192" s="23">
        <f t="shared" si="53"/>
        <v>1.6550004357601713</v>
      </c>
      <c r="T192" s="23">
        <f t="shared" si="61"/>
        <v>0.90216565881513211</v>
      </c>
      <c r="V192">
        <v>1423.4</v>
      </c>
      <c r="W192">
        <v>1050.22</v>
      </c>
      <c r="Y192" s="24">
        <f t="shared" si="54"/>
        <v>3.469452788436572</v>
      </c>
      <c r="Z192" s="24">
        <f t="shared" si="55"/>
        <v>2.4241267389861809</v>
      </c>
      <c r="AD192">
        <v>750.55</v>
      </c>
      <c r="AF192">
        <v>1243.24</v>
      </c>
      <c r="AG192">
        <v>206.6</v>
      </c>
      <c r="AI192" s="26"/>
      <c r="AJ192" s="26">
        <f t="shared" si="56"/>
        <v>11.418770069063061</v>
      </c>
      <c r="AK192" s="26"/>
      <c r="AL192" s="26">
        <f t="shared" si="58"/>
        <v>18.016147759273181</v>
      </c>
      <c r="AM192" s="26">
        <f t="shared" si="59"/>
        <v>4.1349940748480485</v>
      </c>
    </row>
    <row r="193" spans="1:39" ht="15.75" x14ac:dyDescent="0.25">
      <c r="A193" t="s">
        <v>258</v>
      </c>
      <c r="B193">
        <v>1074.24</v>
      </c>
      <c r="C193">
        <v>1152.0999999999999</v>
      </c>
      <c r="D193">
        <v>586.59</v>
      </c>
      <c r="F193" s="25">
        <f t="shared" si="48"/>
        <v>0.31937599474123329</v>
      </c>
      <c r="G193" s="25">
        <f t="shared" si="49"/>
        <v>0.33710822440775662</v>
      </c>
      <c r="H193" s="25">
        <f t="shared" si="50"/>
        <v>0.20831612064824412</v>
      </c>
      <c r="J193">
        <v>2968.99</v>
      </c>
      <c r="K193">
        <v>1055.76</v>
      </c>
      <c r="L193">
        <v>415.89</v>
      </c>
      <c r="M193">
        <v>448.93</v>
      </c>
      <c r="N193">
        <v>57.55</v>
      </c>
      <c r="P193" s="23">
        <f t="shared" si="51"/>
        <v>8.8235368044254088</v>
      </c>
      <c r="Q193" s="23">
        <f t="shared" si="52"/>
        <v>3.0835054000713771</v>
      </c>
      <c r="R193" s="23">
        <f t="shared" si="60"/>
        <v>1.1637812191291934</v>
      </c>
      <c r="S193" s="23">
        <f t="shared" si="53"/>
        <v>1.2629071149179156</v>
      </c>
      <c r="T193" s="23">
        <f t="shared" si="61"/>
        <v>8.8697275517487489E-2</v>
      </c>
      <c r="V193">
        <v>877.52</v>
      </c>
      <c r="W193">
        <v>9327.7999999999993</v>
      </c>
      <c r="Y193" s="24">
        <f t="shared" si="54"/>
        <v>1.9403714232134102</v>
      </c>
      <c r="Z193" s="24">
        <f t="shared" si="55"/>
        <v>25.61071230201091</v>
      </c>
      <c r="AD193">
        <v>1668.44</v>
      </c>
      <c r="AF193">
        <v>318.38</v>
      </c>
      <c r="AG193">
        <v>77.56</v>
      </c>
      <c r="AI193" s="26"/>
      <c r="AJ193" s="26">
        <f t="shared" si="56"/>
        <v>23.709798927101517</v>
      </c>
      <c r="AK193" s="26"/>
      <c r="AL193" s="26">
        <f t="shared" si="58"/>
        <v>5.6317869430038598</v>
      </c>
      <c r="AM193" s="26">
        <f t="shared" si="59"/>
        <v>2.4070807477159493</v>
      </c>
    </row>
    <row r="194" spans="1:39" ht="15.75" x14ac:dyDescent="0.25">
      <c r="A194" t="s">
        <v>259</v>
      </c>
      <c r="B194">
        <v>803.22</v>
      </c>
      <c r="C194">
        <v>501.74</v>
      </c>
      <c r="D194">
        <v>797.74</v>
      </c>
      <c r="F194" s="25">
        <f t="shared" si="48"/>
        <v>0.25765253103430846</v>
      </c>
      <c r="G194" s="25">
        <f t="shared" si="49"/>
        <v>0.18899195307562006</v>
      </c>
      <c r="H194" s="25">
        <f t="shared" si="50"/>
        <v>0.25640448815513361</v>
      </c>
      <c r="J194">
        <v>1588.93</v>
      </c>
      <c r="K194">
        <v>211.85</v>
      </c>
      <c r="L194">
        <v>131.66</v>
      </c>
      <c r="M194">
        <v>308.07</v>
      </c>
      <c r="N194">
        <v>234.52</v>
      </c>
      <c r="P194" s="23">
        <f t="shared" si="51"/>
        <v>4.6831105410421126</v>
      </c>
      <c r="Q194" s="23">
        <f t="shared" si="52"/>
        <v>0.55162480942184156</v>
      </c>
      <c r="R194" s="23">
        <f t="shared" si="60"/>
        <v>0.31104049999999994</v>
      </c>
      <c r="S194" s="23">
        <f t="shared" si="53"/>
        <v>0.84030197930049966</v>
      </c>
      <c r="T194" s="23">
        <f t="shared" si="61"/>
        <v>0.61963885474660962</v>
      </c>
      <c r="V194">
        <v>742.29</v>
      </c>
      <c r="W194">
        <v>598.39</v>
      </c>
      <c r="Y194" s="24">
        <f t="shared" si="54"/>
        <v>1.5615744842907013</v>
      </c>
      <c r="Z194" s="24">
        <f t="shared" si="55"/>
        <v>1.1584917399959609</v>
      </c>
      <c r="AD194">
        <v>987.49</v>
      </c>
      <c r="AF194">
        <v>458.71</v>
      </c>
      <c r="AG194">
        <v>139.55000000000001</v>
      </c>
      <c r="AI194" s="26"/>
      <c r="AJ194" s="26">
        <f t="shared" si="56"/>
        <v>14.591521027918297</v>
      </c>
      <c r="AK194" s="26"/>
      <c r="AL194" s="26">
        <f t="shared" si="58"/>
        <v>7.5108792957351636</v>
      </c>
      <c r="AM194" s="26">
        <f t="shared" si="59"/>
        <v>3.237159383401929</v>
      </c>
    </row>
    <row r="195" spans="1:39" ht="15.75" x14ac:dyDescent="0.25">
      <c r="A195" t="s">
        <v>260</v>
      </c>
      <c r="B195">
        <v>1382.81</v>
      </c>
      <c r="C195">
        <v>640.97</v>
      </c>
      <c r="F195" s="25">
        <f t="shared" si="48"/>
        <v>0.38965128511111663</v>
      </c>
      <c r="G195" s="25">
        <f t="shared" si="49"/>
        <v>0.22070089651859531</v>
      </c>
      <c r="H195" s="25"/>
      <c r="J195">
        <v>7216.47</v>
      </c>
      <c r="K195">
        <v>988.72</v>
      </c>
      <c r="L195">
        <v>385.64</v>
      </c>
      <c r="N195">
        <v>93.95</v>
      </c>
      <c r="P195" s="23">
        <f t="shared" si="51"/>
        <v>21.566734741613136</v>
      </c>
      <c r="Q195" s="23">
        <f t="shared" si="52"/>
        <v>2.8823734371877228</v>
      </c>
      <c r="R195" s="23">
        <f t="shared" si="60"/>
        <v>1.0730258211991435</v>
      </c>
      <c r="S195" s="23"/>
      <c r="T195" s="23">
        <f t="shared" si="61"/>
        <v>0.19790377087794433</v>
      </c>
      <c r="V195">
        <v>2518.9699999999998</v>
      </c>
      <c r="W195">
        <v>21304.35</v>
      </c>
      <c r="Y195" s="24">
        <f t="shared" si="54"/>
        <v>6.5382878278180083</v>
      </c>
      <c r="Z195" s="24">
        <f t="shared" si="55"/>
        <v>59.158597230316495</v>
      </c>
      <c r="AD195">
        <v>1174.6500000000001</v>
      </c>
      <c r="AF195">
        <v>385.55</v>
      </c>
      <c r="AG195">
        <v>168.12</v>
      </c>
      <c r="AI195" s="26"/>
      <c r="AJ195" s="26">
        <f t="shared" si="56"/>
        <v>17.09769165955224</v>
      </c>
      <c r="AK195" s="26"/>
      <c r="AL195" s="26">
        <f t="shared" si="58"/>
        <v>6.5312284974324335</v>
      </c>
      <c r="AM195" s="26">
        <f t="shared" si="59"/>
        <v>3.6197266784744961</v>
      </c>
    </row>
    <row r="196" spans="1:39" ht="15.75" x14ac:dyDescent="0.25">
      <c r="A196" t="s">
        <v>261</v>
      </c>
      <c r="B196">
        <v>451.88</v>
      </c>
      <c r="C196">
        <v>951.13</v>
      </c>
      <c r="D196">
        <v>852.31</v>
      </c>
      <c r="F196" s="25">
        <f t="shared" si="48"/>
        <v>0.17763658483553713</v>
      </c>
      <c r="G196" s="25">
        <f t="shared" si="49"/>
        <v>0.2913383015194802</v>
      </c>
      <c r="H196" s="25">
        <f t="shared" si="50"/>
        <v>0.26883253558516418</v>
      </c>
      <c r="J196">
        <v>6160.26</v>
      </c>
      <c r="K196">
        <v>386.64</v>
      </c>
      <c r="L196">
        <v>874.18</v>
      </c>
      <c r="M196">
        <v>114.5</v>
      </c>
      <c r="N196">
        <v>815.68</v>
      </c>
      <c r="P196" s="23">
        <f t="shared" si="51"/>
        <v>18.397916267309064</v>
      </c>
      <c r="Q196" s="23">
        <f t="shared" si="52"/>
        <v>1.0760259996431121</v>
      </c>
      <c r="R196" s="23">
        <f t="shared" si="60"/>
        <v>2.5387329982155604</v>
      </c>
      <c r="S196" s="23">
        <f t="shared" si="53"/>
        <v>0.25955743790149893</v>
      </c>
      <c r="T196" s="23">
        <f t="shared" si="61"/>
        <v>2.3632225592433973</v>
      </c>
      <c r="V196">
        <v>966.74</v>
      </c>
      <c r="W196">
        <v>1484.59</v>
      </c>
      <c r="Y196" s="24">
        <f t="shared" si="54"/>
        <v>2.1902883269380573</v>
      </c>
      <c r="Z196" s="24">
        <f t="shared" si="55"/>
        <v>3.6408539915178446</v>
      </c>
      <c r="AD196">
        <v>559.49</v>
      </c>
      <c r="AF196">
        <v>951.7</v>
      </c>
      <c r="AG196">
        <v>102.85</v>
      </c>
      <c r="AI196" s="26"/>
      <c r="AJ196" s="26">
        <f t="shared" si="56"/>
        <v>8.8603763904993702</v>
      </c>
      <c r="AK196" s="26"/>
      <c r="AL196" s="26">
        <f t="shared" si="58"/>
        <v>14.11227414340142</v>
      </c>
      <c r="AM196" s="26">
        <f t="shared" si="59"/>
        <v>2.7457271212681098</v>
      </c>
    </row>
    <row r="197" spans="1:39" ht="15.75" x14ac:dyDescent="0.25">
      <c r="A197" t="s">
        <v>262</v>
      </c>
      <c r="B197">
        <v>471.36</v>
      </c>
      <c r="C197">
        <v>257.68</v>
      </c>
      <c r="D197">
        <v>480.94</v>
      </c>
      <c r="F197" s="25">
        <f t="shared" si="48"/>
        <v>0.18207305842793214</v>
      </c>
      <c r="G197" s="25">
        <f t="shared" si="49"/>
        <v>0.13340849594215357</v>
      </c>
      <c r="H197" s="25">
        <f t="shared" si="50"/>
        <v>0.18425485601597855</v>
      </c>
      <c r="J197">
        <v>3022.45</v>
      </c>
      <c r="L197">
        <v>120.15</v>
      </c>
      <c r="M197">
        <v>385.48</v>
      </c>
      <c r="N197">
        <v>60.12</v>
      </c>
      <c r="P197" s="23">
        <f t="shared" si="51"/>
        <v>8.9839263440399701</v>
      </c>
      <c r="Q197" s="23"/>
      <c r="R197" s="23">
        <f t="shared" si="60"/>
        <v>0.27650844610992148</v>
      </c>
      <c r="S197" s="23">
        <f t="shared" si="53"/>
        <v>1.0725457926481086</v>
      </c>
      <c r="T197" s="23">
        <f t="shared" si="61"/>
        <v>9.6407734118486785E-2</v>
      </c>
      <c r="W197">
        <v>157</v>
      </c>
      <c r="Y197" s="24"/>
      <c r="Z197" s="24"/>
      <c r="AD197">
        <v>820.87</v>
      </c>
      <c r="AE197">
        <v>609.73</v>
      </c>
      <c r="AF197">
        <v>663.43</v>
      </c>
      <c r="AG197">
        <v>491.27</v>
      </c>
      <c r="AI197" s="26"/>
      <c r="AJ197" s="26">
        <f t="shared" si="56"/>
        <v>12.360391776781048</v>
      </c>
      <c r="AK197" s="26">
        <f t="shared" si="57"/>
        <v>9.5331163591534036</v>
      </c>
      <c r="AL197" s="26">
        <f t="shared" si="58"/>
        <v>10.252187543801526</v>
      </c>
      <c r="AM197" s="26">
        <f t="shared" si="59"/>
        <v>7.9468747849743249</v>
      </c>
    </row>
    <row r="198" spans="1:39" ht="15.75" x14ac:dyDescent="0.25">
      <c r="A198" t="s">
        <v>263</v>
      </c>
      <c r="C198">
        <v>873.04</v>
      </c>
      <c r="D198">
        <v>1783.83</v>
      </c>
      <c r="F198" s="25"/>
      <c r="G198" s="25">
        <f t="shared" si="49"/>
        <v>0.27355369049123957</v>
      </c>
      <c r="H198" s="25">
        <f t="shared" si="50"/>
        <v>0.48098160544080087</v>
      </c>
      <c r="J198">
        <v>3244</v>
      </c>
      <c r="K198">
        <v>81.75</v>
      </c>
      <c r="L198">
        <v>29.38</v>
      </c>
      <c r="N198">
        <v>106.56</v>
      </c>
      <c r="P198" s="23">
        <f t="shared" si="51"/>
        <v>9.6486158783012144</v>
      </c>
      <c r="Q198" s="23">
        <f t="shared" si="52"/>
        <v>0.16130159386152745</v>
      </c>
      <c r="R198" s="23">
        <f t="shared" si="60"/>
        <v>4.1822487508922151E-3</v>
      </c>
      <c r="S198" s="23"/>
      <c r="T198" s="23">
        <f t="shared" si="61"/>
        <v>0.2357360210563883</v>
      </c>
      <c r="V198">
        <v>231.88</v>
      </c>
      <c r="W198">
        <v>2189.4699999999998</v>
      </c>
      <c r="Y198" s="24">
        <f t="shared" si="54"/>
        <v>0.13184923400940537</v>
      </c>
      <c r="Z198" s="24">
        <f t="shared" si="55"/>
        <v>5.6153151784426303</v>
      </c>
      <c r="AD198">
        <v>1709.66</v>
      </c>
      <c r="AE198">
        <v>367.11</v>
      </c>
      <c r="AF198">
        <v>441.28</v>
      </c>
      <c r="AG198">
        <v>196.32</v>
      </c>
      <c r="AI198" s="26"/>
      <c r="AJ198" s="26">
        <f t="shared" si="56"/>
        <v>24.261756361574434</v>
      </c>
      <c r="AK198" s="26">
        <f t="shared" si="57"/>
        <v>6.2843072191286833</v>
      </c>
      <c r="AL198" s="26">
        <f t="shared" si="58"/>
        <v>7.2774824475337354</v>
      </c>
      <c r="AM198" s="26">
        <f t="shared" si="59"/>
        <v>3.9973394793511634</v>
      </c>
    </row>
    <row r="199" spans="1:39" ht="15.75" x14ac:dyDescent="0.25">
      <c r="A199" t="s">
        <v>264</v>
      </c>
      <c r="B199">
        <v>1430</v>
      </c>
      <c r="C199">
        <v>624.30999999999995</v>
      </c>
      <c r="D199">
        <v>1039.9100000000001</v>
      </c>
      <c r="F199" s="25">
        <f t="shared" si="48"/>
        <v>0.40039857406517831</v>
      </c>
      <c r="G199" s="25">
        <f t="shared" si="49"/>
        <v>0.21690666396986322</v>
      </c>
      <c r="H199" s="25">
        <f t="shared" si="50"/>
        <v>0.31155750714231545</v>
      </c>
      <c r="J199">
        <v>4929.12</v>
      </c>
      <c r="K199">
        <v>405.27</v>
      </c>
      <c r="L199">
        <v>971.91</v>
      </c>
      <c r="M199">
        <v>107.93</v>
      </c>
      <c r="N199">
        <v>101.1</v>
      </c>
      <c r="P199" s="23">
        <f t="shared" si="51"/>
        <v>14.70427657780157</v>
      </c>
      <c r="Q199" s="23">
        <f t="shared" si="52"/>
        <v>1.1319193240542469</v>
      </c>
      <c r="R199" s="23">
        <f t="shared" si="60"/>
        <v>2.8319404375446107</v>
      </c>
      <c r="S199" s="23">
        <f t="shared" si="53"/>
        <v>0.23984626552462526</v>
      </c>
      <c r="T199" s="23">
        <f t="shared" si="61"/>
        <v>0.21935504675231973</v>
      </c>
      <c r="V199">
        <v>2079.4299999999998</v>
      </c>
      <c r="W199">
        <v>476.91</v>
      </c>
      <c r="Y199" s="24">
        <f t="shared" si="54"/>
        <v>5.3070787282536562</v>
      </c>
      <c r="Z199" s="24">
        <f t="shared" si="55"/>
        <v>0.81821035169210354</v>
      </c>
      <c r="AD199">
        <v>1391.21</v>
      </c>
      <c r="AE199">
        <v>685.07</v>
      </c>
      <c r="AF199">
        <v>423.48</v>
      </c>
      <c r="AG199">
        <v>695.31</v>
      </c>
      <c r="AI199" s="26"/>
      <c r="AJ199" s="26">
        <f t="shared" si="56"/>
        <v>19.997543721887382</v>
      </c>
      <c r="AK199" s="26">
        <f t="shared" si="57"/>
        <v>10.541958501637382</v>
      </c>
      <c r="AL199" s="26">
        <f t="shared" si="58"/>
        <v>7.0391311051364056</v>
      </c>
      <c r="AM199" s="26">
        <f t="shared" si="59"/>
        <v>10.679077476140115</v>
      </c>
    </row>
    <row r="200" spans="1:39" ht="15.75" x14ac:dyDescent="0.25">
      <c r="A200" t="s">
        <v>265</v>
      </c>
      <c r="B200">
        <v>1079.4000000000001</v>
      </c>
      <c r="C200">
        <v>6342.57</v>
      </c>
      <c r="D200">
        <v>709.84</v>
      </c>
      <c r="F200" s="25">
        <f t="shared" si="48"/>
        <v>0.32055115920410587</v>
      </c>
      <c r="G200" s="25">
        <f t="shared" si="49"/>
        <v>1.5192120789826309</v>
      </c>
      <c r="H200" s="25">
        <f t="shared" si="50"/>
        <v>0.23638569817712946</v>
      </c>
      <c r="J200">
        <v>3802.55</v>
      </c>
      <c r="K200">
        <v>103.66</v>
      </c>
      <c r="L200">
        <v>253.81</v>
      </c>
      <c r="M200">
        <v>78.28</v>
      </c>
      <c r="N200">
        <v>436.32</v>
      </c>
      <c r="P200" s="23">
        <f t="shared" si="51"/>
        <v>11.324365548179872</v>
      </c>
      <c r="Q200" s="23">
        <f t="shared" si="52"/>
        <v>0.22703550356887933</v>
      </c>
      <c r="R200" s="23">
        <f t="shared" si="60"/>
        <v>0.67751229693076376</v>
      </c>
      <c r="S200" s="23">
        <f t="shared" si="53"/>
        <v>0.15089097466095644</v>
      </c>
      <c r="T200" s="23">
        <f t="shared" si="61"/>
        <v>1.2250748647394718</v>
      </c>
      <c r="V200">
        <v>1641.53</v>
      </c>
      <c r="W200">
        <v>6523.47</v>
      </c>
      <c r="Y200" s="24">
        <f t="shared" si="54"/>
        <v>4.0804634834540261</v>
      </c>
      <c r="Z200" s="24">
        <f t="shared" si="55"/>
        <v>17.755416733504514</v>
      </c>
      <c r="AD200">
        <v>1524.56</v>
      </c>
      <c r="AF200">
        <v>600.07000000000005</v>
      </c>
      <c r="AG200">
        <v>317.33</v>
      </c>
      <c r="AI200" s="26"/>
      <c r="AJ200" s="26">
        <f t="shared" si="56"/>
        <v>21.783170211139286</v>
      </c>
      <c r="AK200" s="26"/>
      <c r="AL200" s="26">
        <f t="shared" si="58"/>
        <v>9.4037638890658659</v>
      </c>
      <c r="AM200" s="26">
        <f t="shared" si="59"/>
        <v>5.6177268919073891</v>
      </c>
    </row>
    <row r="201" spans="1:39" ht="15.75" x14ac:dyDescent="0.25">
      <c r="A201" t="s">
        <v>266</v>
      </c>
      <c r="B201">
        <v>1454.22</v>
      </c>
      <c r="C201">
        <v>1001.23</v>
      </c>
      <c r="F201" s="25">
        <f t="shared" si="48"/>
        <v>0.4059145591990494</v>
      </c>
      <c r="G201" s="25">
        <f t="shared" si="49"/>
        <v>0.30274832857178974</v>
      </c>
      <c r="H201" s="25"/>
      <c r="J201">
        <v>1699.46</v>
      </c>
      <c r="K201">
        <v>357.32</v>
      </c>
      <c r="L201">
        <v>519.04999999999995</v>
      </c>
      <c r="N201">
        <v>347.4</v>
      </c>
      <c r="P201" s="23">
        <f t="shared" si="51"/>
        <v>5.0147202644539615</v>
      </c>
      <c r="Q201" s="23">
        <f t="shared" si="52"/>
        <v>0.98806076766595297</v>
      </c>
      <c r="R201" s="23">
        <f t="shared" si="60"/>
        <v>1.4732796274089932</v>
      </c>
      <c r="S201" s="23"/>
      <c r="T201" s="23">
        <f t="shared" si="61"/>
        <v>0.95829899750178449</v>
      </c>
      <c r="V201">
        <v>155.69999999999999</v>
      </c>
      <c r="W201">
        <v>167.97</v>
      </c>
      <c r="Y201" s="24"/>
      <c r="Z201" s="24"/>
      <c r="AD201">
        <v>451.7</v>
      </c>
      <c r="AE201">
        <v>133.59</v>
      </c>
      <c r="AF201">
        <v>1860.51</v>
      </c>
      <c r="AI201" s="26"/>
      <c r="AJ201" s="26">
        <f t="shared" si="56"/>
        <v>7.4170117165101486</v>
      </c>
      <c r="AK201" s="26">
        <f t="shared" si="57"/>
        <v>3.1573518552733857</v>
      </c>
      <c r="AL201" s="26">
        <f t="shared" si="58"/>
        <v>26.281717035767528</v>
      </c>
      <c r="AM201" s="26"/>
    </row>
    <row r="202" spans="1:39" ht="15.75" x14ac:dyDescent="0.25">
      <c r="A202" t="s">
        <v>267</v>
      </c>
      <c r="B202">
        <v>584.9</v>
      </c>
      <c r="C202">
        <v>189.92</v>
      </c>
      <c r="D202">
        <v>474.84</v>
      </c>
      <c r="F202" s="25">
        <f t="shared" si="48"/>
        <v>0.20793123151214823</v>
      </c>
      <c r="G202" s="25">
        <f t="shared" si="49"/>
        <v>0.11797649129016763</v>
      </c>
      <c r="H202" s="25">
        <f t="shared" si="50"/>
        <v>0.1828656112052183</v>
      </c>
      <c r="J202">
        <v>4286.41</v>
      </c>
      <c r="K202">
        <v>482.82</v>
      </c>
      <c r="L202">
        <v>572.78</v>
      </c>
      <c r="M202">
        <v>86.85</v>
      </c>
      <c r="N202">
        <v>218.55</v>
      </c>
      <c r="P202" s="23">
        <f t="shared" si="51"/>
        <v>12.776031890078515</v>
      </c>
      <c r="Q202" s="23">
        <f t="shared" si="52"/>
        <v>1.3645831623840112</v>
      </c>
      <c r="R202" s="23">
        <f t="shared" si="60"/>
        <v>1.6344792152034262</v>
      </c>
      <c r="S202" s="23">
        <f t="shared" si="53"/>
        <v>0.17660250392576729</v>
      </c>
      <c r="T202" s="23">
        <f t="shared" si="61"/>
        <v>0.57172600499643111</v>
      </c>
      <c r="V202">
        <v>1187.4000000000001</v>
      </c>
      <c r="W202">
        <v>2377.73</v>
      </c>
      <c r="Y202" s="24">
        <f t="shared" si="54"/>
        <v>2.8083858832693811</v>
      </c>
      <c r="Z202" s="24">
        <f t="shared" si="55"/>
        <v>6.142656091861169</v>
      </c>
      <c r="AD202">
        <v>1144.29</v>
      </c>
      <c r="AE202">
        <v>673.23</v>
      </c>
      <c r="AF202">
        <v>601.57000000000005</v>
      </c>
      <c r="AG202">
        <v>367.38</v>
      </c>
      <c r="AI202" s="26"/>
      <c r="AJ202" s="26">
        <f t="shared" si="56"/>
        <v>16.691155324991399</v>
      </c>
      <c r="AK202" s="26">
        <f t="shared" si="57"/>
        <v>10.383414687368596</v>
      </c>
      <c r="AL202" s="26">
        <f t="shared" si="58"/>
        <v>9.4238496763465385</v>
      </c>
      <c r="AM202" s="26">
        <f t="shared" si="59"/>
        <v>6.2879226608392056</v>
      </c>
    </row>
    <row r="203" spans="1:39" ht="15.75" x14ac:dyDescent="0.25">
      <c r="A203" t="s">
        <v>268</v>
      </c>
      <c r="B203">
        <v>1578.77</v>
      </c>
      <c r="C203">
        <v>367.07</v>
      </c>
      <c r="D203">
        <v>475.82</v>
      </c>
      <c r="F203" s="25">
        <f t="shared" si="48"/>
        <v>0.43428020529416222</v>
      </c>
      <c r="G203" s="25">
        <f t="shared" si="49"/>
        <v>0.15832152706495084</v>
      </c>
      <c r="H203" s="25">
        <f t="shared" si="50"/>
        <v>0.18308880135514374</v>
      </c>
      <c r="J203">
        <v>1767.24</v>
      </c>
      <c r="K203">
        <v>511.62</v>
      </c>
      <c r="L203">
        <v>304.06</v>
      </c>
      <c r="M203">
        <v>137.05000000000001</v>
      </c>
      <c r="N203">
        <v>192.11</v>
      </c>
      <c r="P203" s="23">
        <f t="shared" si="51"/>
        <v>5.2180723593861522</v>
      </c>
      <c r="Q203" s="23">
        <f t="shared" si="52"/>
        <v>1.4509883015703069</v>
      </c>
      <c r="R203" s="23">
        <f t="shared" si="60"/>
        <v>0.82827126374018567</v>
      </c>
      <c r="S203" s="23">
        <f t="shared" si="53"/>
        <v>0.32721146181299071</v>
      </c>
      <c r="T203" s="23">
        <f t="shared" si="61"/>
        <v>0.49240128693790158</v>
      </c>
      <c r="V203">
        <v>864.78</v>
      </c>
      <c r="W203">
        <v>3370.25</v>
      </c>
      <c r="Y203" s="24">
        <f t="shared" si="54"/>
        <v>1.9046850148581982</v>
      </c>
      <c r="Z203" s="24">
        <f t="shared" si="55"/>
        <v>8.9228345864227805</v>
      </c>
      <c r="AD203">
        <v>2765.57</v>
      </c>
      <c r="AF203">
        <v>832.52</v>
      </c>
      <c r="AG203">
        <v>1116.8</v>
      </c>
      <c r="AI203" s="26"/>
      <c r="AJ203" s="26">
        <f t="shared" si="56"/>
        <v>38.400945459931954</v>
      </c>
      <c r="AK203" s="26"/>
      <c r="AL203" s="26">
        <f t="shared" si="58"/>
        <v>12.516391391327616</v>
      </c>
      <c r="AM203" s="26">
        <f t="shared" si="59"/>
        <v>16.323049796760916</v>
      </c>
    </row>
    <row r="204" spans="1:39" ht="15.75" x14ac:dyDescent="0.25">
      <c r="A204" t="s">
        <v>269</v>
      </c>
      <c r="B204">
        <v>1206.8900000000001</v>
      </c>
      <c r="C204">
        <v>965.5</v>
      </c>
      <c r="D204">
        <v>540.88</v>
      </c>
      <c r="F204" s="25">
        <f t="shared" si="48"/>
        <v>0.34958637574899509</v>
      </c>
      <c r="G204" s="25">
        <f t="shared" si="49"/>
        <v>0.29461099790154982</v>
      </c>
      <c r="H204" s="25">
        <f t="shared" si="50"/>
        <v>0.19790589436958006</v>
      </c>
      <c r="J204">
        <v>1728.31</v>
      </c>
      <c r="K204">
        <v>155.97999999999999</v>
      </c>
      <c r="L204">
        <v>558.66</v>
      </c>
      <c r="M204">
        <v>82.53</v>
      </c>
      <c r="N204">
        <v>414.27</v>
      </c>
      <c r="P204" s="23">
        <f t="shared" si="51"/>
        <v>5.1012754125624546</v>
      </c>
      <c r="Q204" s="23">
        <f t="shared" si="52"/>
        <v>0.38400483975731614</v>
      </c>
      <c r="R204" s="23">
        <f t="shared" si="60"/>
        <v>1.5921166955745896</v>
      </c>
      <c r="S204" s="23">
        <f t="shared" si="53"/>
        <v>0.16364173304782298</v>
      </c>
      <c r="T204" s="23">
        <f t="shared" si="61"/>
        <v>1.1589209300499641</v>
      </c>
      <c r="W204">
        <v>201.41</v>
      </c>
      <c r="Y204" s="24"/>
      <c r="Z204" s="24">
        <f t="shared" si="55"/>
        <v>4.64987738380312E-2</v>
      </c>
      <c r="AD204">
        <v>1314.78</v>
      </c>
      <c r="AF204">
        <v>916.44</v>
      </c>
      <c r="AG204">
        <v>233.82</v>
      </c>
      <c r="AI204" s="26"/>
      <c r="AJ204" s="26">
        <f t="shared" si="56"/>
        <v>18.974105907312783</v>
      </c>
      <c r="AK204" s="26"/>
      <c r="AL204" s="26">
        <f t="shared" si="58"/>
        <v>13.640124237057048</v>
      </c>
      <c r="AM204" s="26">
        <f t="shared" si="59"/>
        <v>4.4994841613680086</v>
      </c>
    </row>
    <row r="205" spans="1:39" ht="15.75" x14ac:dyDescent="0.25">
      <c r="A205" t="s">
        <v>270</v>
      </c>
      <c r="B205">
        <v>691.61</v>
      </c>
      <c r="C205">
        <v>753.92</v>
      </c>
      <c r="D205">
        <v>494.16</v>
      </c>
      <c r="F205" s="25">
        <f t="shared" si="48"/>
        <v>0.23223390589841478</v>
      </c>
      <c r="G205" s="25">
        <f t="shared" si="49"/>
        <v>0.24642470002275427</v>
      </c>
      <c r="H205" s="25">
        <f t="shared" si="50"/>
        <v>0.18726564558946224</v>
      </c>
      <c r="J205">
        <v>1990.4</v>
      </c>
      <c r="K205">
        <v>661.2</v>
      </c>
      <c r="L205">
        <v>362.01</v>
      </c>
      <c r="N205">
        <v>335.4</v>
      </c>
      <c r="P205" s="23">
        <f t="shared" si="51"/>
        <v>5.8875921809421836</v>
      </c>
      <c r="Q205" s="23">
        <f t="shared" si="52"/>
        <v>1.8997549932191291</v>
      </c>
      <c r="R205" s="23">
        <f t="shared" si="60"/>
        <v>1.0021316045681656</v>
      </c>
      <c r="S205" s="23"/>
      <c r="T205" s="23">
        <f t="shared" si="61"/>
        <v>0.92229685617416124</v>
      </c>
      <c r="V205">
        <v>3433</v>
      </c>
      <c r="W205">
        <v>7617.47</v>
      </c>
      <c r="Y205" s="24">
        <f t="shared" si="54"/>
        <v>9.0986055537924475</v>
      </c>
      <c r="Z205" s="24">
        <f t="shared" si="55"/>
        <v>20.819853997288018</v>
      </c>
      <c r="AD205">
        <v>857.15</v>
      </c>
      <c r="AF205">
        <v>871.36</v>
      </c>
      <c r="AG205">
        <v>838.48</v>
      </c>
      <c r="AI205" s="26"/>
      <c r="AJ205" s="26">
        <f t="shared" si="56"/>
        <v>12.84620001847628</v>
      </c>
      <c r="AK205" s="26"/>
      <c r="AL205" s="26">
        <f t="shared" si="58"/>
        <v>13.036479376648531</v>
      </c>
      <c r="AM205" s="26">
        <f t="shared" si="59"/>
        <v>12.59619891945616</v>
      </c>
    </row>
    <row r="206" spans="1:39" ht="15.75" x14ac:dyDescent="0.25">
      <c r="A206" t="s">
        <v>271</v>
      </c>
      <c r="B206">
        <v>915.21</v>
      </c>
      <c r="C206">
        <v>340.07</v>
      </c>
      <c r="D206">
        <v>1356.2</v>
      </c>
      <c r="F206" s="25">
        <f t="shared" si="48"/>
        <v>0.28315769928956086</v>
      </c>
      <c r="G206" s="25">
        <f t="shared" si="49"/>
        <v>0.15217241068945467</v>
      </c>
      <c r="H206" s="25">
        <f t="shared" si="50"/>
        <v>0.38359098930548885</v>
      </c>
      <c r="J206">
        <v>3554.02</v>
      </c>
      <c r="L206">
        <v>606.92999999999995</v>
      </c>
      <c r="M206">
        <v>159.83000000000001</v>
      </c>
      <c r="N206">
        <v>218.14</v>
      </c>
      <c r="P206" s="23">
        <f t="shared" si="51"/>
        <v>10.578731199500357</v>
      </c>
      <c r="Q206" s="23"/>
      <c r="R206" s="23">
        <f t="shared" si="60"/>
        <v>1.7369353090649535</v>
      </c>
      <c r="S206" s="23">
        <f t="shared" si="53"/>
        <v>0.39555552676659533</v>
      </c>
      <c r="T206" s="23">
        <f t="shared" si="61"/>
        <v>0.57049593183440395</v>
      </c>
      <c r="V206">
        <v>405.89</v>
      </c>
      <c r="W206">
        <v>943.82</v>
      </c>
      <c r="Y206" s="24">
        <f t="shared" si="54"/>
        <v>0.61927403133204462</v>
      </c>
      <c r="Z206" s="24">
        <f t="shared" si="55"/>
        <v>2.126086405470125</v>
      </c>
      <c r="AD206">
        <v>1844.54</v>
      </c>
      <c r="AE206">
        <v>737.03</v>
      </c>
      <c r="AF206">
        <v>950.83</v>
      </c>
      <c r="AG206">
        <v>487.22</v>
      </c>
      <c r="AI206" s="26"/>
      <c r="AJ206" s="26">
        <f t="shared" si="56"/>
        <v>26.067870353852623</v>
      </c>
      <c r="AK206" s="26">
        <f t="shared" si="57"/>
        <v>11.237730173039921</v>
      </c>
      <c r="AL206" s="26">
        <f t="shared" si="58"/>
        <v>14.100624386778627</v>
      </c>
      <c r="AM206" s="26">
        <f t="shared" si="59"/>
        <v>7.8926431593165063</v>
      </c>
    </row>
    <row r="207" spans="1:39" ht="15.75" x14ac:dyDescent="0.25">
      <c r="A207" t="s">
        <v>272</v>
      </c>
      <c r="B207">
        <v>1188.99</v>
      </c>
      <c r="C207">
        <v>1025.9100000000001</v>
      </c>
      <c r="F207" s="25">
        <f t="shared" si="48"/>
        <v>0.345509739337092</v>
      </c>
      <c r="G207" s="25">
        <f t="shared" si="49"/>
        <v>0.30836907642909517</v>
      </c>
      <c r="H207" s="25"/>
      <c r="J207">
        <v>4366.1899999999996</v>
      </c>
      <c r="K207">
        <v>532.16999999999996</v>
      </c>
      <c r="M207">
        <v>230.23</v>
      </c>
      <c r="N207">
        <v>900.83</v>
      </c>
      <c r="P207" s="23">
        <f t="shared" si="51"/>
        <v>13.015386126338329</v>
      </c>
      <c r="Q207" s="23">
        <f t="shared" si="52"/>
        <v>1.5126419685938615</v>
      </c>
      <c r="R207" s="23"/>
      <c r="S207" s="23">
        <f t="shared" si="53"/>
        <v>0.60676808922198422</v>
      </c>
      <c r="T207" s="23">
        <f t="shared" si="61"/>
        <v>2.6186877537473237</v>
      </c>
      <c r="V207">
        <v>472</v>
      </c>
      <c r="W207">
        <v>11665.64</v>
      </c>
      <c r="Y207" s="24">
        <f t="shared" si="54"/>
        <v>0.80445679870748099</v>
      </c>
      <c r="Z207" s="24">
        <f t="shared" si="55"/>
        <v>32.159308291739997</v>
      </c>
      <c r="AD207">
        <v>2414.84</v>
      </c>
      <c r="AF207">
        <v>758.92</v>
      </c>
      <c r="AG207">
        <v>373.03</v>
      </c>
      <c r="AI207" s="26"/>
      <c r="AJ207" s="26">
        <f t="shared" si="56"/>
        <v>33.704486677964802</v>
      </c>
      <c r="AK207" s="26"/>
      <c r="AL207" s="26">
        <f t="shared" si="58"/>
        <v>11.530848762089221</v>
      </c>
      <c r="AM207" s="26">
        <f t="shared" si="59"/>
        <v>6.3635791262630761</v>
      </c>
    </row>
    <row r="208" spans="1:39" ht="15.75" x14ac:dyDescent="0.25">
      <c r="A208" t="s">
        <v>273</v>
      </c>
      <c r="B208">
        <v>842.5</v>
      </c>
      <c r="C208">
        <v>308.07</v>
      </c>
      <c r="D208">
        <v>1832.6</v>
      </c>
      <c r="F208" s="25">
        <f t="shared" si="48"/>
        <v>0.2665983566354006</v>
      </c>
      <c r="G208" s="25">
        <f t="shared" si="49"/>
        <v>0.14488456905923697</v>
      </c>
      <c r="H208" s="25">
        <f t="shared" si="50"/>
        <v>0.49208873157535449</v>
      </c>
      <c r="J208">
        <v>2729.13</v>
      </c>
      <c r="K208">
        <v>213.11</v>
      </c>
      <c r="L208">
        <v>135.38999999999999</v>
      </c>
      <c r="M208">
        <v>138</v>
      </c>
      <c r="N208">
        <v>596.66999999999996</v>
      </c>
      <c r="P208" s="23">
        <f t="shared" si="51"/>
        <v>8.1039140028551042</v>
      </c>
      <c r="Q208" s="23">
        <f t="shared" si="52"/>
        <v>0.55540503426124199</v>
      </c>
      <c r="R208" s="23">
        <f t="shared" si="60"/>
        <v>0.32223116559600279</v>
      </c>
      <c r="S208" s="23">
        <f t="shared" si="53"/>
        <v>0.33006163133476085</v>
      </c>
      <c r="T208" s="23">
        <f t="shared" si="61"/>
        <v>1.7061534782298358</v>
      </c>
      <c r="V208">
        <v>2461.3000000000002</v>
      </c>
      <c r="W208">
        <v>1325.34</v>
      </c>
      <c r="Y208" s="24">
        <f t="shared" si="54"/>
        <v>6.3767466056951623</v>
      </c>
      <c r="Z208" s="24">
        <f t="shared" si="55"/>
        <v>3.1947738870776954</v>
      </c>
      <c r="AD208">
        <v>1287.49</v>
      </c>
      <c r="AF208">
        <v>823.79</v>
      </c>
      <c r="AG208">
        <v>394.54</v>
      </c>
      <c r="AI208" s="26"/>
      <c r="AJ208" s="26">
        <f t="shared" si="56"/>
        <v>18.608678484053058</v>
      </c>
      <c r="AK208" s="26"/>
      <c r="AL208" s="26">
        <f t="shared" si="58"/>
        <v>12.399492109354094</v>
      </c>
      <c r="AM208" s="26">
        <f t="shared" si="59"/>
        <v>6.6516093158679386</v>
      </c>
    </row>
    <row r="209" spans="1:39" ht="15.75" x14ac:dyDescent="0.25">
      <c r="A209" t="s">
        <v>274</v>
      </c>
      <c r="B209">
        <v>316.05</v>
      </c>
      <c r="C209">
        <v>674.96</v>
      </c>
      <c r="D209">
        <v>156.24</v>
      </c>
      <c r="F209" s="25">
        <f t="shared" si="48"/>
        <v>0.14670197456577252</v>
      </c>
      <c r="G209" s="25">
        <f t="shared" si="49"/>
        <v>0.22844195080019214</v>
      </c>
      <c r="H209" s="25">
        <f t="shared" si="50"/>
        <v>0.11030603797436352</v>
      </c>
      <c r="J209">
        <v>2166.15</v>
      </c>
      <c r="K209">
        <v>150.38</v>
      </c>
      <c r="L209">
        <v>520.29</v>
      </c>
      <c r="N209">
        <v>223.66</v>
      </c>
      <c r="P209" s="23">
        <f t="shared" si="51"/>
        <v>6.4148735424696648</v>
      </c>
      <c r="Q209" s="23">
        <f t="shared" si="52"/>
        <v>0.36720384047109206</v>
      </c>
      <c r="R209" s="23">
        <f t="shared" si="60"/>
        <v>1.4769998486795144</v>
      </c>
      <c r="S209" s="23"/>
      <c r="T209" s="23">
        <f t="shared" si="61"/>
        <v>0.58705691684511063</v>
      </c>
      <c r="V209">
        <v>466.08</v>
      </c>
      <c r="W209">
        <v>447.14</v>
      </c>
      <c r="Y209" s="24">
        <f t="shared" si="54"/>
        <v>0.78787410345921927</v>
      </c>
      <c r="Z209" s="24">
        <f t="shared" si="55"/>
        <v>0.73482068318859806</v>
      </c>
      <c r="AD209">
        <v>1144.9000000000001</v>
      </c>
      <c r="AE209">
        <v>690.91</v>
      </c>
      <c r="AF209">
        <v>497.26</v>
      </c>
      <c r="AG209">
        <v>751.3</v>
      </c>
      <c r="AI209" s="26"/>
      <c r="AJ209" s="26">
        <f t="shared" si="56"/>
        <v>16.699323545152208</v>
      </c>
      <c r="AK209" s="26">
        <f t="shared" si="57"/>
        <v>10.620159166783472</v>
      </c>
      <c r="AL209" s="26">
        <f t="shared" si="58"/>
        <v>8.0270840288484813</v>
      </c>
      <c r="AM209" s="26">
        <f t="shared" si="59"/>
        <v>11.428812962703397</v>
      </c>
    </row>
    <row r="210" spans="1:39" ht="15.75" x14ac:dyDescent="0.25">
      <c r="A210" t="s">
        <v>275</v>
      </c>
      <c r="B210">
        <v>982.6</v>
      </c>
      <c r="C210">
        <v>223.02</v>
      </c>
      <c r="D210">
        <v>185.45</v>
      </c>
      <c r="F210" s="25">
        <f t="shared" si="48"/>
        <v>0.29850543827269738</v>
      </c>
      <c r="G210" s="25">
        <f t="shared" si="49"/>
        <v>0.12551485247642402</v>
      </c>
      <c r="H210" s="25">
        <f t="shared" si="50"/>
        <v>0.11695847091244657</v>
      </c>
      <c r="J210">
        <v>3707</v>
      </c>
      <c r="L210">
        <v>907.5</v>
      </c>
      <c r="M210">
        <v>241.06</v>
      </c>
      <c r="N210">
        <v>158.93</v>
      </c>
      <c r="P210" s="23">
        <f t="shared" si="51"/>
        <v>11.037698497858672</v>
      </c>
      <c r="Q210" s="23"/>
      <c r="R210" s="23">
        <f t="shared" si="60"/>
        <v>2.6386989439685937</v>
      </c>
      <c r="S210" s="23">
        <f t="shared" si="53"/>
        <v>0.63926002177016417</v>
      </c>
      <c r="T210" s="23">
        <f t="shared" si="61"/>
        <v>0.3928553661670236</v>
      </c>
      <c r="V210">
        <v>56.44</v>
      </c>
      <c r="W210">
        <v>496.63</v>
      </c>
      <c r="Y210" s="24"/>
      <c r="Z210" s="24">
        <f t="shared" si="55"/>
        <v>0.8734486541069213</v>
      </c>
      <c r="AD210">
        <v>2418.11</v>
      </c>
      <c r="AF210">
        <v>1003.55</v>
      </c>
      <c r="AG210">
        <v>630.24</v>
      </c>
      <c r="AI210" s="26"/>
      <c r="AJ210" s="26">
        <f t="shared" si="56"/>
        <v>33.748273694236673</v>
      </c>
      <c r="AK210" s="26"/>
      <c r="AL210" s="26">
        <f t="shared" si="58"/>
        <v>14.806572857070044</v>
      </c>
      <c r="AM210" s="26">
        <f t="shared" si="59"/>
        <v>9.807756023904485</v>
      </c>
    </row>
    <row r="211" spans="1:39" ht="15.75" x14ac:dyDescent="0.25">
      <c r="A211" t="s">
        <v>276</v>
      </c>
      <c r="B211">
        <v>682.86</v>
      </c>
      <c r="C211">
        <v>892.71</v>
      </c>
      <c r="D211">
        <v>498.13</v>
      </c>
      <c r="F211" s="25">
        <f t="shared" si="48"/>
        <v>0.23024113670265214</v>
      </c>
      <c r="G211" s="25">
        <f t="shared" si="49"/>
        <v>0.27803343564331401</v>
      </c>
      <c r="H211" s="25">
        <f t="shared" si="50"/>
        <v>0.18816979344171111</v>
      </c>
      <c r="J211">
        <v>3594.81</v>
      </c>
      <c r="K211">
        <v>151</v>
      </c>
      <c r="L211">
        <v>278.22000000000003</v>
      </c>
      <c r="M211">
        <v>202.5</v>
      </c>
      <c r="P211" s="23">
        <f t="shared" si="51"/>
        <v>10.701108478229836</v>
      </c>
      <c r="Q211" s="23">
        <f t="shared" si="52"/>
        <v>0.36906395110635259</v>
      </c>
      <c r="R211" s="23">
        <f t="shared" si="60"/>
        <v>0.7507466527480372</v>
      </c>
      <c r="S211" s="23">
        <f t="shared" si="53"/>
        <v>0.52357314097073515</v>
      </c>
      <c r="T211" s="23"/>
      <c r="V211">
        <v>632.95000000000005</v>
      </c>
      <c r="W211">
        <v>1038.72</v>
      </c>
      <c r="Y211" s="24">
        <f t="shared" si="54"/>
        <v>1.2552988257695972</v>
      </c>
      <c r="Z211" s="24">
        <f t="shared" si="55"/>
        <v>2.3919137330140505</v>
      </c>
      <c r="AD211">
        <v>814.11</v>
      </c>
      <c r="AF211">
        <v>153.88</v>
      </c>
      <c r="AI211" s="26"/>
      <c r="AJ211" s="26">
        <f t="shared" si="56"/>
        <v>12.26987182876948</v>
      </c>
      <c r="AK211" s="26"/>
      <c r="AL211" s="26">
        <f t="shared" si="58"/>
        <v>3.4290456045566327</v>
      </c>
      <c r="AM211" s="26"/>
    </row>
    <row r="212" spans="1:39" ht="15.75" x14ac:dyDescent="0.25">
      <c r="A212" t="s">
        <v>277</v>
      </c>
      <c r="B212">
        <v>1271.5999999999999</v>
      </c>
      <c r="C212">
        <v>136</v>
      </c>
      <c r="D212">
        <v>405.22</v>
      </c>
      <c r="F212" s="25">
        <f t="shared" si="48"/>
        <v>0.36432375799560079</v>
      </c>
      <c r="G212" s="25">
        <f t="shared" si="49"/>
        <v>0.10569647814325084</v>
      </c>
      <c r="H212" s="25">
        <f t="shared" si="50"/>
        <v>0.167010000758476</v>
      </c>
      <c r="J212">
        <v>2702.08</v>
      </c>
      <c r="K212">
        <v>566.23</v>
      </c>
      <c r="L212">
        <v>576.47</v>
      </c>
      <c r="M212">
        <v>167.7</v>
      </c>
      <c r="N212">
        <v>352.1</v>
      </c>
      <c r="P212" s="23">
        <f t="shared" si="51"/>
        <v>8.0227591759457528</v>
      </c>
      <c r="Q212" s="23">
        <f t="shared" si="52"/>
        <v>1.6148280463954319</v>
      </c>
      <c r="R212" s="23">
        <f t="shared" si="60"/>
        <v>1.6455498736616703</v>
      </c>
      <c r="S212" s="23">
        <f t="shared" si="53"/>
        <v>0.41916693112062814</v>
      </c>
      <c r="T212" s="23">
        <f t="shared" si="61"/>
        <v>0.97239983618843695</v>
      </c>
      <c r="V212">
        <v>217.26</v>
      </c>
      <c r="W212">
        <v>3494.98</v>
      </c>
      <c r="Y212" s="24">
        <f t="shared" si="54"/>
        <v>9.08966994604887E-2</v>
      </c>
      <c r="Z212" s="24">
        <f t="shared" si="55"/>
        <v>9.2722196503274574</v>
      </c>
      <c r="AD212">
        <v>2115.3200000000002</v>
      </c>
      <c r="AE212">
        <v>588.88</v>
      </c>
      <c r="AF212">
        <v>641</v>
      </c>
      <c r="AG212">
        <v>304.32</v>
      </c>
      <c r="AI212" s="26"/>
      <c r="AJ212" s="26">
        <f t="shared" si="56"/>
        <v>29.693756673759857</v>
      </c>
      <c r="AK212" s="26">
        <f t="shared" si="57"/>
        <v>9.2539239159520381</v>
      </c>
      <c r="AL212" s="26">
        <f t="shared" si="58"/>
        <v>9.9518380713311849</v>
      </c>
      <c r="AM212" s="26">
        <f t="shared" si="59"/>
        <v>5.4435161635596776</v>
      </c>
    </row>
    <row r="213" spans="1:39" ht="15.75" x14ac:dyDescent="0.25">
      <c r="A213" t="s">
        <v>190</v>
      </c>
      <c r="B213">
        <v>2156.56</v>
      </c>
      <c r="C213">
        <v>560.20000000000005</v>
      </c>
      <c r="D213">
        <v>985.5</v>
      </c>
      <c r="F213" s="25">
        <f t="shared" si="48"/>
        <v>0.56586901827927083</v>
      </c>
      <c r="G213" s="25">
        <f t="shared" si="49"/>
        <v>0.202305928753824</v>
      </c>
      <c r="H213" s="25">
        <f t="shared" si="50"/>
        <v>0.29916589892043588</v>
      </c>
      <c r="J213">
        <v>1943.51</v>
      </c>
      <c r="K213">
        <v>476.9</v>
      </c>
      <c r="L213">
        <v>1438.96</v>
      </c>
      <c r="M213">
        <v>316.27999999999997</v>
      </c>
      <c r="N213">
        <v>63</v>
      </c>
      <c r="P213" s="23">
        <f t="shared" si="51"/>
        <v>5.7469138137044959</v>
      </c>
      <c r="Q213" s="23">
        <f t="shared" si="52"/>
        <v>1.3468221059957175</v>
      </c>
      <c r="R213" s="23">
        <f t="shared" si="60"/>
        <v>4.2331737798001425</v>
      </c>
      <c r="S213" s="23">
        <f t="shared" si="53"/>
        <v>0.86493344432548169</v>
      </c>
      <c r="T213" s="23">
        <f t="shared" si="61"/>
        <v>0.10504824803711633</v>
      </c>
      <c r="V213">
        <v>113.59</v>
      </c>
      <c r="W213">
        <v>754.85</v>
      </c>
      <c r="Y213" s="24"/>
      <c r="Z213" s="24">
        <f t="shared" si="55"/>
        <v>1.5967566890741756</v>
      </c>
      <c r="AC213">
        <v>387.41</v>
      </c>
      <c r="AD213">
        <v>3276.18</v>
      </c>
      <c r="AE213">
        <v>566.48</v>
      </c>
      <c r="AF213">
        <v>425.52</v>
      </c>
      <c r="AG213">
        <v>1050.05</v>
      </c>
      <c r="AI213" s="26">
        <f t="shared" ref="AI213:AI219" si="62">(AC213+102.2)/6278.32/2*168.14</f>
        <v>6.5561348736604703</v>
      </c>
      <c r="AJ213" s="26">
        <f t="shared" si="56"/>
        <v>45.238281355521856</v>
      </c>
      <c r="AK213" s="26">
        <f t="shared" si="57"/>
        <v>8.9539761592273095</v>
      </c>
      <c r="AL213" s="26">
        <f t="shared" si="58"/>
        <v>7.0664477758381219</v>
      </c>
      <c r="AM213" s="26">
        <f t="shared" si="59"/>
        <v>15.429232262770933</v>
      </c>
    </row>
    <row r="214" spans="1:39" ht="15.75" x14ac:dyDescent="0.25">
      <c r="A214" t="s">
        <v>191</v>
      </c>
      <c r="B214">
        <v>1834.93</v>
      </c>
      <c r="C214">
        <v>903.15</v>
      </c>
      <c r="D214">
        <v>770.49</v>
      </c>
      <c r="F214" s="25">
        <f t="shared" si="48"/>
        <v>0.49261937754405488</v>
      </c>
      <c r="G214" s="25">
        <f t="shared" si="49"/>
        <v>0.28041109397517255</v>
      </c>
      <c r="H214" s="25">
        <f t="shared" si="50"/>
        <v>0.25019843551690141</v>
      </c>
      <c r="J214">
        <v>4193.5</v>
      </c>
      <c r="K214">
        <v>463.89</v>
      </c>
      <c r="L214">
        <v>828.12</v>
      </c>
      <c r="M214">
        <v>323.89</v>
      </c>
      <c r="P214" s="23">
        <f t="shared" si="51"/>
        <v>12.497285310849392</v>
      </c>
      <c r="Q214" s="23">
        <f t="shared" si="52"/>
        <v>1.307789784439686</v>
      </c>
      <c r="R214" s="23">
        <f t="shared" si="60"/>
        <v>2.4005447790863665</v>
      </c>
      <c r="S214" s="23">
        <f t="shared" si="53"/>
        <v>0.88776480228408283</v>
      </c>
      <c r="T214" s="23"/>
      <c r="V214">
        <v>377.82</v>
      </c>
      <c r="W214">
        <v>226.89</v>
      </c>
      <c r="Y214" s="24">
        <f t="shared" si="54"/>
        <v>0.5406462854505063</v>
      </c>
      <c r="Z214" s="24">
        <f t="shared" si="55"/>
        <v>0.11787159054845499</v>
      </c>
      <c r="AC214">
        <v>134.84</v>
      </c>
      <c r="AD214">
        <v>2710.71</v>
      </c>
      <c r="AE214">
        <v>246.87</v>
      </c>
      <c r="AF214">
        <v>423.58</v>
      </c>
      <c r="AG214">
        <v>366.63</v>
      </c>
      <c r="AI214" s="26">
        <f t="shared" si="62"/>
        <v>3.1740900113406139</v>
      </c>
      <c r="AJ214" s="26">
        <f t="shared" si="56"/>
        <v>37.666341266453443</v>
      </c>
      <c r="AK214" s="26">
        <f t="shared" si="57"/>
        <v>4.6742305107098714</v>
      </c>
      <c r="AL214" s="26">
        <f t="shared" si="58"/>
        <v>7.0404701576217832</v>
      </c>
      <c r="AM214" s="26">
        <f t="shared" si="59"/>
        <v>6.2778797671988684</v>
      </c>
    </row>
    <row r="215" spans="1:39" ht="15.75" x14ac:dyDescent="0.25">
      <c r="A215" t="s">
        <v>192</v>
      </c>
      <c r="B215">
        <v>2124.4699999999998</v>
      </c>
      <c r="C215">
        <v>547.71</v>
      </c>
      <c r="D215">
        <v>962.13</v>
      </c>
      <c r="F215" s="25">
        <f t="shared" si="48"/>
        <v>0.55856067959446809</v>
      </c>
      <c r="G215" s="25">
        <f t="shared" si="49"/>
        <v>0.19946139306752964</v>
      </c>
      <c r="H215" s="25">
        <f t="shared" si="50"/>
        <v>0.29384349707986751</v>
      </c>
      <c r="J215">
        <v>4959.8599999999997</v>
      </c>
      <c r="K215">
        <v>1048.96</v>
      </c>
      <c r="L215">
        <v>616.99</v>
      </c>
      <c r="M215">
        <v>85.51</v>
      </c>
      <c r="N215">
        <v>539.52</v>
      </c>
      <c r="P215" s="23">
        <f t="shared" si="51"/>
        <v>14.796502063169164</v>
      </c>
      <c r="Q215" s="23">
        <f t="shared" si="52"/>
        <v>3.0631041866523909</v>
      </c>
      <c r="R215" s="23">
        <f t="shared" si="60"/>
        <v>1.7671171042112777</v>
      </c>
      <c r="S215" s="23">
        <f t="shared" si="53"/>
        <v>0.1725822648108494</v>
      </c>
      <c r="T215" s="23">
        <f t="shared" si="61"/>
        <v>1.5346932801570305</v>
      </c>
      <c r="V215">
        <v>352.8</v>
      </c>
      <c r="W215">
        <v>492.59</v>
      </c>
      <c r="Y215" s="24">
        <f t="shared" si="54"/>
        <v>0.47056198897896773</v>
      </c>
      <c r="Z215" s="24">
        <f t="shared" si="55"/>
        <v>0.86213208505236427</v>
      </c>
      <c r="AC215">
        <v>421.66</v>
      </c>
      <c r="AD215">
        <v>4405.13</v>
      </c>
      <c r="AF215">
        <v>105.76</v>
      </c>
      <c r="AG215">
        <v>670.03</v>
      </c>
      <c r="AI215" s="26">
        <f t="shared" si="62"/>
        <v>7.014760349902522</v>
      </c>
      <c r="AJ215" s="26">
        <f t="shared" si="56"/>
        <v>60.355514389199655</v>
      </c>
      <c r="AK215" s="26"/>
      <c r="AL215" s="26">
        <f t="shared" si="58"/>
        <v>2.784693548592617</v>
      </c>
      <c r="AM215" s="26">
        <f t="shared" si="59"/>
        <v>10.340565007836492</v>
      </c>
    </row>
    <row r="216" spans="1:39" ht="15.75" x14ac:dyDescent="0.25">
      <c r="A216" t="s">
        <v>193</v>
      </c>
      <c r="B216">
        <v>1074.9000000000001</v>
      </c>
      <c r="C216">
        <v>118.39</v>
      </c>
      <c r="D216">
        <v>1052.95</v>
      </c>
      <c r="F216" s="25">
        <f t="shared" si="48"/>
        <v>0.31952630647485653</v>
      </c>
      <c r="G216" s="25">
        <f t="shared" si="49"/>
        <v>0.10168588779612167</v>
      </c>
      <c r="H216" s="25">
        <f t="shared" si="50"/>
        <v>0.31452730260662909</v>
      </c>
      <c r="J216">
        <v>2303.54</v>
      </c>
      <c r="K216">
        <v>187.31</v>
      </c>
      <c r="L216">
        <v>2458.29</v>
      </c>
      <c r="M216">
        <v>103.2</v>
      </c>
      <c r="N216">
        <v>130.55000000000001</v>
      </c>
      <c r="P216" s="23">
        <f t="shared" si="51"/>
        <v>6.8270680588865105</v>
      </c>
      <c r="Q216" s="23">
        <f t="shared" si="52"/>
        <v>0.47800043040685231</v>
      </c>
      <c r="R216" s="23">
        <f t="shared" si="60"/>
        <v>7.2913456730906496</v>
      </c>
      <c r="S216" s="23">
        <f t="shared" si="53"/>
        <v>0.22565542148465381</v>
      </c>
      <c r="T216" s="23">
        <f t="shared" si="61"/>
        <v>0.30771030192719484</v>
      </c>
      <c r="V216">
        <v>1079.3900000000001</v>
      </c>
      <c r="W216">
        <v>169.46</v>
      </c>
      <c r="Y216" s="24">
        <f t="shared" si="54"/>
        <v>2.5058357289172273</v>
      </c>
      <c r="Z216" s="24"/>
      <c r="AD216">
        <v>2727.48</v>
      </c>
      <c r="AE216">
        <v>200.24</v>
      </c>
      <c r="AF216">
        <v>656</v>
      </c>
      <c r="AG216">
        <v>105.95</v>
      </c>
      <c r="AI216" s="26"/>
      <c r="AJ216" s="26">
        <f t="shared" si="56"/>
        <v>37.890900368251373</v>
      </c>
      <c r="AK216" s="26">
        <f t="shared" si="57"/>
        <v>4.0498303367779913</v>
      </c>
      <c r="AL216" s="26">
        <f t="shared" si="58"/>
        <v>10.152695944137923</v>
      </c>
      <c r="AM216" s="26">
        <f t="shared" si="59"/>
        <v>2.7872377483148361</v>
      </c>
    </row>
    <row r="217" spans="1:39" ht="15.75" x14ac:dyDescent="0.25">
      <c r="A217" t="s">
        <v>194</v>
      </c>
      <c r="B217">
        <v>2206.9899999999998</v>
      </c>
      <c r="C217">
        <v>1217.7</v>
      </c>
      <c r="D217">
        <v>261.55</v>
      </c>
      <c r="F217" s="25">
        <f t="shared" si="48"/>
        <v>0.57735420119839198</v>
      </c>
      <c r="G217" s="25">
        <f t="shared" si="49"/>
        <v>0.35204829974970298</v>
      </c>
      <c r="H217" s="25">
        <f t="shared" si="50"/>
        <v>0.13428986928930803</v>
      </c>
      <c r="J217">
        <v>6668.11</v>
      </c>
      <c r="K217">
        <v>707.65</v>
      </c>
      <c r="L217">
        <v>3808.99</v>
      </c>
      <c r="M217">
        <v>313.81</v>
      </c>
      <c r="N217">
        <v>617.6</v>
      </c>
      <c r="P217" s="23">
        <f t="shared" si="51"/>
        <v>19.921556890078513</v>
      </c>
      <c r="Q217" s="23">
        <f t="shared" si="52"/>
        <v>2.0391132819414701</v>
      </c>
      <c r="R217" s="23">
        <f t="shared" si="60"/>
        <v>11.343686697359027</v>
      </c>
      <c r="S217" s="23">
        <f t="shared" si="53"/>
        <v>0.85752300356887934</v>
      </c>
      <c r="T217" s="23">
        <f t="shared" si="61"/>
        <v>1.7689472130620985</v>
      </c>
      <c r="V217">
        <v>199.49</v>
      </c>
      <c r="W217">
        <v>2093.44</v>
      </c>
      <c r="Y217" s="24">
        <f t="shared" si="54"/>
        <v>4.1120602406162568E-2</v>
      </c>
      <c r="Z217" s="24">
        <f t="shared" si="55"/>
        <v>5.3463225729205739</v>
      </c>
      <c r="AD217">
        <v>8847.6200000000008</v>
      </c>
      <c r="AF217">
        <v>350.66</v>
      </c>
      <c r="AI217" s="26"/>
      <c r="AJ217" s="26">
        <f t="shared" si="56"/>
        <v>119.84278714688008</v>
      </c>
      <c r="AK217" s="26"/>
      <c r="AL217" s="26">
        <f t="shared" si="58"/>
        <v>6.0640330852839615</v>
      </c>
      <c r="AM217" s="26"/>
    </row>
    <row r="218" spans="1:39" ht="15.75" x14ac:dyDescent="0.25">
      <c r="A218" t="s">
        <v>195</v>
      </c>
      <c r="B218">
        <v>1519.01</v>
      </c>
      <c r="C218">
        <v>1709.9</v>
      </c>
      <c r="D218">
        <v>1549.13</v>
      </c>
      <c r="F218" s="25">
        <f t="shared" si="48"/>
        <v>0.42067016104973076</v>
      </c>
      <c r="G218" s="25">
        <f t="shared" si="49"/>
        <v>0.46414441382448868</v>
      </c>
      <c r="H218" s="25">
        <f t="shared" si="50"/>
        <v>0.4275298419841731</v>
      </c>
      <c r="J218">
        <v>2539.4499999999998</v>
      </c>
      <c r="K218">
        <v>818.88</v>
      </c>
      <c r="L218">
        <v>1624.75</v>
      </c>
      <c r="M218">
        <v>230.98</v>
      </c>
      <c r="N218">
        <v>344.66</v>
      </c>
      <c r="P218" s="23">
        <f t="shared" si="51"/>
        <v>7.5348401556031401</v>
      </c>
      <c r="Q218" s="23">
        <f t="shared" si="52"/>
        <v>2.3728231302640972</v>
      </c>
      <c r="R218" s="23">
        <f t="shared" si="60"/>
        <v>4.7905769329050676</v>
      </c>
      <c r="S218" s="23">
        <f t="shared" si="53"/>
        <v>0.60901822305496067</v>
      </c>
      <c r="T218" s="23">
        <f t="shared" si="61"/>
        <v>0.95007850856531062</v>
      </c>
      <c r="V218">
        <v>125.67</v>
      </c>
      <c r="W218">
        <v>2547.81</v>
      </c>
      <c r="Y218" s="24"/>
      <c r="Z218" s="24">
        <f t="shared" si="55"/>
        <v>6.6190724445342024</v>
      </c>
      <c r="AC218">
        <v>267.7</v>
      </c>
      <c r="AD218">
        <v>5530.71</v>
      </c>
      <c r="AE218">
        <v>685.24</v>
      </c>
      <c r="AF218">
        <v>1056.75</v>
      </c>
      <c r="AG218">
        <v>1876.36</v>
      </c>
      <c r="AI218" s="26">
        <f t="shared" si="62"/>
        <v>4.9531551434141612</v>
      </c>
      <c r="AJ218" s="26">
        <f t="shared" si="56"/>
        <v>75.427621354120205</v>
      </c>
      <c r="AK218" s="26">
        <f t="shared" si="57"/>
        <v>10.544234890862525</v>
      </c>
      <c r="AL218" s="26">
        <f t="shared" si="58"/>
        <v>15.518948779291277</v>
      </c>
      <c r="AM218" s="26">
        <f t="shared" si="59"/>
        <v>26.493956854699984</v>
      </c>
    </row>
    <row r="219" spans="1:39" ht="15.75" x14ac:dyDescent="0.25">
      <c r="A219" t="s">
        <v>196</v>
      </c>
      <c r="B219">
        <v>1421.84</v>
      </c>
      <c r="C219">
        <v>1384.1</v>
      </c>
      <c r="D219">
        <v>612.72</v>
      </c>
      <c r="F219" s="25">
        <f t="shared" si="48"/>
        <v>0.39854017444947287</v>
      </c>
      <c r="G219" s="25">
        <f t="shared" si="49"/>
        <v>0.38994507622683483</v>
      </c>
      <c r="H219" s="25">
        <f t="shared" si="50"/>
        <v>0.21426709882941877</v>
      </c>
      <c r="J219">
        <v>6526.17</v>
      </c>
      <c r="K219">
        <v>1002</v>
      </c>
      <c r="L219">
        <v>375.66</v>
      </c>
      <c r="M219">
        <v>356.49</v>
      </c>
      <c r="N219">
        <v>187.16</v>
      </c>
      <c r="P219" s="23">
        <f t="shared" si="51"/>
        <v>19.495711561741611</v>
      </c>
      <c r="Q219" s="23">
        <f t="shared" si="52"/>
        <v>2.9222158069236261</v>
      </c>
      <c r="R219" s="23">
        <f t="shared" si="60"/>
        <v>1.043084040328337</v>
      </c>
      <c r="S219" s="23">
        <f t="shared" si="53"/>
        <v>0.98557061955745895</v>
      </c>
      <c r="T219" s="23">
        <f t="shared" si="61"/>
        <v>0.47755040364025697</v>
      </c>
      <c r="V219">
        <v>3075.97</v>
      </c>
      <c r="W219">
        <v>1517.78</v>
      </c>
      <c r="Y219" s="24">
        <f t="shared" si="54"/>
        <v>8.0985177692507424</v>
      </c>
      <c r="Z219" s="24">
        <f t="shared" si="55"/>
        <v>3.7338235278843661</v>
      </c>
      <c r="AC219">
        <v>308</v>
      </c>
      <c r="AD219">
        <v>3388.9</v>
      </c>
      <c r="AF219">
        <v>703.29</v>
      </c>
      <c r="AG219">
        <v>1424.42</v>
      </c>
      <c r="AI219" s="26">
        <f t="shared" si="62"/>
        <v>5.4927932950215981</v>
      </c>
      <c r="AJ219" s="26">
        <f t="shared" si="56"/>
        <v>46.747661317040219</v>
      </c>
      <c r="AK219" s="26"/>
      <c r="AL219" s="26">
        <f t="shared" si="58"/>
        <v>10.785933864473298</v>
      </c>
      <c r="AM219" s="26">
        <f t="shared" si="59"/>
        <v>20.442243052281505</v>
      </c>
    </row>
    <row r="220" spans="1:39" ht="15.75" x14ac:dyDescent="0.25">
      <c r="A220" t="s">
        <v>197</v>
      </c>
      <c r="B220">
        <v>2475.6</v>
      </c>
      <c r="C220">
        <v>903.94</v>
      </c>
      <c r="D220">
        <v>592.29999999999995</v>
      </c>
      <c r="F220" s="25">
        <f t="shared" ref="F220:F254" si="63">(B220+328.1)/395530/2*180.16</f>
        <v>0.63852879933254114</v>
      </c>
      <c r="G220" s="25">
        <f t="shared" ref="G220:G254" si="64">(C220+328.1)/395530/2*180.16</f>
        <v>0.28059101256541852</v>
      </c>
      <c r="H220" s="25">
        <f t="shared" ref="H220:H254" si="65">(D220+328.1)/395530/2*180.16</f>
        <v>0.20961654488913609</v>
      </c>
      <c r="J220">
        <v>2033.58</v>
      </c>
      <c r="K220">
        <v>579.02</v>
      </c>
      <c r="L220">
        <v>361.48</v>
      </c>
      <c r="M220">
        <v>268.94</v>
      </c>
      <c r="N220">
        <v>370.91</v>
      </c>
      <c r="P220" s="23">
        <f t="shared" ref="P220:P254" si="66">(J220-27.986)/28020/2*168.13</f>
        <v>6.0171398861527479</v>
      </c>
      <c r="Q220" s="23">
        <f t="shared" ref="Q220:Q254" si="67">(K220-27.986)/28020/2*168.13</f>
        <v>1.65320032869379</v>
      </c>
      <c r="R220" s="23">
        <f t="shared" ref="R220:R254" si="68">(L220-27.986)/28020/2*168.13</f>
        <v>1.0005415099928623</v>
      </c>
      <c r="S220" s="23">
        <f t="shared" ref="S220:S254" si="69">(M220-27.986)/28020/2*168.13</f>
        <v>0.72290499678800868</v>
      </c>
      <c r="T220" s="23">
        <f t="shared" ref="T220:T254" si="70">(N220-27.986)/28020/2*168.13</f>
        <v>1.028833192719486</v>
      </c>
      <c r="V220">
        <v>434.74</v>
      </c>
      <c r="W220">
        <v>1965.45</v>
      </c>
      <c r="Y220" s="24">
        <f t="shared" ref="Y220:Y253" si="71">(V220-184.81)/34661/2*194.18</f>
        <v>0.70008665935777969</v>
      </c>
      <c r="Z220" s="24">
        <f t="shared" ref="Z220:Z254" si="72">(W220-184.81)/34661/2*194.18</f>
        <v>4.9878058221055364</v>
      </c>
      <c r="AC220">
        <v>448.34</v>
      </c>
      <c r="AD220">
        <v>2325.6799999999998</v>
      </c>
      <c r="AF220">
        <v>1500</v>
      </c>
      <c r="AG220">
        <v>209.01</v>
      </c>
      <c r="AI220" s="26">
        <f t="shared" ref="AI220:AI254" si="73">(AC220+102.2)/6278.32/2*168.14</f>
        <v>7.3720195530014392</v>
      </c>
      <c r="AJ220" s="26">
        <f t="shared" ref="AJ220:AJ254" si="74">(AD220+102.2)/6278.32/2*168.14</f>
        <v>32.510587482001547</v>
      </c>
      <c r="AK220" s="26"/>
      <c r="AL220" s="26">
        <f t="shared" ref="AL220:AL254" si="75">(AF220+102.2)/6278.32/2*168.14</f>
        <v>21.454298920730388</v>
      </c>
      <c r="AM220" s="26">
        <f t="shared" ref="AM220:AM254" si="76">(AG220+102.2)/6278.32/2*168.14</f>
        <v>4.1672652397456638</v>
      </c>
    </row>
    <row r="221" spans="1:39" ht="15.75" x14ac:dyDescent="0.25">
      <c r="A221" t="s">
        <v>198</v>
      </c>
      <c r="B221">
        <v>990.9</v>
      </c>
      <c r="C221">
        <v>443.5</v>
      </c>
      <c r="D221">
        <v>173.33</v>
      </c>
      <c r="F221" s="25">
        <f t="shared" si="63"/>
        <v>0.30039572219553512</v>
      </c>
      <c r="G221" s="25">
        <f t="shared" si="64"/>
        <v>0.17572808130862388</v>
      </c>
      <c r="H221" s="25">
        <f t="shared" si="65"/>
        <v>0.11419820089500166</v>
      </c>
      <c r="J221">
        <v>5754.69</v>
      </c>
      <c r="K221">
        <v>633.6</v>
      </c>
      <c r="L221">
        <v>478.79</v>
      </c>
      <c r="M221">
        <v>455.61</v>
      </c>
      <c r="P221" s="23">
        <f t="shared" si="66"/>
        <v>17.181133895788719</v>
      </c>
      <c r="Q221" s="23">
        <f t="shared" si="67"/>
        <v>1.8169500681655961</v>
      </c>
      <c r="R221" s="23">
        <f t="shared" si="68"/>
        <v>1.352492443254818</v>
      </c>
      <c r="S221" s="23">
        <f t="shared" si="69"/>
        <v>1.282948306923626</v>
      </c>
      <c r="T221" s="23"/>
      <c r="V221">
        <v>268.20999999999998</v>
      </c>
      <c r="W221">
        <v>981.02</v>
      </c>
      <c r="Y221" s="24">
        <f t="shared" si="71"/>
        <v>0.23361432157179532</v>
      </c>
      <c r="Z221" s="24">
        <f t="shared" si="72"/>
        <v>2.2302884769625808</v>
      </c>
      <c r="AC221">
        <v>97.81</v>
      </c>
      <c r="AD221">
        <v>5623.35</v>
      </c>
      <c r="AE221">
        <v>959.85</v>
      </c>
      <c r="AF221">
        <v>1349.15</v>
      </c>
      <c r="AG221">
        <v>99.5</v>
      </c>
      <c r="AI221" s="26">
        <f t="shared" si="73"/>
        <v>2.6782388760050457</v>
      </c>
      <c r="AJ221" s="26">
        <f t="shared" si="74"/>
        <v>76.668119576574625</v>
      </c>
      <c r="AK221" s="26">
        <f t="shared" ref="AK221:AK252" si="77">(AE221+102.2)/6278.32/2*168.14</f>
        <v>14.221406920959746</v>
      </c>
      <c r="AL221" s="26">
        <f t="shared" si="75"/>
        <v>19.43433824653729</v>
      </c>
      <c r="AM221" s="26">
        <f t="shared" si="76"/>
        <v>2.7008688630079383</v>
      </c>
    </row>
    <row r="222" spans="1:39" ht="15.75" x14ac:dyDescent="0.25">
      <c r="A222" t="s">
        <v>199</v>
      </c>
      <c r="B222">
        <v>1160.44</v>
      </c>
      <c r="C222">
        <v>1346.7</v>
      </c>
      <c r="D222">
        <v>452.72</v>
      </c>
      <c r="F222" s="25">
        <f t="shared" si="63"/>
        <v>0.33900761813263214</v>
      </c>
      <c r="G222" s="25">
        <f t="shared" si="64"/>
        <v>0.38142741132151797</v>
      </c>
      <c r="H222" s="25">
        <f t="shared" si="65"/>
        <v>0.17782789067833035</v>
      </c>
      <c r="J222">
        <v>3932.89</v>
      </c>
      <c r="K222">
        <v>552.03</v>
      </c>
      <c r="L222">
        <v>856.19</v>
      </c>
      <c r="M222">
        <v>510.42</v>
      </c>
      <c r="N222">
        <v>692.93</v>
      </c>
      <c r="P222" s="23">
        <f t="shared" si="66"/>
        <v>11.715408806566737</v>
      </c>
      <c r="Q222" s="23">
        <f t="shared" si="67"/>
        <v>1.5722255124910778</v>
      </c>
      <c r="R222" s="23">
        <f t="shared" si="68"/>
        <v>2.4847597880085655</v>
      </c>
      <c r="S222" s="23">
        <f t="shared" si="69"/>
        <v>1.4473880874375447</v>
      </c>
      <c r="T222" s="23">
        <f t="shared" si="70"/>
        <v>1.9949506552462524</v>
      </c>
      <c r="V222">
        <v>640.03</v>
      </c>
      <c r="W222">
        <v>3015.72</v>
      </c>
      <c r="Y222" s="24">
        <f t="shared" si="71"/>
        <v>1.2751308329246127</v>
      </c>
      <c r="Z222" s="24">
        <f t="shared" si="72"/>
        <v>7.9297496292663228</v>
      </c>
      <c r="AD222">
        <v>3450.96</v>
      </c>
      <c r="AE222">
        <v>237.19</v>
      </c>
      <c r="AF222">
        <v>844.41</v>
      </c>
      <c r="AG222">
        <v>321.72000000000003</v>
      </c>
      <c r="AI222" s="26"/>
      <c r="AJ222" s="26">
        <f t="shared" si="74"/>
        <v>47.578677289465972</v>
      </c>
      <c r="AK222" s="26">
        <f t="shared" si="77"/>
        <v>4.5446102301252562</v>
      </c>
      <c r="AL222" s="26">
        <f t="shared" si="75"/>
        <v>12.675604731839091</v>
      </c>
      <c r="AM222" s="26">
        <f t="shared" si="76"/>
        <v>5.6765112960154944</v>
      </c>
    </row>
    <row r="223" spans="1:39" ht="15.75" x14ac:dyDescent="0.25">
      <c r="A223" t="s">
        <v>200</v>
      </c>
      <c r="B223">
        <v>1581.3</v>
      </c>
      <c r="C223">
        <v>1068.71</v>
      </c>
      <c r="D223">
        <v>982.32</v>
      </c>
      <c r="F223" s="25">
        <f t="shared" si="63"/>
        <v>0.43485640027305139</v>
      </c>
      <c r="G223" s="25">
        <f t="shared" si="64"/>
        <v>0.31811656460951127</v>
      </c>
      <c r="H223" s="25">
        <f t="shared" si="65"/>
        <v>0.298441669658433</v>
      </c>
      <c r="J223">
        <v>5218.8</v>
      </c>
      <c r="K223">
        <v>2338.29</v>
      </c>
      <c r="L223">
        <v>3216.33</v>
      </c>
      <c r="M223">
        <v>241.58</v>
      </c>
      <c r="N223">
        <v>162.91999999999999</v>
      </c>
      <c r="P223" s="23">
        <f t="shared" si="66"/>
        <v>15.573368269450393</v>
      </c>
      <c r="Q223" s="23">
        <f t="shared" si="67"/>
        <v>6.9313242598144189</v>
      </c>
      <c r="R223" s="23">
        <f t="shared" si="68"/>
        <v>9.5656009407566014</v>
      </c>
      <c r="S223" s="23">
        <f t="shared" si="69"/>
        <v>0.64082011456102794</v>
      </c>
      <c r="T223" s="23">
        <f t="shared" si="70"/>
        <v>0.40482607815845822</v>
      </c>
      <c r="V223">
        <v>251.53</v>
      </c>
      <c r="W223">
        <v>1786.63</v>
      </c>
      <c r="Y223" s="24">
        <f t="shared" si="71"/>
        <v>0.18689145725743631</v>
      </c>
      <c r="Z223" s="24">
        <f t="shared" si="72"/>
        <v>4.486907584893685</v>
      </c>
      <c r="AC223">
        <v>503.39</v>
      </c>
      <c r="AD223">
        <v>11168.99</v>
      </c>
      <c r="AE223">
        <v>353.71</v>
      </c>
      <c r="AF223">
        <v>572.36</v>
      </c>
      <c r="AG223">
        <v>48.86</v>
      </c>
      <c r="AI223" s="26">
        <f t="shared" si="73"/>
        <v>8.1091679462021684</v>
      </c>
      <c r="AJ223" s="26">
        <f t="shared" si="74"/>
        <v>150.92714982670523</v>
      </c>
      <c r="AK223" s="26">
        <f t="shared" si="77"/>
        <v>6.104874186087998</v>
      </c>
      <c r="AL223" s="26">
        <f t="shared" si="75"/>
        <v>9.0327124453675509</v>
      </c>
      <c r="AM223" s="26">
        <f t="shared" si="76"/>
        <v>2.0227726844123906</v>
      </c>
    </row>
    <row r="224" spans="1:39" ht="15.75" x14ac:dyDescent="0.25">
      <c r="A224" t="s">
        <v>201</v>
      </c>
      <c r="B224">
        <v>1236.79</v>
      </c>
      <c r="C224">
        <v>276.79000000000002</v>
      </c>
      <c r="D224">
        <v>984.41</v>
      </c>
      <c r="F224" s="25">
        <f t="shared" si="63"/>
        <v>0.35639595277222968</v>
      </c>
      <c r="G224" s="25">
        <f t="shared" si="64"/>
        <v>0.13776070386569922</v>
      </c>
      <c r="H224" s="25">
        <f t="shared" si="65"/>
        <v>0.29891765681490656</v>
      </c>
      <c r="J224">
        <v>4262.33</v>
      </c>
      <c r="K224">
        <v>1701.15</v>
      </c>
      <c r="L224">
        <v>2215.3200000000002</v>
      </c>
      <c r="M224">
        <v>1037.3900000000001</v>
      </c>
      <c r="N224">
        <v>221.7</v>
      </c>
      <c r="P224" s="23">
        <f t="shared" si="66"/>
        <v>12.703787593147752</v>
      </c>
      <c r="Q224" s="23">
        <f t="shared" si="67"/>
        <v>5.0197905660242688</v>
      </c>
      <c r="R224" s="23">
        <f t="shared" si="68"/>
        <v>6.5623923165596008</v>
      </c>
      <c r="S224" s="23">
        <f t="shared" si="69"/>
        <v>3.0283921220556747</v>
      </c>
      <c r="T224" s="23">
        <f t="shared" si="70"/>
        <v>0.58117656709493215</v>
      </c>
      <c r="V224">
        <v>1338.04</v>
      </c>
      <c r="W224">
        <v>3321.95</v>
      </c>
      <c r="Y224" s="24">
        <f t="shared" si="71"/>
        <v>3.2303482501947438</v>
      </c>
      <c r="Z224" s="24">
        <f t="shared" si="72"/>
        <v>8.7875399613398351</v>
      </c>
      <c r="AC224">
        <v>880.73</v>
      </c>
      <c r="AD224">
        <v>15266.88</v>
      </c>
      <c r="AF224">
        <v>442.51</v>
      </c>
      <c r="AG224">
        <v>1234.5899999999999</v>
      </c>
      <c r="AI224" s="26">
        <f t="shared" si="73"/>
        <v>13.161948594528473</v>
      </c>
      <c r="AJ224" s="26">
        <f t="shared" si="74"/>
        <v>205.80004771977218</v>
      </c>
      <c r="AK224" s="26"/>
      <c r="AL224" s="26">
        <f t="shared" si="75"/>
        <v>7.2939527931038874</v>
      </c>
      <c r="AM224" s="26">
        <f t="shared" si="76"/>
        <v>17.90031971928796</v>
      </c>
    </row>
    <row r="225" spans="1:39" ht="15.75" x14ac:dyDescent="0.25">
      <c r="A225" t="s">
        <v>202</v>
      </c>
      <c r="B225">
        <v>1725.33</v>
      </c>
      <c r="C225">
        <v>947.31</v>
      </c>
      <c r="D225">
        <v>467.7</v>
      </c>
      <c r="F225" s="25">
        <f t="shared" si="63"/>
        <v>0.46765851996055918</v>
      </c>
      <c r="G225" s="25">
        <f t="shared" si="64"/>
        <v>0.29046831542487289</v>
      </c>
      <c r="H225" s="25">
        <f t="shared" si="65"/>
        <v>0.18123951154147599</v>
      </c>
      <c r="J225">
        <v>6223.15</v>
      </c>
      <c r="K225">
        <v>1674.51</v>
      </c>
      <c r="L225">
        <v>673.96</v>
      </c>
      <c r="M225">
        <v>343.44</v>
      </c>
      <c r="N225">
        <v>156.54</v>
      </c>
      <c r="P225" s="23">
        <f t="shared" si="66"/>
        <v>18.586597489650249</v>
      </c>
      <c r="Q225" s="23">
        <f t="shared" si="67"/>
        <v>4.9398658122769445</v>
      </c>
      <c r="R225" s="23">
        <f t="shared" si="68"/>
        <v>1.9380372701641686</v>
      </c>
      <c r="S225" s="23">
        <f t="shared" si="69"/>
        <v>0.9464182908636688</v>
      </c>
      <c r="T225" s="23">
        <f t="shared" si="70"/>
        <v>0.38568493968593864</v>
      </c>
      <c r="V225">
        <v>139.05000000000001</v>
      </c>
      <c r="W225">
        <v>5682.44</v>
      </c>
      <c r="Y225" s="24"/>
      <c r="Z225" s="24">
        <f t="shared" si="72"/>
        <v>15.399581567179249</v>
      </c>
      <c r="AC225">
        <v>210.43</v>
      </c>
      <c r="AD225">
        <v>4311.49</v>
      </c>
      <c r="AE225">
        <v>417.26</v>
      </c>
      <c r="AF225">
        <v>686.14</v>
      </c>
      <c r="AG225">
        <v>393.03</v>
      </c>
      <c r="AI225" s="26">
        <f t="shared" si="73"/>
        <v>4.1862797850380353</v>
      </c>
      <c r="AJ225" s="26">
        <f t="shared" si="74"/>
        <v>59.101625641891459</v>
      </c>
      <c r="AK225" s="26">
        <f t="shared" si="77"/>
        <v>6.9558420405458783</v>
      </c>
      <c r="AL225" s="26">
        <f t="shared" si="75"/>
        <v>10.556286363230926</v>
      </c>
      <c r="AM225" s="26">
        <f t="shared" si="76"/>
        <v>6.6313896233387268</v>
      </c>
    </row>
    <row r="226" spans="1:39" ht="15.75" x14ac:dyDescent="0.25">
      <c r="A226" t="s">
        <v>203</v>
      </c>
      <c r="B226">
        <v>3269.54</v>
      </c>
      <c r="C226">
        <v>368.68</v>
      </c>
      <c r="D226">
        <v>484.15</v>
      </c>
      <c r="F226" s="25">
        <f t="shared" si="63"/>
        <v>0.81934470507926072</v>
      </c>
      <c r="G226" s="25">
        <f t="shared" si="64"/>
        <v>0.15868819659697114</v>
      </c>
      <c r="H226" s="25">
        <f t="shared" si="65"/>
        <v>0.18498591762950978</v>
      </c>
      <c r="J226">
        <v>4828.93</v>
      </c>
      <c r="K226">
        <v>2906</v>
      </c>
      <c r="L226">
        <v>1118.54</v>
      </c>
      <c r="M226">
        <v>341.88</v>
      </c>
      <c r="N226">
        <v>97.84</v>
      </c>
      <c r="P226" s="23">
        <f t="shared" si="66"/>
        <v>14.403688699500359</v>
      </c>
      <c r="Q226" s="23">
        <f t="shared" si="67"/>
        <v>8.6345555642398288</v>
      </c>
      <c r="R226" s="23">
        <f t="shared" si="68"/>
        <v>3.2718566027837253</v>
      </c>
      <c r="S226" s="23">
        <f t="shared" si="69"/>
        <v>0.9417380124910778</v>
      </c>
      <c r="T226" s="23">
        <f t="shared" si="70"/>
        <v>0.20957446502498214</v>
      </c>
      <c r="V226">
        <v>184.75</v>
      </c>
      <c r="W226">
        <v>1481.83</v>
      </c>
      <c r="Y226" s="24"/>
      <c r="Z226" s="24">
        <f t="shared" si="72"/>
        <v>3.6331228700845335</v>
      </c>
      <c r="AC226">
        <v>76.92</v>
      </c>
      <c r="AD226">
        <v>1081.58</v>
      </c>
      <c r="AF226">
        <v>1479.01</v>
      </c>
      <c r="AG226">
        <v>493.78</v>
      </c>
      <c r="AI226" s="26">
        <f t="shared" si="73"/>
        <v>2.3985108118095289</v>
      </c>
      <c r="AJ226" s="26">
        <f t="shared" si="74"/>
        <v>15.851435511410696</v>
      </c>
      <c r="AK226" s="26"/>
      <c r="AL226" s="26">
        <f t="shared" si="75"/>
        <v>21.173231804049493</v>
      </c>
      <c r="AM226" s="26">
        <f t="shared" si="76"/>
        <v>7.9804850023573186</v>
      </c>
    </row>
    <row r="227" spans="1:39" ht="15.75" x14ac:dyDescent="0.25">
      <c r="A227" t="s">
        <v>204</v>
      </c>
      <c r="B227">
        <v>610.25</v>
      </c>
      <c r="C227">
        <v>185.97</v>
      </c>
      <c r="D227">
        <v>731.36</v>
      </c>
      <c r="F227" s="25">
        <f t="shared" si="63"/>
        <v>0.21370456855358635</v>
      </c>
      <c r="G227" s="25">
        <f t="shared" si="64"/>
        <v>0.11707689833893763</v>
      </c>
      <c r="H227" s="25">
        <f t="shared" si="65"/>
        <v>0.24128677167345081</v>
      </c>
      <c r="J227">
        <v>3291.88</v>
      </c>
      <c r="K227">
        <v>698.67</v>
      </c>
      <c r="L227">
        <v>1429.65</v>
      </c>
      <c r="M227">
        <v>112.56</v>
      </c>
      <c r="N227">
        <v>407.95</v>
      </c>
      <c r="P227" s="23">
        <f t="shared" si="66"/>
        <v>9.7922644221984303</v>
      </c>
      <c r="Q227" s="23">
        <f t="shared" si="67"/>
        <v>2.0121716795146325</v>
      </c>
      <c r="R227" s="23">
        <f t="shared" si="68"/>
        <v>4.2052421184867947</v>
      </c>
      <c r="S227" s="23">
        <f t="shared" si="69"/>
        <v>0.25373709172019987</v>
      </c>
      <c r="T227" s="23">
        <f t="shared" si="70"/>
        <v>1.1399598022840827</v>
      </c>
      <c r="V227">
        <v>675.03</v>
      </c>
      <c r="W227">
        <v>1549.07</v>
      </c>
      <c r="Y227" s="24">
        <f t="shared" si="71"/>
        <v>1.3731704163180518</v>
      </c>
      <c r="Z227" s="24">
        <f t="shared" si="72"/>
        <v>3.8214709154381006</v>
      </c>
      <c r="AC227">
        <v>83.2</v>
      </c>
      <c r="AD227">
        <v>3991.08</v>
      </c>
      <c r="AE227">
        <v>1072.9100000000001</v>
      </c>
      <c r="AF227">
        <v>734.99</v>
      </c>
      <c r="AG227">
        <v>408.13</v>
      </c>
      <c r="AI227" s="26">
        <f t="shared" si="73"/>
        <v>2.4826033078912828</v>
      </c>
      <c r="AJ227" s="26">
        <f t="shared" si="74"/>
        <v>54.811167573490991</v>
      </c>
      <c r="AK227" s="26">
        <f t="shared" si="77"/>
        <v>15.735339660928403</v>
      </c>
      <c r="AL227" s="26">
        <f t="shared" si="75"/>
        <v>11.210413502338206</v>
      </c>
      <c r="AM227" s="26">
        <f t="shared" si="76"/>
        <v>6.8335865486308442</v>
      </c>
    </row>
    <row r="228" spans="1:39" ht="15.75" x14ac:dyDescent="0.25">
      <c r="A228" t="s">
        <v>205</v>
      </c>
      <c r="B228">
        <v>528.11</v>
      </c>
      <c r="C228">
        <v>551.94000000000005</v>
      </c>
      <c r="D228">
        <v>696.4</v>
      </c>
      <c r="F228" s="25">
        <f t="shared" si="63"/>
        <v>0.19499759006902131</v>
      </c>
      <c r="G228" s="25">
        <f t="shared" si="64"/>
        <v>0.20042475463302406</v>
      </c>
      <c r="H228" s="25">
        <f t="shared" si="65"/>
        <v>0.23332480469243799</v>
      </c>
      <c r="J228">
        <v>3776.19</v>
      </c>
      <c r="K228">
        <v>529.21</v>
      </c>
      <c r="L228">
        <v>749.31</v>
      </c>
      <c r="M228">
        <v>377.52</v>
      </c>
      <c r="N228">
        <v>364.19</v>
      </c>
      <c r="P228" s="23">
        <f t="shared" si="66"/>
        <v>11.245280844396859</v>
      </c>
      <c r="Q228" s="23">
        <f t="shared" si="67"/>
        <v>1.5037614403997146</v>
      </c>
      <c r="R228" s="23">
        <f t="shared" si="68"/>
        <v>2.1641007159172019</v>
      </c>
      <c r="S228" s="23">
        <f t="shared" si="69"/>
        <v>1.0486643722341185</v>
      </c>
      <c r="T228" s="23">
        <f t="shared" si="70"/>
        <v>1.0086719935760171</v>
      </c>
      <c r="V228">
        <v>1148.2</v>
      </c>
      <c r="W228">
        <v>1142.97</v>
      </c>
      <c r="Y228" s="24">
        <f t="shared" si="71"/>
        <v>2.6985815498687291</v>
      </c>
      <c r="Z228" s="24">
        <f t="shared" si="72"/>
        <v>2.6839316349787947</v>
      </c>
      <c r="AC228">
        <v>177.39</v>
      </c>
      <c r="AD228">
        <v>8909.1200000000008</v>
      </c>
      <c r="AE228">
        <v>443.68</v>
      </c>
      <c r="AF228">
        <v>1997.79</v>
      </c>
      <c r="AG228">
        <v>152.24</v>
      </c>
      <c r="AI228" s="26">
        <f t="shared" si="73"/>
        <v>3.74385684386906</v>
      </c>
      <c r="AJ228" s="26">
        <f t="shared" si="74"/>
        <v>120.66630442538769</v>
      </c>
      <c r="AK228" s="26">
        <f t="shared" si="77"/>
        <v>7.3096197071828133</v>
      </c>
      <c r="AL228" s="26">
        <f t="shared" si="75"/>
        <v>28.119968287694796</v>
      </c>
      <c r="AM228" s="26">
        <f t="shared" si="76"/>
        <v>3.4070851437964298</v>
      </c>
    </row>
    <row r="229" spans="1:39" ht="15.75" x14ac:dyDescent="0.25">
      <c r="A229" t="s">
        <v>206</v>
      </c>
      <c r="B229">
        <v>967.93</v>
      </c>
      <c r="C229">
        <v>535.80999999999995</v>
      </c>
      <c r="F229" s="25">
        <f t="shared" si="63"/>
        <v>0.29516441837534446</v>
      </c>
      <c r="G229" s="25">
        <f t="shared" si="64"/>
        <v>0.19675122696129246</v>
      </c>
      <c r="H229" s="25"/>
      <c r="J229">
        <v>7304.8</v>
      </c>
      <c r="K229">
        <v>127.95</v>
      </c>
      <c r="L229">
        <v>268.36</v>
      </c>
      <c r="M229">
        <v>375.39</v>
      </c>
      <c r="N229">
        <v>500.14</v>
      </c>
      <c r="P229" s="23">
        <f t="shared" si="66"/>
        <v>21.831740503568881</v>
      </c>
      <c r="Q229" s="23">
        <f t="shared" si="67"/>
        <v>0.29990983797287651</v>
      </c>
      <c r="R229" s="23">
        <f t="shared" si="68"/>
        <v>0.72116489329050681</v>
      </c>
      <c r="S229" s="23">
        <f t="shared" si="69"/>
        <v>1.0422739921484652</v>
      </c>
      <c r="T229" s="23">
        <f t="shared" si="70"/>
        <v>1.4165462530335473</v>
      </c>
      <c r="W229">
        <v>527.62</v>
      </c>
      <c r="Y229" s="24"/>
      <c r="Z229" s="24">
        <f t="shared" si="72"/>
        <v>0.96025570237442659</v>
      </c>
      <c r="AD229">
        <v>3760.83</v>
      </c>
      <c r="AF229">
        <v>789</v>
      </c>
      <c r="AG229">
        <v>709.87</v>
      </c>
      <c r="AI229" s="26"/>
      <c r="AJ229" s="26">
        <f t="shared" si="74"/>
        <v>51.72799922590756</v>
      </c>
      <c r="AK229" s="26"/>
      <c r="AL229" s="26">
        <f t="shared" si="75"/>
        <v>11.933635749691</v>
      </c>
      <c r="AM229" s="26">
        <f t="shared" si="76"/>
        <v>10.874043518011188</v>
      </c>
    </row>
    <row r="230" spans="1:39" ht="15.75" x14ac:dyDescent="0.25">
      <c r="A230" t="s">
        <v>207</v>
      </c>
      <c r="B230">
        <v>981.86</v>
      </c>
      <c r="C230">
        <v>802.84</v>
      </c>
      <c r="D230">
        <v>1068.68</v>
      </c>
      <c r="F230" s="25">
        <f t="shared" si="63"/>
        <v>0.29833690693499859</v>
      </c>
      <c r="G230" s="25">
        <f t="shared" si="64"/>
        <v>0.25756598791494961</v>
      </c>
      <c r="H230" s="25">
        <f t="shared" si="65"/>
        <v>0.318109732257983</v>
      </c>
      <c r="J230">
        <v>7248.37</v>
      </c>
      <c r="K230">
        <v>549.4</v>
      </c>
      <c r="L230">
        <v>211.49</v>
      </c>
      <c r="M230">
        <v>166.09</v>
      </c>
      <c r="P230" s="23">
        <f t="shared" si="66"/>
        <v>21.662440433975728</v>
      </c>
      <c r="Q230" s="23">
        <f t="shared" si="67"/>
        <v>1.5643350431834402</v>
      </c>
      <c r="R230" s="23">
        <f t="shared" si="68"/>
        <v>0.55054474518201291</v>
      </c>
      <c r="S230" s="23">
        <f t="shared" si="69"/>
        <v>0.41433664382583868</v>
      </c>
      <c r="T230" s="23"/>
      <c r="V230">
        <v>1795.07</v>
      </c>
      <c r="W230">
        <v>5203.75</v>
      </c>
      <c r="Y230" s="24">
        <f t="shared" si="71"/>
        <v>4.5105491301462743</v>
      </c>
      <c r="Z230" s="24">
        <f t="shared" si="72"/>
        <v>14.058708190761951</v>
      </c>
      <c r="AC230">
        <v>227.34</v>
      </c>
      <c r="AD230">
        <v>3462.29</v>
      </c>
      <c r="AE230">
        <v>481.49</v>
      </c>
      <c r="AF230">
        <v>1705.03</v>
      </c>
      <c r="AG230">
        <v>344.6</v>
      </c>
      <c r="AI230" s="26">
        <f t="shared" si="73"/>
        <v>4.4127135603154981</v>
      </c>
      <c r="AJ230" s="26">
        <f t="shared" si="74"/>
        <v>47.730391936059327</v>
      </c>
      <c r="AK230" s="26">
        <f t="shared" si="77"/>
        <v>7.8159154519043321</v>
      </c>
      <c r="AL230" s="26">
        <f t="shared" si="75"/>
        <v>24.19975823150142</v>
      </c>
      <c r="AM230" s="26">
        <f t="shared" si="76"/>
        <v>5.9828865046700388</v>
      </c>
    </row>
    <row r="231" spans="1:39" ht="15.75" x14ac:dyDescent="0.25">
      <c r="A231" t="s">
        <v>208</v>
      </c>
      <c r="F231" s="25"/>
      <c r="G231" s="25"/>
      <c r="H231" s="25"/>
      <c r="P231" s="23"/>
      <c r="Q231" s="23"/>
      <c r="R231" s="23"/>
      <c r="S231" s="23"/>
      <c r="T231" s="23"/>
      <c r="Y231" s="24"/>
      <c r="Z231" s="24"/>
      <c r="AI231" s="26"/>
      <c r="AJ231" s="26"/>
      <c r="AK231" s="26"/>
      <c r="AL231" s="26"/>
      <c r="AM231" s="26"/>
    </row>
    <row r="232" spans="1:39" ht="15.75" x14ac:dyDescent="0.25">
      <c r="A232" t="s">
        <v>209</v>
      </c>
      <c r="F232" s="25"/>
      <c r="G232" s="25"/>
      <c r="H232" s="25"/>
      <c r="P232" s="23"/>
      <c r="Q232" s="23"/>
      <c r="R232" s="23"/>
      <c r="S232" s="23"/>
      <c r="T232" s="23"/>
      <c r="Y232" s="24"/>
      <c r="Z232" s="24"/>
      <c r="AI232" s="26"/>
      <c r="AJ232" s="26"/>
      <c r="AK232" s="26"/>
      <c r="AL232" s="26"/>
      <c r="AM232" s="26"/>
    </row>
    <row r="233" spans="1:39" ht="15.75" x14ac:dyDescent="0.25">
      <c r="A233" t="s">
        <v>210</v>
      </c>
      <c r="B233">
        <v>2456.31</v>
      </c>
      <c r="C233">
        <v>248.26</v>
      </c>
      <c r="D233">
        <v>1509.36</v>
      </c>
      <c r="F233" s="25">
        <f t="shared" si="63"/>
        <v>0.63413559729982549</v>
      </c>
      <c r="G233" s="25">
        <f t="shared" si="64"/>
        <v>0.13126313756225824</v>
      </c>
      <c r="H233" s="25">
        <f t="shared" si="65"/>
        <v>0.41847242130811824</v>
      </c>
      <c r="J233">
        <v>3421.3</v>
      </c>
      <c r="K233">
        <v>1702.2</v>
      </c>
      <c r="L233">
        <v>3243.97</v>
      </c>
      <c r="M233">
        <v>170.56</v>
      </c>
      <c r="N233">
        <v>180.9</v>
      </c>
      <c r="P233" s="23">
        <f t="shared" si="66"/>
        <v>10.180547516416846</v>
      </c>
      <c r="Q233" s="23">
        <f t="shared" si="67"/>
        <v>5.0229407533904356</v>
      </c>
      <c r="R233" s="23">
        <f t="shared" si="68"/>
        <v>9.6485258729478947</v>
      </c>
      <c r="S233" s="23">
        <f t="shared" si="69"/>
        <v>0.4277474414703783</v>
      </c>
      <c r="T233" s="23">
        <f t="shared" si="70"/>
        <v>0.45876928658101362</v>
      </c>
      <c r="V233">
        <v>806.72</v>
      </c>
      <c r="W233">
        <v>6738.56</v>
      </c>
      <c r="Y233" s="24">
        <f t="shared" si="71"/>
        <v>1.742051351663253</v>
      </c>
      <c r="Z233" s="24">
        <f t="shared" si="72"/>
        <v>18.357911990421513</v>
      </c>
      <c r="AC233">
        <v>190.82</v>
      </c>
      <c r="AD233">
        <v>4099.3</v>
      </c>
      <c r="AE233">
        <v>607.97</v>
      </c>
      <c r="AF233">
        <v>1806.32</v>
      </c>
      <c r="AG233">
        <v>1872.75</v>
      </c>
      <c r="AI233" s="26">
        <f t="shared" si="73"/>
        <v>3.9236915926553597</v>
      </c>
      <c r="AJ233" s="26">
        <f t="shared" si="74"/>
        <v>56.260290173167334</v>
      </c>
      <c r="AK233" s="26">
        <f t="shared" si="77"/>
        <v>9.5095490354107479</v>
      </c>
      <c r="AL233" s="26">
        <f t="shared" si="75"/>
        <v>25.556084493941054</v>
      </c>
      <c r="AM233" s="26">
        <f t="shared" si="76"/>
        <v>26.445617059977828</v>
      </c>
    </row>
    <row r="234" spans="1:39" ht="15.75" x14ac:dyDescent="0.25">
      <c r="A234" t="s">
        <v>211</v>
      </c>
      <c r="B234">
        <v>1064.46</v>
      </c>
      <c r="C234">
        <v>6072.51</v>
      </c>
      <c r="D234">
        <v>1254.4100000000001</v>
      </c>
      <c r="F234" s="25">
        <f t="shared" si="63"/>
        <v>0.31714864814299798</v>
      </c>
      <c r="G234" s="25">
        <f t="shared" si="64"/>
        <v>1.4577072505246125</v>
      </c>
      <c r="H234" s="25">
        <f t="shared" si="65"/>
        <v>0.36040882056986834</v>
      </c>
      <c r="J234">
        <v>6747.62</v>
      </c>
      <c r="K234">
        <v>1328.73</v>
      </c>
      <c r="L234">
        <v>5214.42</v>
      </c>
      <c r="M234">
        <v>802.5</v>
      </c>
      <c r="N234">
        <v>509.17</v>
      </c>
      <c r="P234" s="23">
        <f t="shared" si="66"/>
        <v>20.160101078158458</v>
      </c>
      <c r="Q234" s="23">
        <f t="shared" si="67"/>
        <v>3.9024641099214841</v>
      </c>
      <c r="R234" s="23">
        <f t="shared" si="68"/>
        <v>15.560227487865809</v>
      </c>
      <c r="S234" s="23">
        <f t="shared" si="69"/>
        <v>2.3236802073518916</v>
      </c>
      <c r="T234" s="23">
        <f t="shared" si="70"/>
        <v>1.443637864382584</v>
      </c>
      <c r="V234">
        <v>718.17</v>
      </c>
      <c r="W234">
        <v>3333.82</v>
      </c>
      <c r="Y234" s="24">
        <f t="shared" si="71"/>
        <v>1.494011205677851</v>
      </c>
      <c r="Z234" s="24">
        <f t="shared" si="72"/>
        <v>8.8207893857649822</v>
      </c>
      <c r="AC234">
        <v>104.85</v>
      </c>
      <c r="AD234">
        <v>4366.87</v>
      </c>
      <c r="AE234">
        <v>974.91</v>
      </c>
      <c r="AF234">
        <v>979.96</v>
      </c>
      <c r="AG234">
        <v>687.99</v>
      </c>
      <c r="AI234" s="26">
        <f t="shared" si="73"/>
        <v>2.7725081709756751</v>
      </c>
      <c r="AJ234" s="26">
        <f t="shared" si="74"/>
        <v>59.843192908293936</v>
      </c>
      <c r="AK234" s="26">
        <f t="shared" si="77"/>
        <v>14.42306822525771</v>
      </c>
      <c r="AL234" s="26">
        <f t="shared" si="75"/>
        <v>14.490690375769315</v>
      </c>
      <c r="AM234" s="26">
        <f t="shared" si="76"/>
        <v>10.581058834210426</v>
      </c>
    </row>
    <row r="235" spans="1:39" ht="15.75" x14ac:dyDescent="0.25">
      <c r="A235" t="s">
        <v>212</v>
      </c>
      <c r="B235">
        <v>1645.18</v>
      </c>
      <c r="C235">
        <v>1948.49</v>
      </c>
      <c r="D235">
        <v>1765.98</v>
      </c>
      <c r="F235" s="25">
        <f t="shared" si="63"/>
        <v>0.44940475412737341</v>
      </c>
      <c r="G235" s="25">
        <f t="shared" si="64"/>
        <v>0.51848210552928986</v>
      </c>
      <c r="H235" s="25">
        <f t="shared" si="65"/>
        <v>0.47691635628144513</v>
      </c>
      <c r="J235">
        <v>7430.25</v>
      </c>
      <c r="K235">
        <v>2620</v>
      </c>
      <c r="L235">
        <v>2931.87</v>
      </c>
      <c r="M235">
        <v>1334.99</v>
      </c>
      <c r="N235">
        <v>389.21</v>
      </c>
      <c r="P235" s="23">
        <f t="shared" si="66"/>
        <v>22.208112889364738</v>
      </c>
      <c r="Q235" s="23">
        <f t="shared" si="67"/>
        <v>7.7765045292648107</v>
      </c>
      <c r="R235" s="23">
        <f t="shared" si="68"/>
        <v>8.7121701805852965</v>
      </c>
      <c r="S235" s="23">
        <f t="shared" si="69"/>
        <v>3.9212452269807274</v>
      </c>
      <c r="T235" s="23">
        <f t="shared" si="70"/>
        <v>1.0837364582441114</v>
      </c>
      <c r="V235">
        <v>541.13</v>
      </c>
      <c r="W235">
        <v>9251.5400000000009</v>
      </c>
      <c r="Y235" s="24">
        <f t="shared" si="71"/>
        <v>0.99809898156429422</v>
      </c>
      <c r="Z235" s="24">
        <f t="shared" si="72"/>
        <v>25.397098055451377</v>
      </c>
      <c r="AC235">
        <v>152.19999999999999</v>
      </c>
      <c r="AD235">
        <v>8033.26</v>
      </c>
      <c r="AE235">
        <v>291.51</v>
      </c>
      <c r="AF235">
        <v>1114.23</v>
      </c>
      <c r="AG235">
        <v>201.94</v>
      </c>
      <c r="AI235" s="26">
        <f t="shared" si="73"/>
        <v>3.406549522802278</v>
      </c>
      <c r="AJ235" s="26">
        <f t="shared" si="74"/>
        <v>108.9380793269537</v>
      </c>
      <c r="AK235" s="26">
        <f t="shared" si="77"/>
        <v>5.2719835401827231</v>
      </c>
      <c r="AL235" s="26">
        <f t="shared" si="75"/>
        <v>16.288636147886695</v>
      </c>
      <c r="AM235" s="26">
        <f t="shared" si="76"/>
        <v>4.0725942290294217</v>
      </c>
    </row>
    <row r="236" spans="1:39" ht="15.75" x14ac:dyDescent="0.25">
      <c r="A236" t="s">
        <v>213</v>
      </c>
      <c r="B236">
        <v>2034.8</v>
      </c>
      <c r="C236">
        <v>1507.12</v>
      </c>
      <c r="D236">
        <v>1399.18</v>
      </c>
      <c r="F236" s="25">
        <f t="shared" si="63"/>
        <v>0.53813878087629252</v>
      </c>
      <c r="G236" s="25">
        <f t="shared" si="64"/>
        <v>0.41796227239400291</v>
      </c>
      <c r="H236" s="25">
        <f t="shared" si="65"/>
        <v>0.39337947159507503</v>
      </c>
      <c r="J236">
        <v>6671.21</v>
      </c>
      <c r="K236">
        <v>463.51</v>
      </c>
      <c r="L236">
        <v>286.32</v>
      </c>
      <c r="M236">
        <v>445.16</v>
      </c>
      <c r="N236">
        <v>306.19</v>
      </c>
      <c r="P236" s="23">
        <f t="shared" si="66"/>
        <v>19.930857443254819</v>
      </c>
      <c r="Q236" s="23">
        <f t="shared" si="67"/>
        <v>1.3066497166309778</v>
      </c>
      <c r="R236" s="23">
        <f t="shared" si="68"/>
        <v>0.77504809814418274</v>
      </c>
      <c r="S236" s="23">
        <f t="shared" si="69"/>
        <v>1.2515964421841543</v>
      </c>
      <c r="T236" s="23">
        <f t="shared" si="70"/>
        <v>0.83466164382583863</v>
      </c>
      <c r="V236">
        <v>649.88</v>
      </c>
      <c r="W236">
        <v>4763.95</v>
      </c>
      <c r="Y236" s="24">
        <f t="shared" si="71"/>
        <v>1.3027219728224806</v>
      </c>
      <c r="Z236" s="24">
        <f t="shared" si="72"/>
        <v>12.826770797149534</v>
      </c>
      <c r="AC236">
        <v>852.32</v>
      </c>
      <c r="AD236">
        <v>3210.19</v>
      </c>
      <c r="AE236">
        <v>354.92</v>
      </c>
      <c r="AF236">
        <v>841.98</v>
      </c>
      <c r="AG236">
        <v>73.53</v>
      </c>
      <c r="AI236" s="26">
        <f t="shared" si="73"/>
        <v>12.781523783432512</v>
      </c>
      <c r="AJ236" s="26">
        <f t="shared" si="74"/>
        <v>44.354640620420746</v>
      </c>
      <c r="AK236" s="26">
        <f t="shared" si="77"/>
        <v>6.1210767211610753</v>
      </c>
      <c r="AL236" s="26">
        <f t="shared" si="75"/>
        <v>12.6430657564444</v>
      </c>
      <c r="AM236" s="26">
        <f t="shared" si="76"/>
        <v>2.3531169325552059</v>
      </c>
    </row>
    <row r="237" spans="1:39" ht="15.75" x14ac:dyDescent="0.25">
      <c r="A237" t="s">
        <v>214</v>
      </c>
      <c r="B237">
        <v>1618</v>
      </c>
      <c r="C237">
        <v>3077.51</v>
      </c>
      <c r="D237">
        <v>1640.07</v>
      </c>
      <c r="F237" s="25">
        <f t="shared" si="63"/>
        <v>0.44321464364270724</v>
      </c>
      <c r="G237" s="25">
        <f t="shared" si="64"/>
        <v>0.77561082294642636</v>
      </c>
      <c r="H237" s="25">
        <f t="shared" si="65"/>
        <v>0.44824097691704801</v>
      </c>
      <c r="J237">
        <v>2793.86</v>
      </c>
      <c r="K237">
        <v>880.3</v>
      </c>
      <c r="L237">
        <v>797.64</v>
      </c>
      <c r="M237">
        <v>517.67999999999995</v>
      </c>
      <c r="N237">
        <v>383.17</v>
      </c>
      <c r="P237" s="23">
        <f t="shared" si="66"/>
        <v>8.2981155535331901</v>
      </c>
      <c r="Q237" s="23">
        <f t="shared" si="67"/>
        <v>2.5570940902926482</v>
      </c>
      <c r="R237" s="23">
        <f t="shared" si="68"/>
        <v>2.3090993401142041</v>
      </c>
      <c r="S237" s="23">
        <f t="shared" si="69"/>
        <v>1.4691693829407566</v>
      </c>
      <c r="T237" s="23">
        <f t="shared" si="70"/>
        <v>1.065615380442541</v>
      </c>
      <c r="V237">
        <v>1374.53</v>
      </c>
      <c r="W237">
        <v>8453.93</v>
      </c>
      <c r="Y237" s="24">
        <f t="shared" si="71"/>
        <v>3.332561518709789</v>
      </c>
      <c r="Z237" s="24">
        <f t="shared" si="72"/>
        <v>23.162887995153056</v>
      </c>
      <c r="AC237">
        <v>265.73</v>
      </c>
      <c r="AD237">
        <v>2241.48</v>
      </c>
      <c r="AE237">
        <v>586.13</v>
      </c>
      <c r="AF237">
        <v>666.98</v>
      </c>
      <c r="AG237">
        <v>273.27</v>
      </c>
      <c r="AI237" s="26">
        <f t="shared" si="73"/>
        <v>4.9267758094522103</v>
      </c>
      <c r="AJ237" s="26">
        <f t="shared" si="74"/>
        <v>31.383105289313061</v>
      </c>
      <c r="AK237" s="26">
        <f t="shared" si="77"/>
        <v>9.2170999726041369</v>
      </c>
      <c r="AL237" s="26">
        <f t="shared" si="75"/>
        <v>10.299723907032455</v>
      </c>
      <c r="AM237" s="26">
        <f t="shared" si="76"/>
        <v>5.0277403668497298</v>
      </c>
    </row>
    <row r="238" spans="1:39" ht="15.75" x14ac:dyDescent="0.25">
      <c r="A238" t="s">
        <v>215</v>
      </c>
      <c r="B238">
        <v>1863.51</v>
      </c>
      <c r="C238">
        <v>1283.08</v>
      </c>
      <c r="D238">
        <v>859.03</v>
      </c>
      <c r="F238" s="25">
        <f t="shared" si="63"/>
        <v>0.49912833110004301</v>
      </c>
      <c r="G238" s="25">
        <f t="shared" si="64"/>
        <v>0.36693827118044142</v>
      </c>
      <c r="H238" s="25">
        <f t="shared" si="65"/>
        <v>0.27036298232750994</v>
      </c>
      <c r="J238">
        <v>5307.59</v>
      </c>
      <c r="K238">
        <v>1247.57</v>
      </c>
      <c r="L238">
        <v>573.67999999999995</v>
      </c>
      <c r="P238" s="23">
        <f t="shared" si="66"/>
        <v>15.839754113490365</v>
      </c>
      <c r="Q238" s="23">
        <f t="shared" si="67"/>
        <v>3.6589696274089927</v>
      </c>
      <c r="R238" s="23">
        <f t="shared" si="68"/>
        <v>1.6371793758029978</v>
      </c>
      <c r="S238" s="23"/>
      <c r="T238" s="23"/>
      <c r="V238">
        <v>1086.02</v>
      </c>
      <c r="W238">
        <v>6136.12</v>
      </c>
      <c r="Y238" s="24">
        <f t="shared" si="71"/>
        <v>2.5244072271428983</v>
      </c>
      <c r="Z238" s="24">
        <f t="shared" si="72"/>
        <v>16.67039865843455</v>
      </c>
      <c r="AC238">
        <v>107.41</v>
      </c>
      <c r="AD238">
        <v>3830.35</v>
      </c>
      <c r="AE238">
        <v>336.09</v>
      </c>
      <c r="AF238">
        <v>884.2</v>
      </c>
      <c r="AG238">
        <v>341.91</v>
      </c>
      <c r="AI238" s="26">
        <f t="shared" si="73"/>
        <v>2.8067879146013581</v>
      </c>
      <c r="AJ238" s="26">
        <f t="shared" si="74"/>
        <v>52.658908513742524</v>
      </c>
      <c r="AK238" s="26">
        <f t="shared" si="77"/>
        <v>5.8689331381643495</v>
      </c>
      <c r="AL238" s="26">
        <f t="shared" si="75"/>
        <v>13.208413715771099</v>
      </c>
      <c r="AM238" s="26">
        <f t="shared" si="76"/>
        <v>5.9468659928133638</v>
      </c>
    </row>
    <row r="239" spans="1:39" ht="15.75" x14ac:dyDescent="0.25">
      <c r="A239" t="s">
        <v>216</v>
      </c>
      <c r="B239">
        <v>2703.33</v>
      </c>
      <c r="C239">
        <v>560.91</v>
      </c>
      <c r="D239">
        <v>601.39</v>
      </c>
      <c r="F239" s="25">
        <f t="shared" si="63"/>
        <v>0.6903931797840871</v>
      </c>
      <c r="G239" s="25">
        <f t="shared" si="64"/>
        <v>0.20246762773999444</v>
      </c>
      <c r="H239" s="25">
        <f t="shared" si="65"/>
        <v>0.21168674740221979</v>
      </c>
      <c r="J239">
        <v>6530.56</v>
      </c>
      <c r="K239">
        <v>1039.29</v>
      </c>
      <c r="L239">
        <v>1158.47</v>
      </c>
      <c r="P239" s="23">
        <f t="shared" si="66"/>
        <v>19.508882345110639</v>
      </c>
      <c r="Q239" s="23">
        <f t="shared" si="67"/>
        <v>3.0340924610992146</v>
      </c>
      <c r="R239" s="23">
        <f t="shared" si="68"/>
        <v>3.3916537280513914</v>
      </c>
      <c r="S239" s="23"/>
      <c r="T239" s="23"/>
      <c r="V239">
        <v>1602.27</v>
      </c>
      <c r="W239">
        <v>7541.42</v>
      </c>
      <c r="Y239" s="24">
        <f t="shared" si="71"/>
        <v>3.9704910821961286</v>
      </c>
      <c r="Z239" s="24">
        <f t="shared" si="72"/>
        <v>20.606827988228844</v>
      </c>
      <c r="AC239">
        <v>343.89</v>
      </c>
      <c r="AD239">
        <v>2765.86</v>
      </c>
      <c r="AE239">
        <v>1151.81</v>
      </c>
      <c r="AF239">
        <v>623.85</v>
      </c>
      <c r="AG239">
        <v>886.5</v>
      </c>
      <c r="AI239" s="26">
        <f t="shared" si="73"/>
        <v>5.973379232023853</v>
      </c>
      <c r="AJ239" s="26">
        <f t="shared" si="74"/>
        <v>38.404828712139548</v>
      </c>
      <c r="AK239" s="26">
        <f t="shared" si="77"/>
        <v>16.791852071891842</v>
      </c>
      <c r="AL239" s="26">
        <f t="shared" si="75"/>
        <v>9.7221905700888147</v>
      </c>
      <c r="AM239" s="26">
        <f t="shared" si="76"/>
        <v>13.239211922934798</v>
      </c>
    </row>
    <row r="240" spans="1:39" ht="15.75" x14ac:dyDescent="0.25">
      <c r="A240" t="s">
        <v>217</v>
      </c>
      <c r="B240">
        <v>824.62</v>
      </c>
      <c r="C240">
        <v>1647.33</v>
      </c>
      <c r="D240">
        <v>1041.07</v>
      </c>
      <c r="F240" s="25">
        <f t="shared" si="63"/>
        <v>0.26252627512451648</v>
      </c>
      <c r="G240" s="25">
        <f t="shared" si="64"/>
        <v>0.44989440598690361</v>
      </c>
      <c r="H240" s="25">
        <f t="shared" si="65"/>
        <v>0.31182169140141081</v>
      </c>
      <c r="J240">
        <v>6986.85</v>
      </c>
      <c r="K240">
        <v>295.77999999999997</v>
      </c>
      <c r="L240">
        <v>3831.62</v>
      </c>
      <c r="M240">
        <v>548.97</v>
      </c>
      <c r="N240">
        <v>117.51</v>
      </c>
      <c r="P240" s="23">
        <f t="shared" si="66"/>
        <v>20.877833767309063</v>
      </c>
      <c r="Q240" s="23">
        <f t="shared" si="67"/>
        <v>0.80342978622412553</v>
      </c>
      <c r="R240" s="23">
        <f t="shared" si="68"/>
        <v>11.411580735546037</v>
      </c>
      <c r="S240" s="23">
        <f t="shared" si="69"/>
        <v>1.5630449664525341</v>
      </c>
      <c r="T240" s="23">
        <f t="shared" si="70"/>
        <v>0.26858797501784443</v>
      </c>
      <c r="V240">
        <v>167.59</v>
      </c>
      <c r="W240">
        <v>6213.71</v>
      </c>
      <c r="Y240" s="24"/>
      <c r="Z240" s="24">
        <f t="shared" si="72"/>
        <v>16.887738409163035</v>
      </c>
      <c r="AC240">
        <v>137.94999999999999</v>
      </c>
      <c r="AD240">
        <v>5680.77</v>
      </c>
      <c r="AE240">
        <v>1671.01</v>
      </c>
      <c r="AF240">
        <v>918.99</v>
      </c>
      <c r="AG240">
        <v>521.42999999999995</v>
      </c>
      <c r="AI240" s="26">
        <f t="shared" si="73"/>
        <v>3.2157345436358766</v>
      </c>
      <c r="AJ240" s="26">
        <f t="shared" si="74"/>
        <v>77.437003513678818</v>
      </c>
      <c r="AK240" s="26">
        <f t="shared" si="77"/>
        <v>23.744212575975737</v>
      </c>
      <c r="AL240" s="26">
        <f t="shared" si="75"/>
        <v>13.674270075434192</v>
      </c>
      <c r="AM240" s="26">
        <f t="shared" si="76"/>
        <v>8.3507330145644048</v>
      </c>
    </row>
    <row r="241" spans="1:39" ht="15.75" x14ac:dyDescent="0.25">
      <c r="A241" t="s">
        <v>218</v>
      </c>
      <c r="B241">
        <v>2813.31</v>
      </c>
      <c r="C241">
        <v>1018.39</v>
      </c>
      <c r="D241">
        <v>287.45999999999998</v>
      </c>
      <c r="F241" s="25">
        <f t="shared" si="63"/>
        <v>0.71544058048694159</v>
      </c>
      <c r="G241" s="25">
        <f t="shared" si="64"/>
        <v>0.30665643364599399</v>
      </c>
      <c r="H241" s="25">
        <f t="shared" si="65"/>
        <v>0.14019074355927488</v>
      </c>
      <c r="J241">
        <v>9673.9500000000007</v>
      </c>
      <c r="K241">
        <v>609.69000000000005</v>
      </c>
      <c r="L241">
        <v>1480.79</v>
      </c>
      <c r="M241">
        <v>213.94</v>
      </c>
      <c r="N241">
        <v>327.04000000000002</v>
      </c>
      <c r="P241" s="23">
        <f t="shared" si="66"/>
        <v>28.939613264097069</v>
      </c>
      <c r="Q241" s="23">
        <f t="shared" si="67"/>
        <v>1.7452158015703072</v>
      </c>
      <c r="R241" s="23">
        <f t="shared" si="68"/>
        <v>4.3586712441113482</v>
      </c>
      <c r="S241" s="23">
        <f t="shared" si="69"/>
        <v>0.5578951823697359</v>
      </c>
      <c r="T241" s="23">
        <f t="shared" si="70"/>
        <v>0.89721536438258398</v>
      </c>
      <c r="V241">
        <v>158</v>
      </c>
      <c r="W241">
        <v>698.66</v>
      </c>
      <c r="Y241" s="24"/>
      <c r="Z241" s="24">
        <f t="shared" si="72"/>
        <v>1.4393611407633939</v>
      </c>
      <c r="AC241">
        <v>60.85</v>
      </c>
      <c r="AD241">
        <v>5824.54</v>
      </c>
      <c r="AE241">
        <v>1365.59</v>
      </c>
      <c r="AF241">
        <v>1163.3900000000001</v>
      </c>
      <c r="AG241">
        <v>1227.3900000000001</v>
      </c>
      <c r="AI241" s="26">
        <f t="shared" si="73"/>
        <v>2.1833250774092434</v>
      </c>
      <c r="AJ241" s="26">
        <f t="shared" si="74"/>
        <v>79.362159271907132</v>
      </c>
      <c r="AK241" s="26">
        <f t="shared" si="77"/>
        <v>19.654478475133477</v>
      </c>
      <c r="AL241" s="26">
        <f t="shared" si="75"/>
        <v>16.946914349698648</v>
      </c>
      <c r="AM241" s="26">
        <f t="shared" si="76"/>
        <v>17.803907940340729</v>
      </c>
    </row>
    <row r="242" spans="1:39" ht="15.75" x14ac:dyDescent="0.25">
      <c r="A242" t="s">
        <v>219</v>
      </c>
      <c r="B242">
        <v>1563.15</v>
      </c>
      <c r="C242">
        <v>939.13</v>
      </c>
      <c r="D242">
        <v>417.27</v>
      </c>
      <c r="F242" s="25">
        <f t="shared" si="63"/>
        <v>0.43072282759841229</v>
      </c>
      <c r="G242" s="25">
        <f t="shared" si="64"/>
        <v>0.28860536090814859</v>
      </c>
      <c r="H242" s="25">
        <f t="shared" si="65"/>
        <v>0.16975432862235482</v>
      </c>
      <c r="J242">
        <v>5254.05</v>
      </c>
      <c r="K242">
        <v>439.36</v>
      </c>
      <c r="L242">
        <v>974.91</v>
      </c>
      <c r="M242">
        <v>326.95999999999998</v>
      </c>
      <c r="N242">
        <v>894.4</v>
      </c>
      <c r="P242" s="23">
        <f t="shared" si="66"/>
        <v>15.679124559600286</v>
      </c>
      <c r="Q242" s="23">
        <f t="shared" si="67"/>
        <v>1.2341954072091363</v>
      </c>
      <c r="R242" s="23">
        <f t="shared" si="68"/>
        <v>2.8409409728765165</v>
      </c>
      <c r="S242" s="23">
        <f t="shared" si="69"/>
        <v>0.8969753501070663</v>
      </c>
      <c r="T242" s="23">
        <f t="shared" si="70"/>
        <v>2.5993966063526051</v>
      </c>
      <c r="W242">
        <v>3364.74</v>
      </c>
      <c r="Y242" s="24"/>
      <c r="Z242" s="24">
        <f t="shared" si="72"/>
        <v>8.9074003548656986</v>
      </c>
      <c r="AC242">
        <v>141.69</v>
      </c>
      <c r="AD242">
        <v>4609.63</v>
      </c>
      <c r="AE242">
        <v>284.97000000000003</v>
      </c>
      <c r="AF242">
        <v>426.95</v>
      </c>
      <c r="AG242">
        <v>745.52</v>
      </c>
      <c r="AI242" s="26">
        <f t="shared" si="73"/>
        <v>3.2658151065890237</v>
      </c>
      <c r="AJ242" s="26">
        <f t="shared" si="74"/>
        <v>63.093876721798182</v>
      </c>
      <c r="AK242" s="26">
        <f t="shared" si="77"/>
        <v>5.1844095076389864</v>
      </c>
      <c r="AL242" s="26">
        <f t="shared" si="75"/>
        <v>7.0855962263790309</v>
      </c>
      <c r="AM242" s="26">
        <f t="shared" si="76"/>
        <v>11.351415729048535</v>
      </c>
    </row>
    <row r="243" spans="1:39" ht="15.75" x14ac:dyDescent="0.25">
      <c r="A243" t="s">
        <v>220</v>
      </c>
      <c r="B243">
        <v>964.79</v>
      </c>
      <c r="C243">
        <v>2491.31</v>
      </c>
      <c r="D243">
        <v>760.68</v>
      </c>
      <c r="F243" s="25">
        <f t="shared" si="63"/>
        <v>0.29444929891537935</v>
      </c>
      <c r="G243" s="25">
        <f t="shared" si="64"/>
        <v>0.64210667408287614</v>
      </c>
      <c r="H243" s="25">
        <f t="shared" si="65"/>
        <v>0.24796425656713778</v>
      </c>
      <c r="J243">
        <v>6909.19</v>
      </c>
      <c r="K243">
        <v>998.15</v>
      </c>
      <c r="L243">
        <v>2255.23</v>
      </c>
      <c r="M243">
        <v>691.86</v>
      </c>
      <c r="P243" s="23">
        <f t="shared" si="66"/>
        <v>20.644839909350463</v>
      </c>
      <c r="Q243" s="23">
        <f t="shared" si="67"/>
        <v>2.9106651199143472</v>
      </c>
      <c r="R243" s="23">
        <f t="shared" si="68"/>
        <v>6.6821294382583876</v>
      </c>
      <c r="S243" s="23">
        <f t="shared" si="69"/>
        <v>1.9917404643112062</v>
      </c>
      <c r="T243" s="23"/>
      <c r="V243">
        <v>101.78</v>
      </c>
      <c r="W243">
        <v>282.81</v>
      </c>
      <c r="Y243" s="24"/>
      <c r="Z243" s="24">
        <f t="shared" si="72"/>
        <v>0.27451083350163008</v>
      </c>
      <c r="AC243">
        <v>210.32</v>
      </c>
      <c r="AD243">
        <v>7386.73</v>
      </c>
      <c r="AE243">
        <v>638.86</v>
      </c>
      <c r="AF243">
        <v>410.56</v>
      </c>
      <c r="AG243">
        <v>1143.8699999999999</v>
      </c>
      <c r="AI243" s="26">
        <f t="shared" si="73"/>
        <v>4.1848068273041195</v>
      </c>
      <c r="AJ243" s="26">
        <f t="shared" si="74"/>
        <v>100.28070329323766</v>
      </c>
      <c r="AK243" s="26">
        <f t="shared" si="77"/>
        <v>9.9231823481440902</v>
      </c>
      <c r="AL243" s="26">
        <f t="shared" si="75"/>
        <v>6.8661255240255343</v>
      </c>
      <c r="AM243" s="26">
        <f t="shared" si="76"/>
        <v>16.685531304552811</v>
      </c>
    </row>
    <row r="244" spans="1:39" ht="15.75" x14ac:dyDescent="0.25">
      <c r="A244" t="s">
        <v>221</v>
      </c>
      <c r="B244">
        <v>3209.43</v>
      </c>
      <c r="C244">
        <v>2425.52</v>
      </c>
      <c r="D244">
        <v>1505.78</v>
      </c>
      <c r="F244" s="25">
        <f t="shared" si="63"/>
        <v>0.80565495006699861</v>
      </c>
      <c r="G244" s="25">
        <f t="shared" si="64"/>
        <v>0.62712332718125041</v>
      </c>
      <c r="H244" s="25">
        <f t="shared" si="65"/>
        <v>0.41765709402573759</v>
      </c>
      <c r="J244">
        <v>9608.4500000000007</v>
      </c>
      <c r="K244">
        <v>631.51</v>
      </c>
      <c r="L244">
        <v>3763.74</v>
      </c>
      <c r="M244">
        <v>865.46</v>
      </c>
      <c r="N244">
        <v>579.87</v>
      </c>
      <c r="P244" s="23">
        <f t="shared" si="66"/>
        <v>28.743101576017128</v>
      </c>
      <c r="Q244" s="23">
        <f t="shared" si="67"/>
        <v>1.8106796952177018</v>
      </c>
      <c r="R244" s="23">
        <f t="shared" si="68"/>
        <v>11.207928622769451</v>
      </c>
      <c r="S244" s="23">
        <f t="shared" si="69"/>
        <v>2.5125714421841545</v>
      </c>
      <c r="T244" s="23">
        <f t="shared" si="70"/>
        <v>1.6557504803711636</v>
      </c>
      <c r="V244">
        <v>1207.5899999999999</v>
      </c>
      <c r="W244">
        <v>2743.65</v>
      </c>
      <c r="Y244" s="24">
        <f t="shared" si="71"/>
        <v>2.8649407172326247</v>
      </c>
      <c r="Z244" s="24">
        <f t="shared" si="72"/>
        <v>7.1676459305848086</v>
      </c>
      <c r="AC244">
        <v>360.15</v>
      </c>
      <c r="AD244">
        <v>8723.23</v>
      </c>
      <c r="AE244">
        <v>495.47</v>
      </c>
      <c r="AF244">
        <v>1379.02</v>
      </c>
      <c r="AG244">
        <v>1270.5899999999999</v>
      </c>
      <c r="AI244" s="26">
        <f t="shared" si="73"/>
        <v>6.1911091661463562</v>
      </c>
      <c r="AJ244" s="26">
        <f t="shared" si="74"/>
        <v>118.17713976031804</v>
      </c>
      <c r="AK244" s="26">
        <f t="shared" si="77"/>
        <v>8.0031149893602116</v>
      </c>
      <c r="AL244" s="26">
        <f t="shared" si="75"/>
        <v>19.834313223919775</v>
      </c>
      <c r="AM244" s="26">
        <f t="shared" si="76"/>
        <v>18.382378614024134</v>
      </c>
    </row>
    <row r="245" spans="1:39" ht="15.75" x14ac:dyDescent="0.25">
      <c r="A245" t="s">
        <v>222</v>
      </c>
      <c r="B245">
        <v>511.36</v>
      </c>
      <c r="C245">
        <v>482.6</v>
      </c>
      <c r="D245">
        <v>432.58</v>
      </c>
      <c r="F245" s="25">
        <f t="shared" si="63"/>
        <v>0.19118286046570426</v>
      </c>
      <c r="G245" s="25">
        <f t="shared" si="64"/>
        <v>0.18463291280054608</v>
      </c>
      <c r="H245" s="25">
        <f t="shared" si="65"/>
        <v>0.1732411053523121</v>
      </c>
      <c r="J245">
        <v>3161.26</v>
      </c>
      <c r="K245">
        <v>2231.8200000000002</v>
      </c>
      <c r="L245">
        <v>2457.7399999999998</v>
      </c>
      <c r="M245">
        <v>353.63</v>
      </c>
      <c r="N245">
        <v>304.23</v>
      </c>
      <c r="P245" s="23">
        <f t="shared" si="66"/>
        <v>9.4003811138472528</v>
      </c>
      <c r="Q245" s="23">
        <f t="shared" si="67"/>
        <v>6.6118952608850829</v>
      </c>
      <c r="R245" s="23">
        <f t="shared" si="68"/>
        <v>7.2896955749464665</v>
      </c>
      <c r="S245" s="23">
        <f t="shared" si="69"/>
        <v>0.97699010920770879</v>
      </c>
      <c r="T245" s="23">
        <f t="shared" si="70"/>
        <v>0.82878129407566026</v>
      </c>
      <c r="V245">
        <v>2252.4899999999998</v>
      </c>
      <c r="W245">
        <v>5096.92</v>
      </c>
      <c r="Y245" s="24">
        <f t="shared" si="71"/>
        <v>5.7918424511699023</v>
      </c>
      <c r="Z245" s="24">
        <f t="shared" si="72"/>
        <v>13.759463370935633</v>
      </c>
      <c r="AC245">
        <v>275.77999999999997</v>
      </c>
      <c r="AD245">
        <v>7823.01</v>
      </c>
      <c r="AE245">
        <v>523.45000000000005</v>
      </c>
      <c r="AF245">
        <v>1335.41</v>
      </c>
      <c r="AG245">
        <v>405.57</v>
      </c>
      <c r="AI245" s="26">
        <f t="shared" si="73"/>
        <v>5.0613505842327244</v>
      </c>
      <c r="AJ245" s="26">
        <f t="shared" si="74"/>
        <v>106.12272147644593</v>
      </c>
      <c r="AK245" s="26">
        <f t="shared" si="77"/>
        <v>8.3777818747690471</v>
      </c>
      <c r="AL245" s="26">
        <f t="shared" si="75"/>
        <v>19.25035243504632</v>
      </c>
      <c r="AM245" s="26">
        <f t="shared" si="76"/>
        <v>6.7993068050051608</v>
      </c>
    </row>
    <row r="246" spans="1:39" ht="15.75" x14ac:dyDescent="0.25">
      <c r="A246" t="s">
        <v>223</v>
      </c>
      <c r="B246">
        <v>2769.38</v>
      </c>
      <c r="C246">
        <v>2604.84</v>
      </c>
      <c r="D246">
        <v>2018</v>
      </c>
      <c r="F246" s="25">
        <f t="shared" si="63"/>
        <v>0.7054357403989584</v>
      </c>
      <c r="G246" s="25">
        <f t="shared" si="64"/>
        <v>0.66796256971658285</v>
      </c>
      <c r="H246" s="25">
        <f t="shared" si="65"/>
        <v>0.53431266402042832</v>
      </c>
      <c r="J246">
        <v>3460.95</v>
      </c>
      <c r="K246">
        <v>1214.93</v>
      </c>
      <c r="L246">
        <v>718.8</v>
      </c>
      <c r="M246">
        <v>297.83999999999997</v>
      </c>
      <c r="N246">
        <v>771.36</v>
      </c>
      <c r="P246" s="23">
        <f t="shared" si="66"/>
        <v>10.299504591720199</v>
      </c>
      <c r="Q246" s="23">
        <f t="shared" si="67"/>
        <v>3.5610438029978582</v>
      </c>
      <c r="R246" s="23">
        <f t="shared" si="68"/>
        <v>2.0725652715917202</v>
      </c>
      <c r="S246" s="23">
        <f t="shared" si="69"/>
        <v>0.80961015381870094</v>
      </c>
      <c r="T246" s="23">
        <f t="shared" si="70"/>
        <v>2.2302546506067094</v>
      </c>
      <c r="V246">
        <v>1000.28</v>
      </c>
      <c r="W246">
        <v>27342.36</v>
      </c>
      <c r="Y246" s="24">
        <f t="shared" si="71"/>
        <v>2.2842382591385131</v>
      </c>
      <c r="Z246" s="24">
        <f t="shared" si="72"/>
        <v>76.071853942471364</v>
      </c>
      <c r="AC246">
        <v>179.71</v>
      </c>
      <c r="AD246">
        <v>14515.73</v>
      </c>
      <c r="AE246">
        <v>743.7</v>
      </c>
      <c r="AF246">
        <v>1048.57</v>
      </c>
      <c r="AG246">
        <v>1238.72</v>
      </c>
      <c r="AI246" s="26">
        <f t="shared" si="73"/>
        <v>3.774922861529836</v>
      </c>
      <c r="AJ246" s="26">
        <f t="shared" si="74"/>
        <v>195.74175497585341</v>
      </c>
      <c r="AK246" s="26">
        <f t="shared" si="77"/>
        <v>11.327044973814653</v>
      </c>
      <c r="AL246" s="26">
        <f t="shared" si="75"/>
        <v>15.409414285987333</v>
      </c>
      <c r="AM246" s="26">
        <f t="shared" si="76"/>
        <v>17.955622586934084</v>
      </c>
    </row>
    <row r="247" spans="1:39" ht="15.75" x14ac:dyDescent="0.25">
      <c r="A247" t="s">
        <v>224</v>
      </c>
      <c r="B247">
        <v>1778.97</v>
      </c>
      <c r="C247">
        <v>585.79999999999995</v>
      </c>
      <c r="D247">
        <v>1177.79</v>
      </c>
      <c r="F247" s="25">
        <f t="shared" si="63"/>
        <v>0.4798747644932117</v>
      </c>
      <c r="G247" s="25">
        <f t="shared" si="64"/>
        <v>0.20813620205799813</v>
      </c>
      <c r="H247" s="25">
        <f t="shared" si="65"/>
        <v>0.34295899476651576</v>
      </c>
      <c r="J247">
        <v>10656.2</v>
      </c>
      <c r="K247">
        <v>2279.96</v>
      </c>
      <c r="L247">
        <v>2771.59</v>
      </c>
      <c r="M247">
        <v>105.59</v>
      </c>
      <c r="N247">
        <v>223.65</v>
      </c>
      <c r="P247" s="23">
        <f t="shared" si="66"/>
        <v>31.886538540685223</v>
      </c>
      <c r="Q247" s="23">
        <f t="shared" si="67"/>
        <v>6.7563238511777302</v>
      </c>
      <c r="R247" s="23">
        <f t="shared" si="68"/>
        <v>8.2313015795860096</v>
      </c>
      <c r="S247" s="23">
        <f t="shared" si="69"/>
        <v>0.23282584796573874</v>
      </c>
      <c r="T247" s="23">
        <f t="shared" si="70"/>
        <v>0.58702691506067095</v>
      </c>
      <c r="V247">
        <v>694.25</v>
      </c>
      <c r="W247">
        <v>8623.11</v>
      </c>
      <c r="Y247" s="24">
        <f t="shared" si="71"/>
        <v>1.4270081532558208</v>
      </c>
      <c r="Z247" s="24">
        <f t="shared" si="72"/>
        <v>23.6367833299674</v>
      </c>
      <c r="AC247">
        <v>73.739999999999995</v>
      </c>
      <c r="AD247">
        <v>1904.89</v>
      </c>
      <c r="AE247">
        <v>2146.56</v>
      </c>
      <c r="AF247">
        <v>461.92</v>
      </c>
      <c r="AG247">
        <v>216.54</v>
      </c>
      <c r="AI247" s="26">
        <f t="shared" si="73"/>
        <v>2.3559289427745003</v>
      </c>
      <c r="AJ247" s="26">
        <f t="shared" si="74"/>
        <v>26.8759885287784</v>
      </c>
      <c r="AK247" s="26">
        <f t="shared" si="77"/>
        <v>30.112076670192021</v>
      </c>
      <c r="AL247" s="26">
        <f t="shared" si="75"/>
        <v>7.5538628805158066</v>
      </c>
      <c r="AM247" s="26">
        <f t="shared" si="76"/>
        <v>4.2680958918946468</v>
      </c>
    </row>
    <row r="248" spans="1:39" ht="15.75" x14ac:dyDescent="0.25">
      <c r="A248" t="s">
        <v>225</v>
      </c>
      <c r="B248">
        <v>2295.81</v>
      </c>
      <c r="C248">
        <v>1822.78</v>
      </c>
      <c r="D248">
        <v>630.36</v>
      </c>
      <c r="F248" s="25">
        <f t="shared" si="63"/>
        <v>0.59758251662326489</v>
      </c>
      <c r="G248" s="25">
        <f t="shared" si="64"/>
        <v>0.48985227517508151</v>
      </c>
      <c r="H248" s="25">
        <f t="shared" si="65"/>
        <v>0.21828452152807629</v>
      </c>
      <c r="J248">
        <v>3845.75</v>
      </c>
      <c r="K248">
        <v>1141.3399999999999</v>
      </c>
      <c r="L248">
        <v>483.07</v>
      </c>
      <c r="M248">
        <v>189.2</v>
      </c>
      <c r="P248" s="23">
        <f t="shared" si="66"/>
        <v>11.453973256959316</v>
      </c>
      <c r="Q248" s="23">
        <f t="shared" si="67"/>
        <v>3.3402606713062091</v>
      </c>
      <c r="R248" s="23">
        <f t="shared" si="68"/>
        <v>1.3653332069950035</v>
      </c>
      <c r="S248" s="23">
        <f t="shared" si="69"/>
        <v>0.48367076766595285</v>
      </c>
      <c r="T248" s="23"/>
      <c r="V248">
        <v>747.5</v>
      </c>
      <c r="W248">
        <v>2605.73</v>
      </c>
      <c r="Y248" s="24">
        <f t="shared" si="71"/>
        <v>1.5761683765615537</v>
      </c>
      <c r="Z248" s="24">
        <f t="shared" si="72"/>
        <v>6.7813139493955745</v>
      </c>
      <c r="AC248">
        <v>386.17</v>
      </c>
      <c r="AD248">
        <v>6774</v>
      </c>
      <c r="AE248">
        <v>700.03</v>
      </c>
      <c r="AF248">
        <v>1486.98</v>
      </c>
      <c r="AG248">
        <v>395.06</v>
      </c>
      <c r="AI248" s="26">
        <f t="shared" si="73"/>
        <v>6.5395306228417791</v>
      </c>
      <c r="AJ248" s="26">
        <f t="shared" si="74"/>
        <v>92.075926999579508</v>
      </c>
      <c r="AK248" s="26">
        <f t="shared" si="77"/>
        <v>10.742280753449966</v>
      </c>
      <c r="AL248" s="26">
        <f t="shared" si="75"/>
        <v>21.279954287134139</v>
      </c>
      <c r="AM248" s="26">
        <f t="shared" si="76"/>
        <v>6.6585723887919057</v>
      </c>
    </row>
    <row r="249" spans="1:39" ht="15.75" x14ac:dyDescent="0.25">
      <c r="A249" t="s">
        <v>226</v>
      </c>
      <c r="B249">
        <v>2268.0100000000002</v>
      </c>
      <c r="C249">
        <v>856.53</v>
      </c>
      <c r="D249">
        <v>969.65</v>
      </c>
      <c r="F249" s="25">
        <f t="shared" si="63"/>
        <v>0.59125120420701338</v>
      </c>
      <c r="G249" s="25">
        <f t="shared" si="64"/>
        <v>0.2697936197001492</v>
      </c>
      <c r="H249" s="25">
        <f t="shared" si="65"/>
        <v>0.29555613986296864</v>
      </c>
      <c r="J249">
        <v>6781.63</v>
      </c>
      <c r="K249">
        <v>2157</v>
      </c>
      <c r="L249">
        <v>1620.48</v>
      </c>
      <c r="M249">
        <v>472.18</v>
      </c>
      <c r="P249" s="23">
        <f t="shared" si="66"/>
        <v>20.26213714703783</v>
      </c>
      <c r="Q249" s="23">
        <f t="shared" si="67"/>
        <v>6.3874219097073519</v>
      </c>
      <c r="R249" s="23">
        <f t="shared" si="68"/>
        <v>4.7777661709493211</v>
      </c>
      <c r="S249" s="23">
        <f t="shared" si="69"/>
        <v>1.3326612637401856</v>
      </c>
      <c r="T249" s="23"/>
      <c r="V249">
        <v>1340.38</v>
      </c>
      <c r="W249">
        <v>4036.24</v>
      </c>
      <c r="Y249" s="24">
        <f t="shared" si="71"/>
        <v>3.2369028966273339</v>
      </c>
      <c r="Z249" s="24">
        <f t="shared" si="72"/>
        <v>10.788359790542685</v>
      </c>
      <c r="AC249">
        <v>454.26</v>
      </c>
      <c r="AD249">
        <v>6255.02</v>
      </c>
      <c r="AE249">
        <v>798.07</v>
      </c>
      <c r="AF249">
        <v>1148.1500000000001</v>
      </c>
      <c r="AG249">
        <v>749.28</v>
      </c>
      <c r="AI249" s="26">
        <f t="shared" si="73"/>
        <v>7.451291460135832</v>
      </c>
      <c r="AJ249" s="26">
        <f t="shared" si="74"/>
        <v>85.126512410963443</v>
      </c>
      <c r="AK249" s="26">
        <f t="shared" si="77"/>
        <v>12.055087810114809</v>
      </c>
      <c r="AL249" s="26">
        <f t="shared" si="75"/>
        <v>16.742842750927</v>
      </c>
      <c r="AM249" s="26">
        <f t="shared" si="76"/>
        <v>11.401764102498756</v>
      </c>
    </row>
    <row r="250" spans="1:39" ht="15.75" x14ac:dyDescent="0.25">
      <c r="A250" t="s">
        <v>227</v>
      </c>
      <c r="B250">
        <v>2382.25</v>
      </c>
      <c r="C250">
        <v>1534.97</v>
      </c>
      <c r="D250">
        <v>762.12</v>
      </c>
      <c r="F250" s="25">
        <f t="shared" si="63"/>
        <v>0.61726879882689045</v>
      </c>
      <c r="G250" s="25">
        <f t="shared" si="64"/>
        <v>0.42430497206280182</v>
      </c>
      <c r="H250" s="25">
        <f t="shared" si="65"/>
        <v>0.24829220944049754</v>
      </c>
      <c r="J250">
        <v>4629.38</v>
      </c>
      <c r="K250">
        <v>762.35</v>
      </c>
      <c r="L250">
        <v>674.09</v>
      </c>
      <c r="M250">
        <v>494.69</v>
      </c>
      <c r="P250" s="23">
        <f t="shared" si="66"/>
        <v>13.805003091006425</v>
      </c>
      <c r="Q250" s="23">
        <f t="shared" si="67"/>
        <v>2.2032230428265525</v>
      </c>
      <c r="R250" s="23">
        <f t="shared" si="68"/>
        <v>1.9384272933618845</v>
      </c>
      <c r="S250" s="23">
        <f t="shared" si="69"/>
        <v>1.4001952805139186</v>
      </c>
      <c r="T250" s="23"/>
      <c r="V250">
        <v>9679.7199999999993</v>
      </c>
      <c r="W250">
        <v>11590</v>
      </c>
      <c r="Y250" s="24">
        <f t="shared" si="71"/>
        <v>26.596486307377166</v>
      </c>
      <c r="Z250" s="24">
        <f t="shared" si="72"/>
        <v>31.947430746372007</v>
      </c>
      <c r="AC250">
        <v>370.47</v>
      </c>
      <c r="AD250">
        <v>4320.4399999999996</v>
      </c>
      <c r="AE250">
        <v>810.3</v>
      </c>
      <c r="AF250">
        <v>1570.37</v>
      </c>
      <c r="AG250">
        <v>2066</v>
      </c>
      <c r="AI250" s="26">
        <f t="shared" si="73"/>
        <v>6.3292993826373927</v>
      </c>
      <c r="AJ250" s="26">
        <f t="shared" si="74"/>
        <v>59.22147083933281</v>
      </c>
      <c r="AK250" s="26">
        <f t="shared" si="77"/>
        <v>12.218853929076568</v>
      </c>
      <c r="AL250" s="26">
        <f t="shared" si="75"/>
        <v>22.396590154691062</v>
      </c>
      <c r="AM250" s="26">
        <f t="shared" si="76"/>
        <v>29.033335987971302</v>
      </c>
    </row>
    <row r="251" spans="1:39" ht="15.75" x14ac:dyDescent="0.25">
      <c r="A251" t="s">
        <v>228</v>
      </c>
      <c r="B251">
        <v>2502.04</v>
      </c>
      <c r="C251">
        <v>547.80999999999995</v>
      </c>
      <c r="D251">
        <v>397.1</v>
      </c>
      <c r="F251" s="25">
        <f t="shared" si="63"/>
        <v>0.64455037847950847</v>
      </c>
      <c r="G251" s="25">
        <f t="shared" si="64"/>
        <v>0.19948416757262408</v>
      </c>
      <c r="H251" s="25">
        <f t="shared" si="65"/>
        <v>0.16516071094480825</v>
      </c>
      <c r="J251">
        <v>2086.0100000000002</v>
      </c>
      <c r="K251">
        <v>213.47</v>
      </c>
      <c r="L251">
        <v>440.3</v>
      </c>
      <c r="M251">
        <v>183.63</v>
      </c>
      <c r="N251">
        <v>257.05</v>
      </c>
      <c r="P251" s="23">
        <f t="shared" si="66"/>
        <v>6.1744392419700223</v>
      </c>
      <c r="Q251" s="23">
        <f t="shared" si="67"/>
        <v>0.55648509850107064</v>
      </c>
      <c r="R251" s="23">
        <f t="shared" si="68"/>
        <v>1.2370155749464669</v>
      </c>
      <c r="S251" s="23">
        <f t="shared" si="69"/>
        <v>0.46695977373304781</v>
      </c>
      <c r="T251" s="23">
        <f t="shared" si="70"/>
        <v>0.68723287508922193</v>
      </c>
      <c r="V251">
        <v>647.55999999999995</v>
      </c>
      <c r="W251">
        <v>829.87</v>
      </c>
      <c r="Y251" s="24">
        <f t="shared" si="71"/>
        <v>1.2962233490089725</v>
      </c>
      <c r="Z251" s="24">
        <f t="shared" si="72"/>
        <v>1.8068975332506274</v>
      </c>
      <c r="AC251">
        <v>449.03</v>
      </c>
      <c r="AD251">
        <v>4270.8100000000004</v>
      </c>
      <c r="AE251">
        <v>203.79</v>
      </c>
      <c r="AF251">
        <v>1285.6600000000001</v>
      </c>
      <c r="AG251">
        <v>394.8</v>
      </c>
      <c r="AI251" s="26">
        <f t="shared" si="73"/>
        <v>7.3812590151505493</v>
      </c>
      <c r="AJ251" s="26">
        <f t="shared" si="74"/>
        <v>58.556899090839593</v>
      </c>
      <c r="AK251" s="26">
        <f t="shared" si="77"/>
        <v>4.0973667000089193</v>
      </c>
      <c r="AL251" s="26">
        <f t="shared" si="75"/>
        <v>18.584173823570637</v>
      </c>
      <c r="AM251" s="26">
        <f t="shared" si="76"/>
        <v>6.6550908523299226</v>
      </c>
    </row>
    <row r="252" spans="1:39" ht="15.75" x14ac:dyDescent="0.25">
      <c r="A252" t="s">
        <v>229</v>
      </c>
      <c r="B252">
        <v>1287.07</v>
      </c>
      <c r="C252">
        <v>825.02</v>
      </c>
      <c r="D252">
        <v>950.77</v>
      </c>
      <c r="F252" s="25">
        <f t="shared" si="63"/>
        <v>0.36784697393370924</v>
      </c>
      <c r="G252" s="25">
        <f t="shared" si="64"/>
        <v>0.26261737314489414</v>
      </c>
      <c r="H252" s="25">
        <f t="shared" si="65"/>
        <v>0.29125631330114021</v>
      </c>
      <c r="J252">
        <v>1728.33</v>
      </c>
      <c r="K252">
        <v>1602.25</v>
      </c>
      <c r="L252">
        <v>1573.58</v>
      </c>
      <c r="M252">
        <v>908.51</v>
      </c>
      <c r="N252">
        <v>320.67</v>
      </c>
      <c r="P252" s="23">
        <f t="shared" si="66"/>
        <v>5.1013354161313336</v>
      </c>
      <c r="Q252" s="23">
        <f t="shared" si="67"/>
        <v>4.7230729179157738</v>
      </c>
      <c r="R252" s="23">
        <f t="shared" si="68"/>
        <v>4.6370578019271944</v>
      </c>
      <c r="S252" s="23">
        <f t="shared" si="69"/>
        <v>2.6417291241970018</v>
      </c>
      <c r="T252" s="23">
        <f t="shared" si="70"/>
        <v>0.87810422769450391</v>
      </c>
      <c r="V252">
        <v>368.54</v>
      </c>
      <c r="W252">
        <v>5352.13</v>
      </c>
      <c r="Y252" s="24">
        <f t="shared" si="71"/>
        <v>0.51465179019647456</v>
      </c>
      <c r="Z252" s="24">
        <f t="shared" si="72"/>
        <v>14.474340001731051</v>
      </c>
      <c r="AC252">
        <v>104.13</v>
      </c>
      <c r="AD252">
        <v>4163.0600000000004</v>
      </c>
      <c r="AE252">
        <v>411.78</v>
      </c>
      <c r="AF252">
        <v>824.85</v>
      </c>
      <c r="AG252">
        <v>274.82</v>
      </c>
      <c r="AI252" s="26">
        <f t="shared" si="73"/>
        <v>2.7628669930809515</v>
      </c>
      <c r="AJ252" s="26">
        <f t="shared" si="74"/>
        <v>57.11407003784452</v>
      </c>
      <c r="AK252" s="26">
        <f t="shared" si="77"/>
        <v>6.8824619643471507</v>
      </c>
      <c r="AL252" s="26">
        <f t="shared" si="75"/>
        <v>12.413686065699105</v>
      </c>
      <c r="AM252" s="26">
        <f t="shared" si="76"/>
        <v>5.0484956803730929</v>
      </c>
    </row>
    <row r="253" spans="1:39" ht="15.75" x14ac:dyDescent="0.25">
      <c r="A253" t="s">
        <v>230</v>
      </c>
      <c r="B253">
        <v>1337.35</v>
      </c>
      <c r="C253">
        <v>177.37</v>
      </c>
      <c r="D253">
        <v>914.14</v>
      </c>
      <c r="F253" s="25">
        <f t="shared" si="63"/>
        <v>0.37929799509518869</v>
      </c>
      <c r="G253" s="25">
        <f t="shared" si="64"/>
        <v>0.11511829090081663</v>
      </c>
      <c r="H253" s="25">
        <f t="shared" si="65"/>
        <v>0.28291401208505046</v>
      </c>
      <c r="J253">
        <v>5948.97</v>
      </c>
      <c r="K253">
        <v>872.45</v>
      </c>
      <c r="L253">
        <v>492.46</v>
      </c>
      <c r="M253">
        <v>126.71</v>
      </c>
      <c r="P253" s="23">
        <f t="shared" si="66"/>
        <v>17.764008563882943</v>
      </c>
      <c r="Q253" s="23">
        <f t="shared" si="67"/>
        <v>2.5335426895074948</v>
      </c>
      <c r="R253" s="23">
        <f t="shared" si="68"/>
        <v>1.3935048825838685</v>
      </c>
      <c r="S253" s="23">
        <f t="shared" si="69"/>
        <v>0.29618961670235538</v>
      </c>
      <c r="T253" s="23"/>
      <c r="V253">
        <v>479.74</v>
      </c>
      <c r="W253">
        <v>1367.57</v>
      </c>
      <c r="Y253" s="24">
        <f t="shared" si="71"/>
        <v>0.82613755229220154</v>
      </c>
      <c r="Z253" s="24">
        <f t="shared" si="72"/>
        <v>3.3130656472692657</v>
      </c>
      <c r="AC253">
        <v>151.77000000000001</v>
      </c>
      <c r="AD253">
        <v>5581.75</v>
      </c>
      <c r="AF253">
        <v>1717.43</v>
      </c>
      <c r="AG253">
        <v>596.74</v>
      </c>
      <c r="AI253" s="26">
        <f t="shared" si="73"/>
        <v>3.4007915971151519</v>
      </c>
      <c r="AJ253" s="26">
        <f t="shared" si="74"/>
        <v>76.111073742657268</v>
      </c>
      <c r="AK253" s="26"/>
      <c r="AL253" s="26">
        <f t="shared" si="75"/>
        <v>24.365800739688325</v>
      </c>
      <c r="AM253" s="26">
        <f t="shared" si="76"/>
        <v>9.3591734413027687</v>
      </c>
    </row>
    <row r="254" spans="1:39" ht="15.75" x14ac:dyDescent="0.25">
      <c r="A254" t="s">
        <v>231</v>
      </c>
      <c r="B254">
        <v>1777.56</v>
      </c>
      <c r="C254">
        <v>973.91</v>
      </c>
      <c r="D254">
        <v>455.38</v>
      </c>
      <c r="F254" s="25">
        <f t="shared" si="63"/>
        <v>0.47955364397138012</v>
      </c>
      <c r="G254" s="25">
        <f t="shared" si="64"/>
        <v>0.29652633377999138</v>
      </c>
      <c r="H254" s="25">
        <f t="shared" si="65"/>
        <v>0.17843369251384217</v>
      </c>
      <c r="J254">
        <v>2792.36</v>
      </c>
      <c r="K254">
        <v>325.38</v>
      </c>
      <c r="L254">
        <v>1112.32</v>
      </c>
      <c r="M254">
        <v>198.98</v>
      </c>
      <c r="N254">
        <v>219.98</v>
      </c>
      <c r="P254" s="23">
        <f t="shared" si="66"/>
        <v>8.2936152858672383</v>
      </c>
      <c r="Q254" s="23">
        <f t="shared" si="67"/>
        <v>0.89223506816559606</v>
      </c>
      <c r="R254" s="23">
        <f t="shared" si="68"/>
        <v>3.2531954928622406</v>
      </c>
      <c r="S254" s="23">
        <f t="shared" si="69"/>
        <v>0.51301251284796578</v>
      </c>
      <c r="T254" s="23">
        <f t="shared" si="70"/>
        <v>0.57601626017130614</v>
      </c>
      <c r="V254">
        <v>104.32</v>
      </c>
      <c r="W254">
        <v>1677.53</v>
      </c>
      <c r="Y254" s="24"/>
      <c r="Z254" s="24">
        <f t="shared" si="72"/>
        <v>4.1813041978015635</v>
      </c>
      <c r="AC254">
        <v>53</v>
      </c>
      <c r="AD254">
        <v>3381.58</v>
      </c>
      <c r="AF254">
        <v>1065.79</v>
      </c>
      <c r="AG254">
        <v>338.33</v>
      </c>
      <c r="AI254" s="26">
        <f t="shared" si="73"/>
        <v>2.0782094573070502</v>
      </c>
      <c r="AJ254" s="26">
        <f t="shared" si="74"/>
        <v>46.649642675110535</v>
      </c>
      <c r="AK254" s="26"/>
      <c r="AL254" s="26">
        <f t="shared" si="75"/>
        <v>15.639999123969469</v>
      </c>
      <c r="AM254" s="26">
        <f t="shared" si="76"/>
        <v>5.8989279138368218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zoomScale="70" zoomScaleNormal="70" workbookViewId="0">
      <pane ySplit="2" topLeftCell="A261" activePane="bottomLeft" state="frozen"/>
      <selection pane="bottomLeft" activeCell="P278" sqref="P278"/>
    </sheetView>
  </sheetViews>
  <sheetFormatPr baseColWidth="10" defaultColWidth="8.7109375" defaultRowHeight="15" x14ac:dyDescent="0.25"/>
  <cols>
    <col min="1" max="1" width="8.7109375" customWidth="1"/>
    <col min="2" max="4" width="0" hidden="1" customWidth="1"/>
    <col min="5" max="5" width="13.140625" bestFit="1" customWidth="1"/>
    <col min="6" max="7" width="8.7109375" customWidth="1"/>
    <col min="8" max="8" width="12.42578125" hidden="1" customWidth="1"/>
    <col min="9" max="9" width="8.7109375" customWidth="1"/>
    <col min="10" max="10" width="0" hidden="1" customWidth="1"/>
    <col min="11" max="11" width="8.7109375" customWidth="1"/>
  </cols>
  <sheetData>
    <row r="1" spans="1:11" x14ac:dyDescent="0.25">
      <c r="B1">
        <v>6.49</v>
      </c>
      <c r="C1">
        <v>5.53</v>
      </c>
      <c r="E1" t="s">
        <v>304</v>
      </c>
      <c r="H1">
        <v>5.5</v>
      </c>
      <c r="J1">
        <v>5.07</v>
      </c>
    </row>
    <row r="2" spans="1:11" ht="15.75" x14ac:dyDescent="0.25">
      <c r="A2" s="1"/>
      <c r="B2" s="18" t="s">
        <v>0</v>
      </c>
      <c r="C2" s="18" t="s">
        <v>302</v>
      </c>
      <c r="D2" s="2" t="s">
        <v>1</v>
      </c>
      <c r="E2" s="2" t="s">
        <v>0</v>
      </c>
      <c r="F2" s="2" t="s">
        <v>302</v>
      </c>
      <c r="G2" s="2" t="s">
        <v>1</v>
      </c>
      <c r="H2" s="19" t="s">
        <v>303</v>
      </c>
      <c r="I2" s="3" t="s">
        <v>303</v>
      </c>
      <c r="J2" s="15" t="s">
        <v>2</v>
      </c>
      <c r="K2" s="15" t="s">
        <v>2</v>
      </c>
    </row>
    <row r="3" spans="1:11" ht="15.75" x14ac:dyDescent="0.25">
      <c r="A3" t="s">
        <v>3</v>
      </c>
      <c r="B3">
        <v>911</v>
      </c>
      <c r="C3">
        <v>179.5</v>
      </c>
      <c r="E3" s="20">
        <f>(B3+149.43)/300794/2*288.25</f>
        <v>0.50810346532843076</v>
      </c>
      <c r="F3" s="20">
        <f t="shared" ref="F3" si="0">(C3+149.43)/300794/2*288.25</f>
        <v>0.15760632276574668</v>
      </c>
      <c r="G3" s="20"/>
      <c r="H3">
        <v>3569.06</v>
      </c>
      <c r="I3" s="21"/>
      <c r="J3">
        <v>2881.04</v>
      </c>
      <c r="K3" s="22">
        <f>(J3-63.701)/2108.2/2*272.2</f>
        <v>181.88020012332797</v>
      </c>
    </row>
    <row r="4" spans="1:11" ht="15.75" x14ac:dyDescent="0.25">
      <c r="A4" t="s">
        <v>4</v>
      </c>
      <c r="B4">
        <v>436.54</v>
      </c>
      <c r="C4">
        <v>261.43</v>
      </c>
      <c r="E4" s="20">
        <f t="shared" ref="E4:E67" si="1">(B4+149.43)/300794/2*288.25</f>
        <v>0.28076665841073956</v>
      </c>
      <c r="F4" s="20">
        <f t="shared" ref="F4:F67" si="2">(C4+149.43)/300794/2*288.25</f>
        <v>0.1968629610298078</v>
      </c>
      <c r="H4">
        <v>159.82</v>
      </c>
      <c r="I4" s="21"/>
      <c r="J4">
        <v>925.6</v>
      </c>
      <c r="K4" s="22">
        <f t="shared" ref="K4:K67" si="3">(J4-63.701)/2108.2/2*272.2</f>
        <v>55.641995019447876</v>
      </c>
    </row>
    <row r="5" spans="1:11" ht="15.75" x14ac:dyDescent="0.25">
      <c r="A5" t="s">
        <v>5</v>
      </c>
      <c r="B5">
        <v>733.56</v>
      </c>
      <c r="C5">
        <v>359.04</v>
      </c>
      <c r="E5" s="20">
        <f t="shared" si="1"/>
        <v>0.42308335189531704</v>
      </c>
      <c r="F5" s="20">
        <f t="shared" si="2"/>
        <v>0.24363264809138482</v>
      </c>
      <c r="H5">
        <v>428.06</v>
      </c>
      <c r="I5" s="21"/>
      <c r="J5">
        <v>913.15</v>
      </c>
      <c r="K5" s="22">
        <f t="shared" si="3"/>
        <v>54.838254861967556</v>
      </c>
    </row>
    <row r="6" spans="1:11" ht="15.75" x14ac:dyDescent="0.25">
      <c r="A6" t="s">
        <v>6</v>
      </c>
      <c r="B6">
        <v>186.46</v>
      </c>
      <c r="E6" s="20">
        <f t="shared" si="1"/>
        <v>0.16094119646668484</v>
      </c>
      <c r="F6" s="20"/>
      <c r="H6">
        <v>231.42</v>
      </c>
      <c r="I6" s="21"/>
      <c r="J6">
        <v>3641.69</v>
      </c>
      <c r="K6" s="22">
        <f t="shared" si="3"/>
        <v>230.98581866046865</v>
      </c>
    </row>
    <row r="7" spans="1:11" ht="15.75" x14ac:dyDescent="0.25">
      <c r="A7" t="s">
        <v>7</v>
      </c>
      <c r="B7">
        <v>577.57000000000005</v>
      </c>
      <c r="E7" s="20">
        <f t="shared" si="1"/>
        <v>0.3483409742215603</v>
      </c>
      <c r="F7" s="20"/>
      <c r="H7">
        <v>265.2</v>
      </c>
      <c r="I7" s="21"/>
      <c r="J7">
        <v>2347.84</v>
      </c>
      <c r="K7" s="22">
        <f t="shared" si="3"/>
        <v>147.45817185276539</v>
      </c>
    </row>
    <row r="8" spans="1:11" ht="15.75" x14ac:dyDescent="0.25">
      <c r="A8" t="s">
        <v>8</v>
      </c>
      <c r="B8">
        <v>1213.21</v>
      </c>
      <c r="C8">
        <v>237.33</v>
      </c>
      <c r="E8" s="20">
        <f t="shared" si="1"/>
        <v>0.65290693963310442</v>
      </c>
      <c r="F8" s="20">
        <f t="shared" si="2"/>
        <v>0.18531548169178905</v>
      </c>
      <c r="H8">
        <v>425.93</v>
      </c>
      <c r="I8" s="21"/>
      <c r="J8">
        <v>2187.25</v>
      </c>
      <c r="K8" s="22">
        <f t="shared" si="3"/>
        <v>137.09089218290487</v>
      </c>
    </row>
    <row r="9" spans="1:11" ht="15.75" x14ac:dyDescent="0.25">
      <c r="A9" t="s">
        <v>9</v>
      </c>
      <c r="B9">
        <v>373.82</v>
      </c>
      <c r="C9">
        <v>229.7</v>
      </c>
      <c r="E9" s="20">
        <f t="shared" si="1"/>
        <v>0.25071446322067598</v>
      </c>
      <c r="F9" s="20">
        <f t="shared" si="2"/>
        <v>0.18165957848228356</v>
      </c>
      <c r="H9">
        <v>412.43</v>
      </c>
      <c r="I9" s="21"/>
      <c r="J9">
        <v>1828.28</v>
      </c>
      <c r="K9" s="22">
        <f t="shared" si="3"/>
        <v>113.91670709610094</v>
      </c>
    </row>
    <row r="10" spans="1:11" ht="15.75" x14ac:dyDescent="0.25">
      <c r="A10" t="s">
        <v>10</v>
      </c>
      <c r="B10">
        <v>642.08000000000004</v>
      </c>
      <c r="E10" s="20">
        <f t="shared" si="1"/>
        <v>0.37925084526287095</v>
      </c>
      <c r="F10" s="20"/>
      <c r="H10">
        <v>425.35</v>
      </c>
      <c r="I10" s="21"/>
      <c r="J10">
        <v>1804.89</v>
      </c>
      <c r="K10" s="22">
        <f t="shared" si="3"/>
        <v>112.40670851911584</v>
      </c>
    </row>
    <row r="11" spans="1:11" ht="15.75" x14ac:dyDescent="0.25">
      <c r="A11" t="s">
        <v>11</v>
      </c>
      <c r="B11">
        <v>373.27</v>
      </c>
      <c r="E11" s="20">
        <f t="shared" si="1"/>
        <v>0.25045093153453862</v>
      </c>
      <c r="F11" s="20"/>
      <c r="H11">
        <v>109.72</v>
      </c>
      <c r="I11" s="21"/>
      <c r="J11">
        <v>2324.7600000000002</v>
      </c>
      <c r="K11" s="22">
        <f t="shared" si="3"/>
        <v>145.96818608291434</v>
      </c>
    </row>
    <row r="12" spans="1:11" ht="15.75" x14ac:dyDescent="0.25">
      <c r="A12" t="s">
        <v>12</v>
      </c>
      <c r="B12">
        <v>1912.5</v>
      </c>
      <c r="E12" s="20">
        <f t="shared" si="1"/>
        <v>0.98797070835854428</v>
      </c>
      <c r="F12" s="20"/>
      <c r="H12">
        <v>1775.85</v>
      </c>
      <c r="I12" s="21"/>
      <c r="J12">
        <v>1117.8599999999999</v>
      </c>
      <c r="K12" s="22">
        <f t="shared" si="3"/>
        <v>68.053808889099699</v>
      </c>
    </row>
    <row r="13" spans="1:11" ht="15.75" x14ac:dyDescent="0.25">
      <c r="A13" t="s">
        <v>13</v>
      </c>
      <c r="B13">
        <v>338.64</v>
      </c>
      <c r="C13">
        <v>361.88</v>
      </c>
      <c r="E13" s="20">
        <f t="shared" si="1"/>
        <v>0.23385801827829014</v>
      </c>
      <c r="F13" s="20">
        <f t="shared" si="2"/>
        <v>0.24499342988889405</v>
      </c>
      <c r="H13">
        <v>1006.32</v>
      </c>
      <c r="I13" s="21"/>
      <c r="J13">
        <v>4233.28</v>
      </c>
      <c r="K13" s="22">
        <f t="shared" si="3"/>
        <v>269.17735599089269</v>
      </c>
    </row>
    <row r="14" spans="1:11" ht="15.75" x14ac:dyDescent="0.25">
      <c r="A14" t="s">
        <v>14</v>
      </c>
      <c r="B14">
        <v>1644.04</v>
      </c>
      <c r="E14" s="20">
        <f t="shared" si="1"/>
        <v>0.85933849661229944</v>
      </c>
      <c r="F14" s="20"/>
      <c r="H14">
        <v>163.30000000000001</v>
      </c>
      <c r="I14" s="21"/>
      <c r="J14">
        <v>1535.66</v>
      </c>
      <c r="K14" s="22">
        <f t="shared" si="3"/>
        <v>95.02590831040699</v>
      </c>
    </row>
    <row r="15" spans="1:11" ht="15.75" x14ac:dyDescent="0.25">
      <c r="A15" t="s">
        <v>15</v>
      </c>
      <c r="B15">
        <v>955.87</v>
      </c>
      <c r="C15">
        <v>153.26</v>
      </c>
      <c r="E15" s="20">
        <f t="shared" si="1"/>
        <v>0.52960285943203655</v>
      </c>
      <c r="F15" s="20">
        <f t="shared" si="2"/>
        <v>0.14503346559439348</v>
      </c>
      <c r="H15">
        <v>680.32</v>
      </c>
      <c r="I15" s="21"/>
      <c r="J15">
        <v>3855.09</v>
      </c>
      <c r="K15" s="22">
        <f t="shared" si="3"/>
        <v>244.76237686177785</v>
      </c>
    </row>
    <row r="16" spans="1:11" ht="15.75" x14ac:dyDescent="0.25">
      <c r="A16" t="s">
        <v>16</v>
      </c>
      <c r="B16">
        <v>668.88</v>
      </c>
      <c r="C16">
        <v>455.81</v>
      </c>
      <c r="E16" s="20">
        <f t="shared" si="1"/>
        <v>0.39209202560556394</v>
      </c>
      <c r="F16" s="20">
        <f t="shared" si="2"/>
        <v>0.28999985039595205</v>
      </c>
      <c r="H16">
        <v>24345.49</v>
      </c>
      <c r="I16" s="21">
        <f t="shared" ref="I16:I67" si="4">(H16-4195.6)/220309/2*302.28</f>
        <v>13.823558613583648</v>
      </c>
      <c r="J16">
        <v>4104.96</v>
      </c>
      <c r="K16" s="22">
        <f t="shared" si="3"/>
        <v>260.89334498624419</v>
      </c>
    </row>
    <row r="17" spans="1:11" ht="15.75" x14ac:dyDescent="0.25">
      <c r="A17" t="s">
        <v>17</v>
      </c>
      <c r="B17">
        <v>1275.8699999999999</v>
      </c>
      <c r="C17">
        <v>373.69</v>
      </c>
      <c r="E17" s="20">
        <f t="shared" si="1"/>
        <v>0.6829303859119531</v>
      </c>
      <c r="F17" s="20">
        <f t="shared" si="2"/>
        <v>0.25065217391304351</v>
      </c>
      <c r="H17">
        <v>2166.15</v>
      </c>
      <c r="I17" s="21"/>
      <c r="J17">
        <v>645.04999999999995</v>
      </c>
      <c r="K17" s="22">
        <f t="shared" si="3"/>
        <v>37.530404563134425</v>
      </c>
    </row>
    <row r="18" spans="1:11" ht="15.75" x14ac:dyDescent="0.25">
      <c r="A18" t="s">
        <v>18</v>
      </c>
      <c r="B18">
        <v>363.99</v>
      </c>
      <c r="E18" s="20">
        <f t="shared" si="1"/>
        <v>0.24600443326662105</v>
      </c>
      <c r="F18" s="20"/>
      <c r="H18">
        <v>672.1</v>
      </c>
      <c r="I18" s="21"/>
      <c r="J18">
        <v>1809.33</v>
      </c>
      <c r="K18" s="22">
        <f t="shared" si="3"/>
        <v>112.69334356322929</v>
      </c>
    </row>
    <row r="19" spans="1:11" ht="15.75" x14ac:dyDescent="0.25">
      <c r="A19" t="s">
        <v>19</v>
      </c>
      <c r="B19">
        <v>221.32</v>
      </c>
      <c r="C19">
        <v>287.83999999999997</v>
      </c>
      <c r="E19" s="20">
        <f t="shared" si="1"/>
        <v>0.17764431388259075</v>
      </c>
      <c r="F19" s="20">
        <f t="shared" si="2"/>
        <v>0.20951727344960336</v>
      </c>
      <c r="H19">
        <v>328.38</v>
      </c>
      <c r="I19" s="21"/>
      <c r="J19">
        <v>2114.9</v>
      </c>
      <c r="K19" s="22">
        <f t="shared" si="3"/>
        <v>132.42016122758753</v>
      </c>
    </row>
    <row r="20" spans="1:11" ht="15.75" x14ac:dyDescent="0.25">
      <c r="A20" t="s">
        <v>20</v>
      </c>
      <c r="C20">
        <v>398.04</v>
      </c>
      <c r="E20" s="20"/>
      <c r="F20" s="20">
        <f t="shared" si="2"/>
        <v>0.26231944038112465</v>
      </c>
      <c r="H20">
        <v>510.86</v>
      </c>
      <c r="I20" s="21"/>
      <c r="J20">
        <v>1057.08</v>
      </c>
      <c r="K20" s="22">
        <f t="shared" si="3"/>
        <v>64.130007541978927</v>
      </c>
    </row>
    <row r="21" spans="1:11" ht="15.75" x14ac:dyDescent="0.25">
      <c r="A21" t="s">
        <v>21</v>
      </c>
      <c r="C21">
        <v>404.03</v>
      </c>
      <c r="E21" s="20"/>
      <c r="F21" s="20">
        <f t="shared" si="2"/>
        <v>0.26518954001742057</v>
      </c>
      <c r="H21">
        <v>599.04</v>
      </c>
      <c r="I21" s="21"/>
      <c r="J21">
        <v>839.79</v>
      </c>
      <c r="K21" s="22">
        <f t="shared" si="3"/>
        <v>50.102320889858646</v>
      </c>
    </row>
    <row r="22" spans="1:11" ht="15.75" x14ac:dyDescent="0.25">
      <c r="A22" t="s">
        <v>22</v>
      </c>
      <c r="B22">
        <v>536.5</v>
      </c>
      <c r="C22">
        <v>101.73</v>
      </c>
      <c r="E22" s="20">
        <f t="shared" si="1"/>
        <v>0.3286623444949035</v>
      </c>
      <c r="F22" s="20">
        <f t="shared" si="2"/>
        <v>0.12034294234592446</v>
      </c>
      <c r="H22">
        <v>257.76</v>
      </c>
      <c r="I22" s="21"/>
      <c r="J22">
        <v>5372.23</v>
      </c>
      <c r="K22" s="22">
        <f t="shared" si="3"/>
        <v>342.70505497580871</v>
      </c>
    </row>
    <row r="23" spans="1:11" ht="15.75" x14ac:dyDescent="0.25">
      <c r="A23" t="s">
        <v>23</v>
      </c>
      <c r="B23">
        <v>594.09</v>
      </c>
      <c r="C23">
        <v>99.98</v>
      </c>
      <c r="E23" s="20">
        <f t="shared" si="1"/>
        <v>0.35625650777608597</v>
      </c>
      <c r="F23" s="20">
        <f t="shared" si="2"/>
        <v>0.11950443243548742</v>
      </c>
      <c r="H23">
        <v>229.82</v>
      </c>
      <c r="I23" s="21"/>
      <c r="J23">
        <v>755.51</v>
      </c>
      <c r="K23" s="22">
        <f t="shared" si="3"/>
        <v>44.661419647092309</v>
      </c>
    </row>
    <row r="24" spans="1:11" ht="15.75" x14ac:dyDescent="0.25">
      <c r="A24" t="s">
        <v>24</v>
      </c>
      <c r="B24">
        <v>391.2</v>
      </c>
      <c r="C24">
        <v>133.75</v>
      </c>
      <c r="E24" s="20">
        <f t="shared" si="1"/>
        <v>0.25904206450261641</v>
      </c>
      <c r="F24" s="20">
        <f t="shared" si="2"/>
        <v>0.13568527796432112</v>
      </c>
      <c r="H24">
        <v>511.19</v>
      </c>
      <c r="I24" s="21"/>
      <c r="J24">
        <v>3489.33</v>
      </c>
      <c r="K24" s="22">
        <f t="shared" si="3"/>
        <v>221.14984674129587</v>
      </c>
    </row>
    <row r="25" spans="1:11" ht="15.75" x14ac:dyDescent="0.25">
      <c r="A25" t="s">
        <v>25</v>
      </c>
      <c r="B25">
        <v>361.22</v>
      </c>
      <c r="C25">
        <v>252.96</v>
      </c>
      <c r="E25" s="20">
        <f t="shared" si="1"/>
        <v>0.24467719186552925</v>
      </c>
      <c r="F25" s="20">
        <f t="shared" si="2"/>
        <v>0.19280457306329249</v>
      </c>
      <c r="H25">
        <v>186.75</v>
      </c>
      <c r="I25" s="21"/>
      <c r="J25">
        <v>2245.1999999999998</v>
      </c>
      <c r="K25" s="22">
        <f t="shared" si="3"/>
        <v>140.83199596812446</v>
      </c>
    </row>
    <row r="26" spans="1:11" ht="15.75" x14ac:dyDescent="0.25">
      <c r="A26" t="s">
        <v>26</v>
      </c>
      <c r="B26">
        <v>253.56</v>
      </c>
      <c r="E26" s="20">
        <f t="shared" si="1"/>
        <v>0.19309206217544234</v>
      </c>
      <c r="F26" s="20"/>
      <c r="H26">
        <v>407</v>
      </c>
      <c r="I26" s="21"/>
      <c r="J26">
        <v>1740.55</v>
      </c>
      <c r="K26" s="22">
        <f t="shared" si="3"/>
        <v>108.25308267716535</v>
      </c>
    </row>
    <row r="27" spans="1:11" ht="15.75" x14ac:dyDescent="0.25">
      <c r="A27" t="s">
        <v>27</v>
      </c>
      <c r="B27">
        <v>1035.48</v>
      </c>
      <c r="C27">
        <v>374.75</v>
      </c>
      <c r="E27" s="20">
        <f t="shared" si="1"/>
        <v>0.56774787312911834</v>
      </c>
      <c r="F27" s="20">
        <f t="shared" si="2"/>
        <v>0.25116007134450824</v>
      </c>
      <c r="H27">
        <v>346.5</v>
      </c>
      <c r="I27" s="21"/>
      <c r="J27">
        <v>2625.86</v>
      </c>
      <c r="K27" s="22">
        <f t="shared" si="3"/>
        <v>165.40643197988808</v>
      </c>
    </row>
    <row r="28" spans="1:11" ht="15.75" x14ac:dyDescent="0.25">
      <c r="A28" t="s">
        <v>28</v>
      </c>
      <c r="B28">
        <v>633.89</v>
      </c>
      <c r="E28" s="20">
        <f t="shared" si="1"/>
        <v>0.37532661888202551</v>
      </c>
      <c r="F28" s="20"/>
      <c r="H28">
        <v>67.56</v>
      </c>
      <c r="I28" s="21"/>
      <c r="J28">
        <v>1934.51</v>
      </c>
      <c r="K28" s="22">
        <f t="shared" si="3"/>
        <v>120.77464419884261</v>
      </c>
    </row>
    <row r="29" spans="1:11" ht="15.75" x14ac:dyDescent="0.25">
      <c r="A29" t="s">
        <v>29</v>
      </c>
      <c r="B29">
        <v>165.82</v>
      </c>
      <c r="C29">
        <v>455.16</v>
      </c>
      <c r="E29" s="20">
        <f t="shared" si="1"/>
        <v>0.15105157100873021</v>
      </c>
      <c r="F29" s="20">
        <f t="shared" si="2"/>
        <v>0.28968840385778971</v>
      </c>
      <c r="H29">
        <v>258.77</v>
      </c>
      <c r="I29" s="21"/>
      <c r="J29">
        <v>1876.63</v>
      </c>
      <c r="K29" s="22">
        <f t="shared" si="3"/>
        <v>117.03805943458876</v>
      </c>
    </row>
    <row r="30" spans="1:11" ht="15.75" x14ac:dyDescent="0.25">
      <c r="A30" t="s">
        <v>30</v>
      </c>
      <c r="B30">
        <v>352.61</v>
      </c>
      <c r="C30">
        <v>127.24</v>
      </c>
      <c r="E30" s="20">
        <f t="shared" si="1"/>
        <v>0.24055172310617901</v>
      </c>
      <c r="F30" s="20">
        <f t="shared" si="2"/>
        <v>0.1325660210974953</v>
      </c>
      <c r="H30">
        <v>189.9</v>
      </c>
      <c r="I30" s="21"/>
      <c r="J30">
        <v>624.91</v>
      </c>
      <c r="K30" s="22">
        <f t="shared" si="3"/>
        <v>36.230217673844983</v>
      </c>
    </row>
    <row r="31" spans="1:11" ht="15.75" x14ac:dyDescent="0.25">
      <c r="A31" t="s">
        <v>31</v>
      </c>
      <c r="B31">
        <v>1073.79</v>
      </c>
      <c r="C31">
        <v>470.97</v>
      </c>
      <c r="E31" s="20">
        <f t="shared" si="1"/>
        <v>0.58610405293988577</v>
      </c>
      <c r="F31" s="20">
        <f t="shared" si="2"/>
        <v>0.29726374196293814</v>
      </c>
      <c r="H31">
        <v>721.14</v>
      </c>
      <c r="I31" s="21"/>
      <c r="J31">
        <v>3580.96</v>
      </c>
      <c r="K31" s="22">
        <f t="shared" si="3"/>
        <v>227.0652451854663</v>
      </c>
    </row>
    <row r="32" spans="1:11" ht="15.75" x14ac:dyDescent="0.25">
      <c r="A32" t="s">
        <v>32</v>
      </c>
      <c r="B32">
        <v>441.56</v>
      </c>
      <c r="E32" s="20">
        <f t="shared" si="1"/>
        <v>0.28317198398239324</v>
      </c>
      <c r="F32" s="20"/>
      <c r="H32">
        <v>461.58</v>
      </c>
      <c r="I32" s="21"/>
      <c r="J32">
        <v>891.19</v>
      </c>
      <c r="K32" s="22">
        <f t="shared" si="3"/>
        <v>53.420573427568549</v>
      </c>
    </row>
    <row r="33" spans="1:11" ht="15.75" x14ac:dyDescent="0.25">
      <c r="A33" t="s">
        <v>33</v>
      </c>
      <c r="B33">
        <v>332.47</v>
      </c>
      <c r="E33" s="20">
        <f t="shared" si="1"/>
        <v>0.23090167190834923</v>
      </c>
      <c r="F33" s="20"/>
      <c r="H33">
        <v>1079.1300000000001</v>
      </c>
      <c r="I33" s="21"/>
      <c r="J33">
        <v>753.02</v>
      </c>
      <c r="K33" s="22">
        <f t="shared" si="3"/>
        <v>44.500671615596239</v>
      </c>
    </row>
    <row r="34" spans="1:11" ht="15.75" x14ac:dyDescent="0.25">
      <c r="A34" t="s">
        <v>34</v>
      </c>
      <c r="B34">
        <v>587.71</v>
      </c>
      <c r="C34">
        <v>138.87</v>
      </c>
      <c r="E34" s="20">
        <f t="shared" si="1"/>
        <v>0.3531995402168927</v>
      </c>
      <c r="F34" s="20">
        <f t="shared" si="2"/>
        <v>0.13813851838799976</v>
      </c>
      <c r="H34">
        <v>442.5</v>
      </c>
      <c r="I34" s="21"/>
      <c r="J34">
        <v>3364.86</v>
      </c>
      <c r="K34" s="22">
        <f t="shared" si="3"/>
        <v>213.11438188976379</v>
      </c>
    </row>
    <row r="35" spans="1:11" ht="15.75" x14ac:dyDescent="0.25">
      <c r="A35" t="s">
        <v>35</v>
      </c>
      <c r="B35">
        <v>121.04</v>
      </c>
      <c r="C35">
        <v>160.78</v>
      </c>
      <c r="E35" s="20">
        <f t="shared" si="1"/>
        <v>0.12959530027194693</v>
      </c>
      <c r="F35" s="20">
        <f t="shared" si="2"/>
        <v>0.14863666246667157</v>
      </c>
      <c r="H35">
        <v>926.93</v>
      </c>
      <c r="I35" s="21"/>
      <c r="J35">
        <v>2025.86</v>
      </c>
      <c r="K35" s="22">
        <f t="shared" si="3"/>
        <v>126.67196655914998</v>
      </c>
    </row>
    <row r="36" spans="1:11" ht="15.75" x14ac:dyDescent="0.25">
      <c r="A36" t="s">
        <v>36</v>
      </c>
      <c r="B36">
        <v>538.14</v>
      </c>
      <c r="C36">
        <v>193.01</v>
      </c>
      <c r="E36" s="20">
        <f t="shared" si="1"/>
        <v>0.32944814806811301</v>
      </c>
      <c r="F36" s="20">
        <f t="shared" si="2"/>
        <v>0.16407961927432063</v>
      </c>
      <c r="H36">
        <v>5755.9</v>
      </c>
      <c r="I36" s="21">
        <f t="shared" si="4"/>
        <v>1.0704226427426926</v>
      </c>
      <c r="J36">
        <v>807.54</v>
      </c>
      <c r="K36" s="22">
        <f t="shared" si="3"/>
        <v>48.020343373493972</v>
      </c>
    </row>
    <row r="37" spans="1:11" ht="15.75" x14ac:dyDescent="0.25">
      <c r="A37" t="s">
        <v>37</v>
      </c>
      <c r="B37">
        <v>581.54999999999995</v>
      </c>
      <c r="C37">
        <v>216.3</v>
      </c>
      <c r="E37" s="20">
        <f t="shared" si="1"/>
        <v>0.35024798533215423</v>
      </c>
      <c r="F37" s="20">
        <f t="shared" si="2"/>
        <v>0.17523898831093707</v>
      </c>
      <c r="H37">
        <v>318.14</v>
      </c>
      <c r="I37" s="21"/>
      <c r="J37">
        <v>1000.74</v>
      </c>
      <c r="K37" s="22">
        <f t="shared" si="3"/>
        <v>60.492841238971636</v>
      </c>
    </row>
    <row r="38" spans="1:11" ht="15.75" x14ac:dyDescent="0.25">
      <c r="A38" t="s">
        <v>38</v>
      </c>
      <c r="B38">
        <v>210.25</v>
      </c>
      <c r="E38" s="20">
        <f t="shared" si="1"/>
        <v>0.17234013976342613</v>
      </c>
      <c r="F38" s="20"/>
      <c r="H38">
        <v>278</v>
      </c>
      <c r="I38" s="21"/>
      <c r="J38">
        <v>3283.2</v>
      </c>
      <c r="K38" s="22">
        <f t="shared" si="3"/>
        <v>207.84262114600133</v>
      </c>
    </row>
    <row r="39" spans="1:11" ht="15.75" x14ac:dyDescent="0.25">
      <c r="A39" t="s">
        <v>39</v>
      </c>
      <c r="B39">
        <v>431.26</v>
      </c>
      <c r="C39">
        <v>251.6</v>
      </c>
      <c r="E39" s="20">
        <f t="shared" si="1"/>
        <v>0.27823675422382099</v>
      </c>
      <c r="F39" s="20">
        <f t="shared" si="2"/>
        <v>0.19215293107575282</v>
      </c>
      <c r="H39">
        <v>322.89</v>
      </c>
      <c r="I39" s="21"/>
      <c r="J39">
        <v>3235.18</v>
      </c>
      <c r="K39" s="22">
        <f t="shared" si="3"/>
        <v>204.74257276349493</v>
      </c>
    </row>
    <row r="40" spans="1:11" ht="15.75" x14ac:dyDescent="0.25">
      <c r="A40" t="s">
        <v>40</v>
      </c>
      <c r="B40">
        <v>419.34</v>
      </c>
      <c r="C40">
        <v>136.94999999999999</v>
      </c>
      <c r="E40" s="20">
        <f t="shared" si="1"/>
        <v>0.27252530386244406</v>
      </c>
      <c r="F40" s="20">
        <f t="shared" si="2"/>
        <v>0.13721855322912027</v>
      </c>
      <c r="H40">
        <v>151.97</v>
      </c>
      <c r="I40" s="21"/>
      <c r="J40">
        <v>1170.6300000000001</v>
      </c>
      <c r="K40" s="22">
        <f t="shared" si="3"/>
        <v>71.460505122853618</v>
      </c>
    </row>
    <row r="41" spans="1:11" ht="15.75" x14ac:dyDescent="0.25">
      <c r="A41" t="s">
        <v>41</v>
      </c>
      <c r="B41">
        <v>913.14</v>
      </c>
      <c r="C41">
        <v>101.3</v>
      </c>
      <c r="E41" s="20">
        <f t="shared" si="1"/>
        <v>0.50912884316176521</v>
      </c>
      <c r="F41" s="20">
        <f t="shared" si="2"/>
        <v>0.12013690848221707</v>
      </c>
      <c r="H41">
        <v>345.13</v>
      </c>
      <c r="I41" s="21"/>
      <c r="J41">
        <v>1307.79</v>
      </c>
      <c r="K41" s="22">
        <f t="shared" si="3"/>
        <v>80.315203918034342</v>
      </c>
    </row>
    <row r="42" spans="1:11" ht="15.75" x14ac:dyDescent="0.25">
      <c r="A42" t="s">
        <v>42</v>
      </c>
      <c r="B42">
        <v>286.66000000000003</v>
      </c>
      <c r="E42" s="20">
        <f t="shared" si="1"/>
        <v>0.20895187819570871</v>
      </c>
      <c r="F42" s="20"/>
      <c r="H42">
        <v>294.98</v>
      </c>
      <c r="I42" s="21"/>
      <c r="J42">
        <v>888.53</v>
      </c>
      <c r="K42" s="22">
        <f t="shared" si="3"/>
        <v>53.248850630869939</v>
      </c>
    </row>
    <row r="43" spans="1:11" ht="15.75" x14ac:dyDescent="0.25">
      <c r="A43" t="s">
        <v>43</v>
      </c>
      <c r="B43">
        <v>190.15</v>
      </c>
      <c r="C43">
        <v>190.66</v>
      </c>
      <c r="E43" s="20">
        <f t="shared" si="1"/>
        <v>0.16270925450640639</v>
      </c>
      <c r="F43" s="20">
        <f t="shared" si="2"/>
        <v>0.16295362025173377</v>
      </c>
      <c r="H43">
        <v>254.79</v>
      </c>
      <c r="I43" s="21"/>
      <c r="J43">
        <v>1054.02</v>
      </c>
      <c r="K43" s="22">
        <f t="shared" si="3"/>
        <v>63.93246176833317</v>
      </c>
    </row>
    <row r="44" spans="1:11" ht="15.75" x14ac:dyDescent="0.25">
      <c r="A44" t="s">
        <v>44</v>
      </c>
      <c r="B44">
        <v>887.52</v>
      </c>
      <c r="C44">
        <v>322</v>
      </c>
      <c r="E44" s="20">
        <f t="shared" si="1"/>
        <v>0.49685305807296692</v>
      </c>
      <c r="F44" s="20">
        <f t="shared" si="2"/>
        <v>0.22588498690133446</v>
      </c>
      <c r="H44">
        <v>392.53</v>
      </c>
      <c r="I44" s="21"/>
      <c r="J44">
        <v>1780.21</v>
      </c>
      <c r="K44" s="22">
        <f t="shared" si="3"/>
        <v>110.81343084147615</v>
      </c>
    </row>
    <row r="45" spans="1:11" ht="15.75" x14ac:dyDescent="0.25">
      <c r="A45" t="s">
        <v>45</v>
      </c>
      <c r="E45" s="20"/>
      <c r="F45" s="20"/>
      <c r="I45" s="21"/>
      <c r="K45" s="22"/>
    </row>
    <row r="46" spans="1:11" ht="15.75" x14ac:dyDescent="0.25">
      <c r="A46" t="s">
        <v>46</v>
      </c>
      <c r="E46" s="20"/>
      <c r="F46" s="20"/>
      <c r="I46" s="21"/>
      <c r="K46" s="22"/>
    </row>
    <row r="47" spans="1:11" ht="15.75" x14ac:dyDescent="0.25">
      <c r="A47" t="s">
        <v>47</v>
      </c>
      <c r="E47" s="20"/>
      <c r="F47" s="20"/>
      <c r="I47" s="21"/>
      <c r="K47" s="22"/>
    </row>
    <row r="48" spans="1:11" ht="16.5" thickBot="1" x14ac:dyDescent="0.3">
      <c r="A48" t="s">
        <v>48</v>
      </c>
      <c r="E48" s="20"/>
      <c r="F48" s="20"/>
      <c r="I48" s="21"/>
      <c r="K48" s="22"/>
    </row>
    <row r="49" spans="1:11" x14ac:dyDescent="0.25">
      <c r="A49" s="4" t="s">
        <v>49</v>
      </c>
      <c r="B49" s="5">
        <f t="shared" ref="B49:K49" si="5">AVERAGE(B3:B48)</f>
        <v>604.18925000000013</v>
      </c>
      <c r="C49" s="5">
        <f t="shared" si="5"/>
        <v>256.19172413793103</v>
      </c>
      <c r="D49" s="5" t="e">
        <f t="shared" si="5"/>
        <v>#DIV/0!</v>
      </c>
      <c r="E49" s="5">
        <f t="shared" si="5"/>
        <v>0.36109554846921815</v>
      </c>
      <c r="F49" s="5">
        <f t="shared" si="5"/>
        <v>0.19435304890183749</v>
      </c>
      <c r="G49" s="5" t="e">
        <f t="shared" si="5"/>
        <v>#DIV/0!</v>
      </c>
      <c r="H49" s="5">
        <f t="shared" si="5"/>
        <v>1249.4204761904762</v>
      </c>
      <c r="I49" s="5">
        <f t="shared" si="5"/>
        <v>7.4469906281631708</v>
      </c>
      <c r="J49" s="5">
        <f t="shared" si="5"/>
        <v>2047.0466666666671</v>
      </c>
      <c r="K49" s="5">
        <f t="shared" si="5"/>
        <v>128.03972357145113</v>
      </c>
    </row>
    <row r="50" spans="1:11" x14ac:dyDescent="0.25">
      <c r="A50" s="6" t="s">
        <v>50</v>
      </c>
      <c r="B50" s="5">
        <f t="shared" ref="B50:K50" si="6">STDEV(B3:B48)</f>
        <v>403.21489606938331</v>
      </c>
      <c r="C50" s="5">
        <f t="shared" si="6"/>
        <v>118.15763067278759</v>
      </c>
      <c r="D50" s="5" t="e">
        <f t="shared" si="6"/>
        <v>#DIV/0!</v>
      </c>
      <c r="E50" s="5">
        <f t="shared" si="6"/>
        <v>0.19319982079429726</v>
      </c>
      <c r="F50" s="5">
        <f t="shared" si="6"/>
        <v>5.6615053893081517E-2</v>
      </c>
      <c r="G50" s="5" t="e">
        <f t="shared" si="6"/>
        <v>#DIV/0!</v>
      </c>
      <c r="H50" s="5">
        <f t="shared" si="6"/>
        <v>3789.9230720180062</v>
      </c>
      <c r="I50" s="5">
        <f t="shared" si="6"/>
        <v>9.0178289263757225</v>
      </c>
      <c r="J50" s="5">
        <f t="shared" si="6"/>
        <v>1186.008224630443</v>
      </c>
      <c r="K50" s="5">
        <f t="shared" si="6"/>
        <v>76.565657609431454</v>
      </c>
    </row>
    <row r="51" spans="1:11" ht="16.5" thickBot="1" x14ac:dyDescent="0.3">
      <c r="A51" s="7" t="s">
        <v>51</v>
      </c>
      <c r="B51" s="8">
        <f>+B50*100/B49</f>
        <v>66.736522715255731</v>
      </c>
      <c r="C51" s="8">
        <f t="shared" ref="C51:K51" si="7">+C50*100/C49</f>
        <v>46.120783592983166</v>
      </c>
      <c r="D51" s="8" t="e">
        <f t="shared" si="7"/>
        <v>#DIV/0!</v>
      </c>
      <c r="E51" s="8">
        <f t="shared" si="7"/>
        <v>53.50379466413353</v>
      </c>
      <c r="F51" s="8">
        <f t="shared" si="7"/>
        <v>29.130005530129996</v>
      </c>
      <c r="G51" s="8" t="e">
        <f t="shared" si="7"/>
        <v>#DIV/0!</v>
      </c>
      <c r="H51" s="8">
        <f t="shared" si="7"/>
        <v>303.33447740296413</v>
      </c>
      <c r="I51" s="8">
        <f t="shared" si="7"/>
        <v>121.0935984298399</v>
      </c>
      <c r="J51" s="8">
        <f t="shared" si="7"/>
        <v>57.937527460558272</v>
      </c>
      <c r="K51" s="8">
        <f t="shared" si="7"/>
        <v>59.798362159619039</v>
      </c>
    </row>
    <row r="52" spans="1:11" ht="15.75" x14ac:dyDescent="0.25">
      <c r="E52" s="20"/>
      <c r="F52" s="20"/>
      <c r="I52" s="21"/>
      <c r="K52" s="22"/>
    </row>
    <row r="53" spans="1:11" ht="15.75" x14ac:dyDescent="0.25">
      <c r="A53" t="s">
        <v>52</v>
      </c>
      <c r="B53">
        <v>728.09</v>
      </c>
      <c r="C53">
        <v>100.46</v>
      </c>
      <c r="E53" s="20">
        <f t="shared" si="1"/>
        <v>0.42046240948955099</v>
      </c>
      <c r="F53" s="20">
        <f t="shared" si="2"/>
        <v>0.11973442372520729</v>
      </c>
      <c r="H53">
        <v>499.44</v>
      </c>
      <c r="I53" s="21"/>
      <c r="J53">
        <v>1705.46</v>
      </c>
      <c r="K53" s="22">
        <f t="shared" si="3"/>
        <v>105.98776202447587</v>
      </c>
    </row>
    <row r="54" spans="1:11" ht="15.75" x14ac:dyDescent="0.25">
      <c r="A54" t="s">
        <v>53</v>
      </c>
      <c r="B54">
        <v>596.29999999999995</v>
      </c>
      <c r="C54">
        <v>744.02</v>
      </c>
      <c r="E54" s="20">
        <f t="shared" si="1"/>
        <v>0.35731542600583788</v>
      </c>
      <c r="F54" s="20">
        <f t="shared" si="2"/>
        <v>0.42809524541712934</v>
      </c>
      <c r="H54">
        <v>1562.28</v>
      </c>
      <c r="I54" s="21"/>
      <c r="J54">
        <v>887.82</v>
      </c>
      <c r="K54" s="22">
        <f t="shared" si="3"/>
        <v>53.203014846788733</v>
      </c>
    </row>
    <row r="55" spans="1:11" ht="15.75" x14ac:dyDescent="0.25">
      <c r="A55" t="s">
        <v>54</v>
      </c>
      <c r="B55">
        <v>1271.73</v>
      </c>
      <c r="E55" s="20">
        <f t="shared" si="1"/>
        <v>0.6809467110381191</v>
      </c>
      <c r="F55" s="20"/>
      <c r="H55">
        <v>12459.03</v>
      </c>
      <c r="I55" s="21">
        <f t="shared" si="4"/>
        <v>5.6690140221234717</v>
      </c>
      <c r="J55">
        <v>1340.92</v>
      </c>
      <c r="K55" s="22">
        <f t="shared" si="3"/>
        <v>82.453991983682769</v>
      </c>
    </row>
    <row r="56" spans="1:11" ht="15.75" x14ac:dyDescent="0.25">
      <c r="A56" t="s">
        <v>55</v>
      </c>
      <c r="B56">
        <v>516.58000000000004</v>
      </c>
      <c r="E56" s="20">
        <f t="shared" si="1"/>
        <v>0.31911770597152866</v>
      </c>
      <c r="F56" s="20"/>
      <c r="H56">
        <v>134.54</v>
      </c>
      <c r="I56" s="21"/>
      <c r="J56">
        <v>1169.94</v>
      </c>
      <c r="K56" s="22">
        <f t="shared" si="3"/>
        <v>71.41596048761977</v>
      </c>
    </row>
    <row r="57" spans="1:11" ht="15.75" x14ac:dyDescent="0.25">
      <c r="A57" t="s">
        <v>56</v>
      </c>
      <c r="B57">
        <v>751.61</v>
      </c>
      <c r="C57">
        <v>428.59</v>
      </c>
      <c r="E57" s="20">
        <f t="shared" si="1"/>
        <v>0.43173198268582486</v>
      </c>
      <c r="F57" s="20">
        <f t="shared" si="2"/>
        <v>0.27695742767475412</v>
      </c>
      <c r="H57">
        <v>40325.81</v>
      </c>
      <c r="I57" s="21">
        <f t="shared" si="4"/>
        <v>24.786640307023315</v>
      </c>
      <c r="J57">
        <v>3257.44</v>
      </c>
      <c r="K57" s="22">
        <f t="shared" si="3"/>
        <v>206.1796214306043</v>
      </c>
    </row>
    <row r="58" spans="1:11" ht="15.75" x14ac:dyDescent="0.25">
      <c r="A58" t="s">
        <v>57</v>
      </c>
      <c r="B58">
        <v>100.98</v>
      </c>
      <c r="E58" s="20">
        <f t="shared" si="1"/>
        <v>0.11998358095573716</v>
      </c>
      <c r="F58" s="20"/>
      <c r="H58">
        <v>6943.06</v>
      </c>
      <c r="I58" s="21">
        <f t="shared" si="4"/>
        <v>1.8848576517527653</v>
      </c>
      <c r="J58">
        <v>4567.2</v>
      </c>
      <c r="K58" s="22">
        <f t="shared" si="3"/>
        <v>290.73437714638078</v>
      </c>
    </row>
    <row r="59" spans="1:11" ht="15.75" x14ac:dyDescent="0.25">
      <c r="A59" t="s">
        <v>58</v>
      </c>
      <c r="B59">
        <v>603.5</v>
      </c>
      <c r="C59">
        <v>286.99</v>
      </c>
      <c r="E59" s="20">
        <f t="shared" si="1"/>
        <v>0.36076529535163604</v>
      </c>
      <c r="F59" s="20">
        <f t="shared" si="2"/>
        <v>0.20910999720739112</v>
      </c>
      <c r="H59">
        <v>807.36</v>
      </c>
      <c r="I59" s="21"/>
      <c r="J59">
        <v>1941.36</v>
      </c>
      <c r="K59" s="22">
        <f t="shared" si="3"/>
        <v>121.2168626790627</v>
      </c>
    </row>
    <row r="60" spans="1:11" ht="15.75" x14ac:dyDescent="0.25">
      <c r="A60" t="s">
        <v>59</v>
      </c>
      <c r="B60">
        <v>534.66999999999996</v>
      </c>
      <c r="E60" s="20">
        <f t="shared" si="1"/>
        <v>0.3277855027028464</v>
      </c>
      <c r="F60" s="20"/>
      <c r="H60">
        <v>2567.33</v>
      </c>
      <c r="I60" s="21"/>
      <c r="J60">
        <v>1668.54</v>
      </c>
      <c r="K60" s="22">
        <f t="shared" si="3"/>
        <v>103.60430125225311</v>
      </c>
    </row>
    <row r="61" spans="1:11" ht="15.75" x14ac:dyDescent="0.25">
      <c r="A61" t="s">
        <v>60</v>
      </c>
      <c r="B61">
        <v>960.01</v>
      </c>
      <c r="C61">
        <v>215.72</v>
      </c>
      <c r="E61" s="20">
        <f t="shared" si="1"/>
        <v>0.53158653430587055</v>
      </c>
      <c r="F61" s="20">
        <f t="shared" si="2"/>
        <v>0.17496108216919221</v>
      </c>
      <c r="H61">
        <v>5259.23</v>
      </c>
      <c r="I61" s="21">
        <f t="shared" si="4"/>
        <v>0.72968892873191682</v>
      </c>
      <c r="J61">
        <v>5329.19</v>
      </c>
      <c r="K61" s="22">
        <f t="shared" si="3"/>
        <v>339.92650265629442</v>
      </c>
    </row>
    <row r="62" spans="1:11" ht="15.75" x14ac:dyDescent="0.25">
      <c r="A62" t="s">
        <v>61</v>
      </c>
      <c r="B62">
        <v>685.5</v>
      </c>
      <c r="C62">
        <v>153.94</v>
      </c>
      <c r="E62" s="20">
        <f t="shared" si="1"/>
        <v>0.40005547401211461</v>
      </c>
      <c r="F62" s="20">
        <f t="shared" si="2"/>
        <v>0.14535928658816336</v>
      </c>
      <c r="H62">
        <v>2761.96</v>
      </c>
      <c r="I62" s="21"/>
      <c r="J62">
        <v>2760.56</v>
      </c>
      <c r="K62" s="22">
        <f t="shared" si="3"/>
        <v>174.10231946684374</v>
      </c>
    </row>
    <row r="63" spans="1:11" ht="15.75" x14ac:dyDescent="0.25">
      <c r="A63" t="s">
        <v>62</v>
      </c>
      <c r="B63">
        <v>827.64</v>
      </c>
      <c r="C63">
        <v>145.27000000000001</v>
      </c>
      <c r="E63" s="20">
        <f t="shared" si="1"/>
        <v>0.46816164468041249</v>
      </c>
      <c r="F63" s="20">
        <f t="shared" si="2"/>
        <v>0.14120506891759813</v>
      </c>
      <c r="H63">
        <v>8102.65</v>
      </c>
      <c r="I63" s="21">
        <f t="shared" si="4"/>
        <v>2.680378636369825</v>
      </c>
      <c r="J63">
        <v>1928.97</v>
      </c>
      <c r="K63" s="22">
        <f t="shared" si="3"/>
        <v>120.41699596812447</v>
      </c>
    </row>
    <row r="64" spans="1:11" ht="15.75" x14ac:dyDescent="0.25">
      <c r="A64" t="s">
        <v>63</v>
      </c>
      <c r="B64">
        <v>983.13</v>
      </c>
      <c r="C64">
        <v>347.79</v>
      </c>
      <c r="E64" s="20">
        <f t="shared" si="1"/>
        <v>0.54266444809404446</v>
      </c>
      <c r="F64" s="20">
        <f t="shared" si="2"/>
        <v>0.23824222723857524</v>
      </c>
      <c r="H64">
        <v>60080.26</v>
      </c>
      <c r="I64" s="21">
        <f t="shared" si="4"/>
        <v>38.338912674470855</v>
      </c>
      <c r="J64">
        <v>4323.72</v>
      </c>
      <c r="K64" s="22">
        <f t="shared" si="3"/>
        <v>275.01593107864528</v>
      </c>
    </row>
    <row r="65" spans="1:11" ht="15.75" x14ac:dyDescent="0.25">
      <c r="A65" t="s">
        <v>64</v>
      </c>
      <c r="B65">
        <v>696.36</v>
      </c>
      <c r="C65">
        <v>165</v>
      </c>
      <c r="E65" s="20">
        <f t="shared" si="1"/>
        <v>0.4052590269420267</v>
      </c>
      <c r="F65" s="20">
        <f t="shared" si="2"/>
        <v>0.15065866922212542</v>
      </c>
      <c r="H65">
        <v>364.95</v>
      </c>
      <c r="I65" s="21"/>
      <c r="J65">
        <v>2694.46</v>
      </c>
      <c r="K65" s="22">
        <f t="shared" si="3"/>
        <v>169.8350725263258</v>
      </c>
    </row>
    <row r="66" spans="1:11" ht="15.75" x14ac:dyDescent="0.25">
      <c r="A66" t="s">
        <v>65</v>
      </c>
      <c r="B66">
        <v>875.09</v>
      </c>
      <c r="E66" s="20">
        <f t="shared" si="1"/>
        <v>0.49089724196626261</v>
      </c>
      <c r="F66" s="20"/>
      <c r="H66">
        <v>25075.9</v>
      </c>
      <c r="I66" s="21">
        <f t="shared" si="4"/>
        <v>14.324646482894481</v>
      </c>
      <c r="J66">
        <v>3245.31</v>
      </c>
      <c r="K66" s="22">
        <f t="shared" si="3"/>
        <v>205.39653965468173</v>
      </c>
    </row>
    <row r="67" spans="1:11" ht="15.75" x14ac:dyDescent="0.25">
      <c r="A67" t="s">
        <v>66</v>
      </c>
      <c r="B67">
        <v>634.21</v>
      </c>
      <c r="C67">
        <v>174.73</v>
      </c>
      <c r="E67" s="20">
        <f t="shared" si="1"/>
        <v>0.37547994640850557</v>
      </c>
      <c r="F67" s="20">
        <f t="shared" si="2"/>
        <v>0.15532078432415539</v>
      </c>
      <c r="H67">
        <v>8960.27</v>
      </c>
      <c r="I67" s="21">
        <f t="shared" si="4"/>
        <v>3.2687372000236032</v>
      </c>
      <c r="J67">
        <v>4223.78</v>
      </c>
      <c r="K67" s="22">
        <f t="shared" si="3"/>
        <v>268.56406028839768</v>
      </c>
    </row>
    <row r="68" spans="1:11" ht="15.75" x14ac:dyDescent="0.25">
      <c r="A68" t="s">
        <v>67</v>
      </c>
      <c r="B68">
        <v>1216.67</v>
      </c>
      <c r="C68">
        <v>210</v>
      </c>
      <c r="E68" s="20">
        <f t="shared" ref="E68:E131" si="8">(B68+149.43)/300794/2*288.25</f>
        <v>0.65456479351316854</v>
      </c>
      <c r="F68" s="20">
        <f t="shared" ref="F68:F131" si="9">(C68+149.43)/300794/2*288.25</f>
        <v>0.17222035263336369</v>
      </c>
      <c r="H68">
        <v>830</v>
      </c>
      <c r="I68" s="21"/>
      <c r="J68">
        <v>2904.86</v>
      </c>
      <c r="K68" s="22">
        <f t="shared" ref="K68:K131" si="10">(J68-63.701)/2108.2/2*272.2</f>
        <v>183.41795840053126</v>
      </c>
    </row>
    <row r="69" spans="1:11" ht="15.75" x14ac:dyDescent="0.25">
      <c r="A69" t="s">
        <v>68</v>
      </c>
      <c r="B69">
        <v>775.45</v>
      </c>
      <c r="C69">
        <v>586.20000000000005</v>
      </c>
      <c r="E69" s="20">
        <f t="shared" si="8"/>
        <v>0.44315488340857867</v>
      </c>
      <c r="F69" s="20">
        <f t="shared" si="9"/>
        <v>0.35247602595131555</v>
      </c>
      <c r="H69">
        <v>607.9</v>
      </c>
      <c r="I69" s="21"/>
      <c r="J69">
        <v>3875.08</v>
      </c>
      <c r="K69" s="22">
        <f t="shared" si="10"/>
        <v>246.05288013471207</v>
      </c>
    </row>
    <row r="70" spans="1:11" ht="15.75" x14ac:dyDescent="0.25">
      <c r="A70" t="s">
        <v>69</v>
      </c>
      <c r="B70">
        <v>932.49</v>
      </c>
      <c r="E70" s="20">
        <f t="shared" si="8"/>
        <v>0.51840036702859771</v>
      </c>
      <c r="F70" s="20"/>
      <c r="H70">
        <v>40786.65</v>
      </c>
      <c r="I70" s="21">
        <f t="shared" ref="I70:I127" si="11">(H70-4195.6)/220309/2*302.28</f>
        <v>25.102793335723916</v>
      </c>
      <c r="J70">
        <v>8662.75</v>
      </c>
      <c r="K70" s="22">
        <f t="shared" si="10"/>
        <v>555.13261023622056</v>
      </c>
    </row>
    <row r="71" spans="1:11" ht="15.75" x14ac:dyDescent="0.25">
      <c r="A71" t="s">
        <v>70</v>
      </c>
      <c r="B71">
        <v>993.94</v>
      </c>
      <c r="C71">
        <v>158.69999999999999</v>
      </c>
      <c r="E71" s="20">
        <f t="shared" si="8"/>
        <v>0.54784404359794414</v>
      </c>
      <c r="F71" s="20">
        <f t="shared" si="9"/>
        <v>0.14764003354455207</v>
      </c>
      <c r="H71">
        <v>862.01</v>
      </c>
      <c r="I71" s="21"/>
      <c r="J71">
        <v>2465.0500000000002</v>
      </c>
      <c r="K71" s="22">
        <f t="shared" si="10"/>
        <v>155.02494967270661</v>
      </c>
    </row>
    <row r="72" spans="1:11" ht="15.75" x14ac:dyDescent="0.25">
      <c r="A72" t="s">
        <v>71</v>
      </c>
      <c r="B72">
        <v>687.73</v>
      </c>
      <c r="C72">
        <v>168.49</v>
      </c>
      <c r="E72" s="20">
        <f t="shared" si="8"/>
        <v>0.40112397521227156</v>
      </c>
      <c r="F72" s="20">
        <f t="shared" si="9"/>
        <v>0.15233089755779705</v>
      </c>
      <c r="H72">
        <v>1952.07</v>
      </c>
      <c r="I72" s="21"/>
      <c r="J72">
        <v>2507.9299999999998</v>
      </c>
      <c r="K72" s="22">
        <f t="shared" si="10"/>
        <v>157.79317280144198</v>
      </c>
    </row>
    <row r="73" spans="1:11" ht="15.75" x14ac:dyDescent="0.25">
      <c r="A73" t="s">
        <v>72</v>
      </c>
      <c r="B73">
        <v>923.53</v>
      </c>
      <c r="C73">
        <v>311.31</v>
      </c>
      <c r="E73" s="20">
        <f t="shared" si="8"/>
        <v>0.51410719628715995</v>
      </c>
      <c r="F73" s="20">
        <f t="shared" si="9"/>
        <v>0.22076288921986476</v>
      </c>
      <c r="H73">
        <v>2412.27</v>
      </c>
      <c r="I73" s="21"/>
      <c r="J73">
        <v>1299.4100000000001</v>
      </c>
      <c r="K73" s="22">
        <f t="shared" si="10"/>
        <v>79.774212550991365</v>
      </c>
    </row>
    <row r="74" spans="1:11" ht="15.75" x14ac:dyDescent="0.25">
      <c r="A74" t="s">
        <v>73</v>
      </c>
      <c r="B74">
        <v>515.85</v>
      </c>
      <c r="C74">
        <v>158.12</v>
      </c>
      <c r="E74" s="20">
        <f t="shared" si="8"/>
        <v>0.31876792755174638</v>
      </c>
      <c r="F74" s="20">
        <f t="shared" si="9"/>
        <v>0.14736212740280724</v>
      </c>
      <c r="H74">
        <v>665.69</v>
      </c>
      <c r="I74" s="21"/>
      <c r="J74">
        <v>3749.71</v>
      </c>
      <c r="K74" s="22">
        <f t="shared" si="10"/>
        <v>237.95931358504885</v>
      </c>
    </row>
    <row r="75" spans="1:11" ht="15.75" x14ac:dyDescent="0.25">
      <c r="A75" t="s">
        <v>74</v>
      </c>
      <c r="B75">
        <v>672.95</v>
      </c>
      <c r="C75">
        <v>165.38</v>
      </c>
      <c r="E75" s="20">
        <f t="shared" si="8"/>
        <v>0.39404216008298043</v>
      </c>
      <c r="F75" s="20">
        <f t="shared" si="9"/>
        <v>0.15084074565982034</v>
      </c>
      <c r="H75">
        <v>992.31</v>
      </c>
      <c r="I75" s="21"/>
      <c r="J75">
        <v>1708.1</v>
      </c>
      <c r="K75" s="22">
        <f t="shared" si="10"/>
        <v>106.1581936723271</v>
      </c>
    </row>
    <row r="76" spans="1:11" ht="15.75" x14ac:dyDescent="0.25">
      <c r="A76" t="s">
        <v>75</v>
      </c>
      <c r="B76">
        <v>494.31</v>
      </c>
      <c r="C76">
        <v>370.63</v>
      </c>
      <c r="E76" s="20">
        <f t="shared" si="8"/>
        <v>0.30844706842556696</v>
      </c>
      <c r="F76" s="20">
        <f t="shared" si="9"/>
        <v>0.24918597944107926</v>
      </c>
      <c r="H76">
        <v>27725.18</v>
      </c>
      <c r="I76" s="21">
        <f t="shared" si="11"/>
        <v>16.14214907788606</v>
      </c>
      <c r="J76">
        <v>4342.3999999999996</v>
      </c>
      <c r="K76" s="22">
        <f t="shared" si="10"/>
        <v>276.22186410207757</v>
      </c>
    </row>
    <row r="77" spans="1:11" ht="15.75" x14ac:dyDescent="0.25">
      <c r="A77" t="s">
        <v>76</v>
      </c>
      <c r="B77">
        <v>599.5</v>
      </c>
      <c r="C77">
        <v>313.25</v>
      </c>
      <c r="E77" s="20">
        <f t="shared" si="8"/>
        <v>0.35884870127063706</v>
      </c>
      <c r="F77" s="20">
        <f t="shared" si="9"/>
        <v>0.22169243734914926</v>
      </c>
      <c r="H77">
        <v>375.96</v>
      </c>
      <c r="I77" s="21"/>
      <c r="J77">
        <v>2889.6</v>
      </c>
      <c r="K77" s="22">
        <f t="shared" si="10"/>
        <v>182.43281182999715</v>
      </c>
    </row>
    <row r="78" spans="1:11" ht="15.75" x14ac:dyDescent="0.25">
      <c r="A78" t="s">
        <v>77</v>
      </c>
      <c r="B78">
        <v>511.88</v>
      </c>
      <c r="E78" s="20">
        <f t="shared" si="8"/>
        <v>0.31686570792635488</v>
      </c>
      <c r="F78" s="20"/>
      <c r="H78">
        <v>3036.61</v>
      </c>
      <c r="I78" s="21"/>
      <c r="J78">
        <v>4753.7</v>
      </c>
      <c r="K78" s="22">
        <f t="shared" si="10"/>
        <v>302.7743401479936</v>
      </c>
    </row>
    <row r="79" spans="1:11" ht="15.75" x14ac:dyDescent="0.25">
      <c r="A79" t="s">
        <v>78</v>
      </c>
      <c r="B79">
        <v>339.15</v>
      </c>
      <c r="C79">
        <v>364.25</v>
      </c>
      <c r="E79" s="20">
        <f t="shared" si="8"/>
        <v>0.23410238402361749</v>
      </c>
      <c r="F79" s="20">
        <f t="shared" si="9"/>
        <v>0.24612901188188599</v>
      </c>
      <c r="H79">
        <v>797.74</v>
      </c>
      <c r="I79" s="21"/>
      <c r="J79">
        <v>2518.8200000000002</v>
      </c>
      <c r="K79" s="22">
        <f t="shared" si="10"/>
        <v>158.4962033488284</v>
      </c>
    </row>
    <row r="80" spans="1:11" ht="15.75" x14ac:dyDescent="0.25">
      <c r="A80" t="s">
        <v>79</v>
      </c>
      <c r="B80">
        <v>1234.3900000000001</v>
      </c>
      <c r="C80">
        <v>275.61</v>
      </c>
      <c r="E80" s="20">
        <f t="shared" si="8"/>
        <v>0.66305530529199386</v>
      </c>
      <c r="F80" s="20">
        <f t="shared" si="9"/>
        <v>0.20365728704694908</v>
      </c>
      <c r="H80">
        <v>255.13</v>
      </c>
      <c r="I80" s="21"/>
      <c r="J80">
        <v>4363.6499999999996</v>
      </c>
      <c r="K80" s="22">
        <f t="shared" si="10"/>
        <v>277.5937097523954</v>
      </c>
    </row>
    <row r="81" spans="1:11" ht="15.75" x14ac:dyDescent="0.25">
      <c r="A81" t="s">
        <v>80</v>
      </c>
      <c r="B81">
        <v>715.96</v>
      </c>
      <c r="C81">
        <v>332.17</v>
      </c>
      <c r="E81" s="20">
        <f t="shared" si="8"/>
        <v>0.41465033793892175</v>
      </c>
      <c r="F81" s="20">
        <f t="shared" si="9"/>
        <v>0.23075792735227432</v>
      </c>
      <c r="H81">
        <v>4673.99</v>
      </c>
      <c r="I81" s="21">
        <f t="shared" si="11"/>
        <v>0.32819296805849918</v>
      </c>
      <c r="J81">
        <v>4909.21</v>
      </c>
      <c r="K81" s="22">
        <f t="shared" si="10"/>
        <v>312.81366801062518</v>
      </c>
    </row>
    <row r="82" spans="1:11" ht="15.75" x14ac:dyDescent="0.25">
      <c r="A82" t="s">
        <v>81</v>
      </c>
      <c r="B82">
        <v>555.34</v>
      </c>
      <c r="C82">
        <v>310.97000000000003</v>
      </c>
      <c r="E82" s="20">
        <f t="shared" si="8"/>
        <v>0.33768950261640857</v>
      </c>
      <c r="F82" s="20">
        <f t="shared" si="9"/>
        <v>0.22059997872297987</v>
      </c>
      <c r="H82">
        <v>24006.2</v>
      </c>
      <c r="I82" s="21">
        <f t="shared" si="11"/>
        <v>13.590793313028517</v>
      </c>
      <c r="J82">
        <v>4436.32</v>
      </c>
      <c r="K82" s="22">
        <f t="shared" si="10"/>
        <v>282.28509908927049</v>
      </c>
    </row>
    <row r="83" spans="1:11" ht="15.75" x14ac:dyDescent="0.25">
      <c r="A83" t="s">
        <v>82</v>
      </c>
      <c r="B83">
        <v>1171.52</v>
      </c>
      <c r="C83">
        <v>78.42</v>
      </c>
      <c r="E83" s="20">
        <f t="shared" si="8"/>
        <v>0.63293123782389271</v>
      </c>
      <c r="F83" s="20">
        <f t="shared" si="9"/>
        <v>0.10917399033890306</v>
      </c>
      <c r="H83">
        <v>870.45</v>
      </c>
      <c r="I83" s="21"/>
      <c r="J83">
        <v>2154.37</v>
      </c>
      <c r="K83" s="22">
        <f t="shared" si="10"/>
        <v>134.9682434778484</v>
      </c>
    </row>
    <row r="84" spans="1:11" ht="15.75" x14ac:dyDescent="0.25">
      <c r="A84" t="s">
        <v>83</v>
      </c>
      <c r="B84">
        <v>498.82</v>
      </c>
      <c r="C84">
        <v>617.94000000000005</v>
      </c>
      <c r="E84" s="20">
        <f t="shared" si="8"/>
        <v>0.31060802825189332</v>
      </c>
      <c r="F84" s="20">
        <f t="shared" si="9"/>
        <v>0.36768419998404228</v>
      </c>
      <c r="H84">
        <v>801.31</v>
      </c>
      <c r="I84" s="21"/>
      <c r="J84">
        <v>4897.4399999999996</v>
      </c>
      <c r="K84" s="22">
        <f t="shared" si="10"/>
        <v>312.05382691395499</v>
      </c>
    </row>
    <row r="85" spans="1:11" ht="15.75" x14ac:dyDescent="0.25">
      <c r="A85" t="s">
        <v>84</v>
      </c>
      <c r="B85">
        <v>1267.8699999999999</v>
      </c>
      <c r="C85">
        <v>273.33999999999997</v>
      </c>
      <c r="E85" s="20">
        <f t="shared" si="8"/>
        <v>0.67909719774995514</v>
      </c>
      <c r="F85" s="20">
        <f t="shared" si="9"/>
        <v>0.20256961990598216</v>
      </c>
      <c r="H85">
        <v>1307.44</v>
      </c>
      <c r="I85" s="21"/>
      <c r="J85">
        <v>3582.46</v>
      </c>
      <c r="K85" s="22">
        <f t="shared" si="10"/>
        <v>227.16208134901814</v>
      </c>
    </row>
    <row r="86" spans="1:11" ht="15.75" x14ac:dyDescent="0.25">
      <c r="A86" t="s">
        <v>85</v>
      </c>
      <c r="B86">
        <v>869.94</v>
      </c>
      <c r="C86">
        <v>643.47</v>
      </c>
      <c r="E86" s="20">
        <f t="shared" si="8"/>
        <v>0.48842962708697651</v>
      </c>
      <c r="F86" s="20">
        <f t="shared" si="9"/>
        <v>0.37991686170601807</v>
      </c>
      <c r="H86">
        <v>759.95</v>
      </c>
      <c r="I86" s="21"/>
      <c r="J86">
        <v>3170.65</v>
      </c>
      <c r="K86" s="22">
        <f t="shared" si="10"/>
        <v>200.57668100749456</v>
      </c>
    </row>
    <row r="87" spans="1:11" ht="15.75" x14ac:dyDescent="0.25">
      <c r="A87" t="s">
        <v>86</v>
      </c>
      <c r="B87">
        <v>553.96</v>
      </c>
      <c r="E87" s="20">
        <f t="shared" si="8"/>
        <v>0.33702827765846399</v>
      </c>
      <c r="F87" s="20"/>
      <c r="H87">
        <v>1178.26</v>
      </c>
      <c r="I87" s="21"/>
      <c r="J87">
        <v>4505</v>
      </c>
      <c r="K87" s="22">
        <f t="shared" si="10"/>
        <v>286.71890423109761</v>
      </c>
    </row>
    <row r="88" spans="1:11" ht="15.75" x14ac:dyDescent="0.25">
      <c r="A88" t="s">
        <v>87</v>
      </c>
      <c r="B88">
        <v>520.15</v>
      </c>
      <c r="E88" s="20">
        <f t="shared" si="8"/>
        <v>0.32082826618882021</v>
      </c>
      <c r="F88" s="20"/>
      <c r="H88">
        <v>345.14</v>
      </c>
      <c r="I88" s="21"/>
      <c r="J88">
        <v>2670.34</v>
      </c>
      <c r="K88" s="22">
        <f t="shared" si="10"/>
        <v>168.27794701641213</v>
      </c>
    </row>
    <row r="89" spans="1:11" ht="15.75" x14ac:dyDescent="0.25">
      <c r="A89" t="s">
        <v>88</v>
      </c>
      <c r="B89">
        <v>349.57</v>
      </c>
      <c r="C89">
        <v>324.83999999999997</v>
      </c>
      <c r="E89" s="20">
        <f t="shared" si="8"/>
        <v>0.23909511160461977</v>
      </c>
      <c r="F89" s="20">
        <f t="shared" si="9"/>
        <v>0.22724576869884372</v>
      </c>
      <c r="H89">
        <v>19845.43</v>
      </c>
      <c r="I89" s="21">
        <f t="shared" si="11"/>
        <v>10.736353513474254</v>
      </c>
      <c r="J89">
        <v>1106.1600000000001</v>
      </c>
      <c r="K89" s="22">
        <f t="shared" si="10"/>
        <v>67.298486813395328</v>
      </c>
    </row>
    <row r="90" spans="1:11" ht="15.75" x14ac:dyDescent="0.25">
      <c r="A90" t="s">
        <v>89</v>
      </c>
      <c r="B90">
        <v>666.18</v>
      </c>
      <c r="C90">
        <v>157.47999999999999</v>
      </c>
      <c r="E90" s="20">
        <f t="shared" si="8"/>
        <v>0.39079832460088959</v>
      </c>
      <c r="F90" s="20">
        <f t="shared" si="9"/>
        <v>0.14705547234984739</v>
      </c>
      <c r="H90">
        <v>518.87</v>
      </c>
      <c r="I90" s="21"/>
      <c r="J90">
        <v>3181.72</v>
      </c>
      <c r="K90" s="22">
        <f t="shared" si="10"/>
        <v>201.29133189450715</v>
      </c>
    </row>
    <row r="91" spans="1:11" ht="15.75" x14ac:dyDescent="0.25">
      <c r="A91" t="s">
        <v>90</v>
      </c>
      <c r="B91">
        <v>924.29</v>
      </c>
      <c r="C91">
        <v>253.76</v>
      </c>
      <c r="E91" s="20">
        <f t="shared" si="8"/>
        <v>0.51447134916254977</v>
      </c>
      <c r="F91" s="20">
        <f t="shared" si="9"/>
        <v>0.19318789187949229</v>
      </c>
      <c r="H91">
        <v>549.6</v>
      </c>
      <c r="I91" s="21"/>
      <c r="J91">
        <v>2894.73</v>
      </c>
      <c r="K91" s="22">
        <f t="shared" si="10"/>
        <v>182.76399150934449</v>
      </c>
    </row>
    <row r="92" spans="1:11" ht="15.75" x14ac:dyDescent="0.25">
      <c r="A92" t="s">
        <v>91</v>
      </c>
      <c r="B92">
        <v>584.69000000000005</v>
      </c>
      <c r="C92">
        <v>409.98</v>
      </c>
      <c r="E92" s="20">
        <f t="shared" si="8"/>
        <v>0.35175251168573846</v>
      </c>
      <c r="F92" s="20">
        <f t="shared" si="9"/>
        <v>0.26804047371290651</v>
      </c>
      <c r="H92">
        <v>946.79</v>
      </c>
      <c r="I92" s="21"/>
      <c r="J92">
        <v>2752.97</v>
      </c>
      <c r="K92" s="22">
        <f t="shared" si="10"/>
        <v>173.61232847927141</v>
      </c>
    </row>
    <row r="93" spans="1:11" ht="15.75" x14ac:dyDescent="0.25">
      <c r="A93" t="s">
        <v>92</v>
      </c>
      <c r="B93">
        <v>629.9</v>
      </c>
      <c r="E93" s="20">
        <f t="shared" si="8"/>
        <v>0.37341481628622908</v>
      </c>
      <c r="F93" s="20"/>
      <c r="H93">
        <v>173.83</v>
      </c>
      <c r="I93" s="21"/>
      <c r="J93">
        <v>3686.14</v>
      </c>
      <c r="K93" s="22">
        <f t="shared" si="10"/>
        <v>233.85539697372167</v>
      </c>
    </row>
    <row r="94" spans="1:11" ht="15.75" x14ac:dyDescent="0.25">
      <c r="A94" t="s">
        <v>93</v>
      </c>
      <c r="B94">
        <v>258.05</v>
      </c>
      <c r="C94">
        <v>221.79</v>
      </c>
      <c r="E94" s="20">
        <f t="shared" si="8"/>
        <v>0.19524343903136365</v>
      </c>
      <c r="F94" s="20">
        <f t="shared" si="9"/>
        <v>0.17786951368710816</v>
      </c>
      <c r="H94">
        <v>438.47</v>
      </c>
      <c r="I94" s="21"/>
      <c r="J94">
        <v>2849.42</v>
      </c>
      <c r="K94" s="22">
        <f t="shared" si="10"/>
        <v>179.83889379565508</v>
      </c>
    </row>
    <row r="95" spans="1:11" ht="15.75" x14ac:dyDescent="0.25">
      <c r="A95" t="s">
        <v>94</v>
      </c>
      <c r="E95" s="20"/>
      <c r="F95" s="20"/>
      <c r="I95" s="21"/>
      <c r="K95" s="22"/>
    </row>
    <row r="96" spans="1:11" ht="15.75" x14ac:dyDescent="0.25">
      <c r="A96" t="s">
        <v>95</v>
      </c>
      <c r="E96" s="20"/>
      <c r="F96" s="20"/>
      <c r="I96" s="21"/>
      <c r="K96" s="22"/>
    </row>
    <row r="97" spans="1:11" ht="15.75" x14ac:dyDescent="0.25">
      <c r="A97" t="s">
        <v>96</v>
      </c>
      <c r="E97" s="20"/>
      <c r="F97" s="20"/>
      <c r="I97" s="21"/>
      <c r="K97" s="22"/>
    </row>
    <row r="98" spans="1:11" ht="16.5" thickBot="1" x14ac:dyDescent="0.3">
      <c r="A98" t="s">
        <v>97</v>
      </c>
      <c r="E98" s="20"/>
      <c r="F98" s="20"/>
      <c r="I98" s="21"/>
      <c r="K98" s="22"/>
    </row>
    <row r="99" spans="1:11" x14ac:dyDescent="0.25">
      <c r="A99" s="4" t="s">
        <v>49</v>
      </c>
      <c r="B99" s="5">
        <f t="shared" ref="B99:K99" si="12">AVERAGE(B53:B98)</f>
        <v>719.74952380952391</v>
      </c>
      <c r="C99" s="5">
        <f t="shared" si="12"/>
        <v>295.89406250000002</v>
      </c>
      <c r="D99" s="5" t="e">
        <f t="shared" si="12"/>
        <v>#DIV/0!</v>
      </c>
      <c r="E99" s="5">
        <f t="shared" si="12"/>
        <v>0.41646608266470608</v>
      </c>
      <c r="F99" s="5">
        <f t="shared" si="12"/>
        <v>0.21337636557847731</v>
      </c>
      <c r="G99" s="5" t="e">
        <f t="shared" si="12"/>
        <v>#DIV/0!</v>
      </c>
      <c r="H99" s="5">
        <f t="shared" si="12"/>
        <v>7467.1266666666652</v>
      </c>
      <c r="I99" s="5">
        <f t="shared" si="12"/>
        <v>12.121781393197038</v>
      </c>
      <c r="J99" s="5">
        <f t="shared" si="12"/>
        <v>3187.6823809523812</v>
      </c>
      <c r="K99" s="5">
        <f t="shared" si="12"/>
        <v>201.67624795921597</v>
      </c>
    </row>
    <row r="100" spans="1:11" x14ac:dyDescent="0.25">
      <c r="A100" s="6" t="s">
        <v>50</v>
      </c>
      <c r="B100" s="5">
        <f t="shared" ref="B100:K100" si="13">STDEV(B53:B98)</f>
        <v>271.90895561056999</v>
      </c>
      <c r="C100" s="5">
        <f t="shared" si="13"/>
        <v>163.48560323040331</v>
      </c>
      <c r="D100" s="5" t="e">
        <f t="shared" si="13"/>
        <v>#DIV/0!</v>
      </c>
      <c r="E100" s="5">
        <f t="shared" si="13"/>
        <v>0.1302847737234569</v>
      </c>
      <c r="F100" s="5">
        <f t="shared" si="13"/>
        <v>7.8333884869983786E-2</v>
      </c>
      <c r="G100" s="5" t="e">
        <f t="shared" si="13"/>
        <v>#DIV/0!</v>
      </c>
      <c r="H100" s="5">
        <f t="shared" si="13"/>
        <v>13408.722902620586</v>
      </c>
      <c r="I100" s="5">
        <f t="shared" si="13"/>
        <v>11.633838800848167</v>
      </c>
      <c r="J100" s="5">
        <f t="shared" si="13"/>
        <v>1470.2969612140148</v>
      </c>
      <c r="K100" s="5">
        <f t="shared" si="13"/>
        <v>94.918611337267521</v>
      </c>
    </row>
    <row r="101" spans="1:11" ht="16.5" thickBot="1" x14ac:dyDescent="0.3">
      <c r="A101" s="7" t="s">
        <v>51</v>
      </c>
      <c r="B101" s="8">
        <f>+B100*100/B99</f>
        <v>37.778275165976844</v>
      </c>
      <c r="C101" s="8">
        <f t="shared" ref="C101" si="14">+C100*100/C99</f>
        <v>55.251397019973425</v>
      </c>
      <c r="D101" s="8" t="e">
        <f t="shared" ref="D101" si="15">+D100*100/D99</f>
        <v>#DIV/0!</v>
      </c>
      <c r="E101" s="8">
        <f t="shared" ref="E101" si="16">+E100*100/E99</f>
        <v>31.283405575274241</v>
      </c>
      <c r="F101" s="8">
        <f t="shared" ref="F101" si="17">+F100*100/F99</f>
        <v>36.711603301338222</v>
      </c>
      <c r="G101" s="8" t="e">
        <f t="shared" ref="G101" si="18">+G100*100/G99</f>
        <v>#DIV/0!</v>
      </c>
      <c r="H101" s="8">
        <f t="shared" ref="H101" si="19">+H100*100/H99</f>
        <v>179.57004750538479</v>
      </c>
      <c r="I101" s="8">
        <f t="shared" ref="I101" si="20">+I100*100/I99</f>
        <v>95.974662662843315</v>
      </c>
      <c r="J101" s="8">
        <f t="shared" ref="J101" si="21">+J100*100/J99</f>
        <v>46.124324368061266</v>
      </c>
      <c r="K101" s="8">
        <f t="shared" ref="K101" si="22">+K100*100/K99</f>
        <v>47.064843925727168</v>
      </c>
    </row>
    <row r="102" spans="1:11" ht="15.75" x14ac:dyDescent="0.25">
      <c r="E102" s="20"/>
      <c r="F102" s="20"/>
      <c r="I102" s="21"/>
      <c r="K102" s="22"/>
    </row>
    <row r="103" spans="1:11" ht="15.75" x14ac:dyDescent="0.25">
      <c r="A103" t="s">
        <v>98</v>
      </c>
      <c r="B103">
        <v>244.75</v>
      </c>
      <c r="E103" s="20">
        <f t="shared" si="8"/>
        <v>0.18887076371204214</v>
      </c>
      <c r="F103" s="20"/>
      <c r="H103">
        <v>998.16</v>
      </c>
      <c r="I103" s="21"/>
      <c r="J103">
        <v>1375.93</v>
      </c>
      <c r="K103" s="22">
        <f t="shared" si="10"/>
        <v>84.714148040982835</v>
      </c>
    </row>
    <row r="104" spans="1:11" ht="15.75" x14ac:dyDescent="0.25">
      <c r="A104" t="s">
        <v>99</v>
      </c>
      <c r="B104">
        <v>470.74</v>
      </c>
      <c r="E104" s="20">
        <f t="shared" si="8"/>
        <v>0.29715353780328069</v>
      </c>
      <c r="F104" s="20"/>
      <c r="H104">
        <v>222.97</v>
      </c>
      <c r="I104" s="21"/>
      <c r="J104">
        <v>789.05</v>
      </c>
      <c r="K104" s="22">
        <f t="shared" si="10"/>
        <v>46.826676264111562</v>
      </c>
    </row>
    <row r="105" spans="1:11" ht="15.75" x14ac:dyDescent="0.25">
      <c r="A105" t="s">
        <v>100</v>
      </c>
      <c r="B105">
        <v>240.04</v>
      </c>
      <c r="E105" s="20">
        <f t="shared" si="8"/>
        <v>0.18661397418166586</v>
      </c>
      <c r="F105" s="20"/>
      <c r="H105">
        <v>248.71</v>
      </c>
      <c r="I105" s="21"/>
      <c r="J105">
        <v>657.89</v>
      </c>
      <c r="K105" s="22">
        <f t="shared" si="10"/>
        <v>38.359322123138227</v>
      </c>
    </row>
    <row r="106" spans="1:11" ht="15.75" x14ac:dyDescent="0.25">
      <c r="A106" t="s">
        <v>101</v>
      </c>
      <c r="B106">
        <v>572.12</v>
      </c>
      <c r="C106">
        <v>589.24</v>
      </c>
      <c r="E106" s="20">
        <f t="shared" si="8"/>
        <v>0.34572961478619918</v>
      </c>
      <c r="F106" s="20">
        <f t="shared" si="9"/>
        <v>0.35393263745287473</v>
      </c>
      <c r="H106">
        <v>3001.63</v>
      </c>
      <c r="I106" s="21"/>
      <c r="J106">
        <v>2298.7199999999998</v>
      </c>
      <c r="K106" s="22">
        <f t="shared" si="10"/>
        <v>144.28711028365427</v>
      </c>
    </row>
    <row r="107" spans="1:11" ht="15.75" x14ac:dyDescent="0.25">
      <c r="A107" t="s">
        <v>102</v>
      </c>
      <c r="B107">
        <v>458.26</v>
      </c>
      <c r="C107">
        <v>532.4</v>
      </c>
      <c r="E107" s="20">
        <f t="shared" si="8"/>
        <v>0.29117376427056391</v>
      </c>
      <c r="F107" s="20">
        <f t="shared" si="9"/>
        <v>0.32669783556187953</v>
      </c>
      <c r="H107">
        <v>334.01</v>
      </c>
      <c r="I107" s="21"/>
      <c r="J107">
        <v>1903.95</v>
      </c>
      <c r="K107" s="22">
        <f t="shared" si="10"/>
        <v>118.8017687600797</v>
      </c>
    </row>
    <row r="108" spans="1:11" ht="15.75" x14ac:dyDescent="0.25">
      <c r="A108" t="s">
        <v>103</v>
      </c>
      <c r="B108">
        <v>510.44</v>
      </c>
      <c r="C108">
        <v>135.74</v>
      </c>
      <c r="E108" s="20">
        <f t="shared" si="8"/>
        <v>0.31617573405719529</v>
      </c>
      <c r="F108" s="20">
        <f t="shared" si="9"/>
        <v>0.13663878351961808</v>
      </c>
      <c r="H108">
        <v>826.71</v>
      </c>
      <c r="I108" s="21"/>
      <c r="J108">
        <v>530.96</v>
      </c>
      <c r="K108" s="22">
        <f t="shared" si="10"/>
        <v>30.165045963381086</v>
      </c>
    </row>
    <row r="109" spans="1:11" ht="15.75" x14ac:dyDescent="0.25">
      <c r="A109" t="s">
        <v>104</v>
      </c>
      <c r="B109">
        <v>1224.5999999999999</v>
      </c>
      <c r="C109">
        <v>259.91000000000003</v>
      </c>
      <c r="E109" s="20">
        <f t="shared" si="8"/>
        <v>0.65836444127874894</v>
      </c>
      <c r="F109" s="20">
        <f t="shared" si="9"/>
        <v>0.19613465527902821</v>
      </c>
      <c r="H109">
        <v>301.32</v>
      </c>
      <c r="I109" s="21"/>
      <c r="J109">
        <v>1406.45</v>
      </c>
      <c r="K109" s="22">
        <f t="shared" si="10"/>
        <v>86.684441182051032</v>
      </c>
    </row>
    <row r="110" spans="1:11" ht="15.75" x14ac:dyDescent="0.25">
      <c r="A110" t="s">
        <v>105</v>
      </c>
      <c r="B110">
        <v>554.09</v>
      </c>
      <c r="E110" s="20">
        <f t="shared" si="8"/>
        <v>0.33709056696609635</v>
      </c>
      <c r="F110" s="20"/>
      <c r="H110">
        <v>455.67</v>
      </c>
      <c r="I110" s="21"/>
      <c r="J110">
        <v>1050.94</v>
      </c>
      <c r="K110" s="22">
        <f t="shared" si="10"/>
        <v>63.733624845840062</v>
      </c>
    </row>
    <row r="111" spans="1:11" ht="15.75" x14ac:dyDescent="0.25">
      <c r="A111" t="s">
        <v>106</v>
      </c>
      <c r="B111">
        <v>1065.1099999999999</v>
      </c>
      <c r="E111" s="20">
        <f t="shared" si="8"/>
        <v>0.58194504378411793</v>
      </c>
      <c r="F111" s="20"/>
      <c r="H111">
        <v>3302.2</v>
      </c>
      <c r="I111" s="21"/>
      <c r="J111">
        <v>2363.85</v>
      </c>
      <c r="K111" s="22">
        <f t="shared" si="10"/>
        <v>148.49173650507544</v>
      </c>
    </row>
    <row r="112" spans="1:11" ht="15.75" x14ac:dyDescent="0.25">
      <c r="A112" t="s">
        <v>107</v>
      </c>
      <c r="B112">
        <v>630.76</v>
      </c>
      <c r="E112" s="20">
        <f t="shared" si="8"/>
        <v>0.37382688401364389</v>
      </c>
      <c r="F112" s="20"/>
      <c r="H112">
        <v>524.12</v>
      </c>
      <c r="I112" s="21"/>
      <c r="J112">
        <v>2013.22</v>
      </c>
      <c r="K112" s="22">
        <f t="shared" si="10"/>
        <v>125.85596048761978</v>
      </c>
    </row>
    <row r="113" spans="1:11" ht="15.75" x14ac:dyDescent="0.25">
      <c r="A113" t="s">
        <v>108</v>
      </c>
      <c r="B113">
        <v>619.03</v>
      </c>
      <c r="E113" s="20">
        <f t="shared" si="8"/>
        <v>0.36820647187111444</v>
      </c>
      <c r="F113" s="20"/>
      <c r="H113">
        <v>318.45</v>
      </c>
      <c r="I113" s="21"/>
      <c r="J113">
        <v>2399.1999999999998</v>
      </c>
      <c r="K113" s="22">
        <f t="shared" si="10"/>
        <v>150.77384209278057</v>
      </c>
    </row>
    <row r="114" spans="1:11" ht="15.75" x14ac:dyDescent="0.25">
      <c r="A114" t="s">
        <v>109</v>
      </c>
      <c r="B114">
        <v>1292.08</v>
      </c>
      <c r="C114">
        <v>365.98</v>
      </c>
      <c r="E114" s="20">
        <f t="shared" si="8"/>
        <v>0.69069738342520126</v>
      </c>
      <c r="F114" s="20">
        <f t="shared" si="9"/>
        <v>0.24695793882191802</v>
      </c>
      <c r="H114">
        <v>608.84</v>
      </c>
      <c r="I114" s="21"/>
      <c r="J114">
        <v>1183.22</v>
      </c>
      <c r="K114" s="22">
        <f t="shared" si="10"/>
        <v>72.273283322265442</v>
      </c>
    </row>
    <row r="115" spans="1:11" ht="15.75" x14ac:dyDescent="0.25">
      <c r="A115" t="s">
        <v>110</v>
      </c>
      <c r="C115">
        <v>501.13</v>
      </c>
      <c r="E115" s="20"/>
      <c r="F115" s="20">
        <f t="shared" si="9"/>
        <v>0.31171486133367016</v>
      </c>
      <c r="H115">
        <v>1275.45</v>
      </c>
      <c r="I115" s="21"/>
      <c r="J115">
        <v>3058.78</v>
      </c>
      <c r="K115" s="22">
        <f t="shared" si="10"/>
        <v>193.35463992979794</v>
      </c>
    </row>
    <row r="116" spans="1:11" ht="15.75" x14ac:dyDescent="0.25">
      <c r="A116" t="s">
        <v>111</v>
      </c>
      <c r="B116">
        <v>505.63</v>
      </c>
      <c r="C116">
        <v>172.25</v>
      </c>
      <c r="E116" s="20">
        <f t="shared" si="8"/>
        <v>0.31387102967479402</v>
      </c>
      <c r="F116" s="20">
        <f t="shared" si="9"/>
        <v>0.15413249599393603</v>
      </c>
      <c r="H116">
        <v>826.45</v>
      </c>
      <c r="I116" s="21"/>
      <c r="J116">
        <v>3153.46</v>
      </c>
      <c r="K116" s="22">
        <f t="shared" si="10"/>
        <v>199.46693857319042</v>
      </c>
    </row>
    <row r="117" spans="1:11" ht="15.75" x14ac:dyDescent="0.25">
      <c r="A117" t="s">
        <v>112</v>
      </c>
      <c r="B117">
        <v>1385.3</v>
      </c>
      <c r="C117">
        <v>475.66</v>
      </c>
      <c r="E117" s="20">
        <f t="shared" si="8"/>
        <v>0.73536360848288196</v>
      </c>
      <c r="F117" s="20">
        <f t="shared" si="9"/>
        <v>0.29951094852290938</v>
      </c>
      <c r="H117">
        <v>1328.67</v>
      </c>
      <c r="I117" s="21"/>
      <c r="J117">
        <v>3712.03</v>
      </c>
      <c r="K117" s="22">
        <f t="shared" si="10"/>
        <v>235.52678915662653</v>
      </c>
    </row>
    <row r="118" spans="1:11" ht="15.75" x14ac:dyDescent="0.25">
      <c r="A118" t="s">
        <v>113</v>
      </c>
      <c r="B118">
        <v>620.72</v>
      </c>
      <c r="E118" s="20">
        <f t="shared" si="8"/>
        <v>0.36901623287033652</v>
      </c>
      <c r="F118" s="20"/>
      <c r="H118">
        <v>2515.5700000000002</v>
      </c>
      <c r="I118" s="21"/>
      <c r="J118">
        <v>1962.21</v>
      </c>
      <c r="K118" s="22">
        <f t="shared" si="10"/>
        <v>122.56288535243337</v>
      </c>
    </row>
    <row r="119" spans="1:11" ht="15.75" x14ac:dyDescent="0.25">
      <c r="A119" t="s">
        <v>114</v>
      </c>
      <c r="B119">
        <v>1136.27</v>
      </c>
      <c r="C119">
        <v>54.19</v>
      </c>
      <c r="E119" s="20">
        <f t="shared" si="8"/>
        <v>0.61604125248508945</v>
      </c>
      <c r="F119" s="20">
        <f t="shared" si="9"/>
        <v>9.7564221693251851E-2</v>
      </c>
      <c r="H119">
        <v>102.36</v>
      </c>
      <c r="I119" s="21"/>
      <c r="J119">
        <v>806.97</v>
      </c>
      <c r="K119" s="22">
        <f t="shared" si="10"/>
        <v>47.983545631344278</v>
      </c>
    </row>
    <row r="120" spans="1:11" ht="15.75" x14ac:dyDescent="0.25">
      <c r="A120" t="s">
        <v>115</v>
      </c>
      <c r="B120">
        <v>982.47</v>
      </c>
      <c r="C120">
        <v>431</v>
      </c>
      <c r="E120" s="20">
        <f t="shared" si="8"/>
        <v>0.54234821007067957</v>
      </c>
      <c r="F120" s="20">
        <f t="shared" si="9"/>
        <v>0.27811217560855606</v>
      </c>
      <c r="H120">
        <v>428.79</v>
      </c>
      <c r="I120" s="21"/>
      <c r="J120">
        <v>1065.01</v>
      </c>
      <c r="K120" s="22">
        <f t="shared" si="10"/>
        <v>64.641948059956363</v>
      </c>
    </row>
    <row r="121" spans="1:11" ht="15.75" x14ac:dyDescent="0.25">
      <c r="A121" t="s">
        <v>116</v>
      </c>
      <c r="B121">
        <v>400.79</v>
      </c>
      <c r="C121">
        <v>259.64999999999998</v>
      </c>
      <c r="E121" s="20">
        <f t="shared" si="8"/>
        <v>0.26363709881181141</v>
      </c>
      <c r="F121" s="20">
        <f t="shared" si="9"/>
        <v>0.19601007666376322</v>
      </c>
      <c r="H121">
        <v>616.80999999999995</v>
      </c>
      <c r="I121" s="21"/>
      <c r="J121">
        <v>2079.98</v>
      </c>
      <c r="K121" s="22">
        <f t="shared" si="10"/>
        <v>130.16581534010058</v>
      </c>
    </row>
    <row r="122" spans="1:11" ht="15.75" x14ac:dyDescent="0.25">
      <c r="A122" t="s">
        <v>117</v>
      </c>
      <c r="B122">
        <v>332.16</v>
      </c>
      <c r="E122" s="20">
        <f t="shared" si="8"/>
        <v>0.23075313586707183</v>
      </c>
      <c r="F122" s="20"/>
      <c r="H122">
        <v>344</v>
      </c>
      <c r="I122" s="21"/>
      <c r="J122">
        <v>1329.09</v>
      </c>
      <c r="K122" s="22">
        <f t="shared" si="10"/>
        <v>81.690277440470553</v>
      </c>
    </row>
    <row r="123" spans="1:11" ht="15.75" x14ac:dyDescent="0.25">
      <c r="A123" t="s">
        <v>118</v>
      </c>
      <c r="B123">
        <v>986.25</v>
      </c>
      <c r="C123">
        <v>814.47</v>
      </c>
      <c r="E123" s="20">
        <f t="shared" si="8"/>
        <v>0.54415939147722359</v>
      </c>
      <c r="F123" s="20">
        <f t="shared" si="9"/>
        <v>0.46185125866872351</v>
      </c>
      <c r="H123">
        <v>136.6</v>
      </c>
      <c r="I123" s="21"/>
      <c r="J123">
        <v>3268.03</v>
      </c>
      <c r="K123" s="22">
        <f t="shared" si="10"/>
        <v>206.86328474528037</v>
      </c>
    </row>
    <row r="124" spans="1:11" ht="15.75" x14ac:dyDescent="0.25">
      <c r="A124" t="s">
        <v>119</v>
      </c>
      <c r="B124">
        <v>193.57</v>
      </c>
      <c r="C124">
        <v>519.75</v>
      </c>
      <c r="E124" s="20">
        <f t="shared" si="8"/>
        <v>0.16434794244566048</v>
      </c>
      <c r="F124" s="20">
        <f t="shared" si="9"/>
        <v>0.32063660678072037</v>
      </c>
      <c r="H124">
        <v>67.16</v>
      </c>
      <c r="I124" s="21"/>
      <c r="J124">
        <v>1742.88</v>
      </c>
      <c r="K124" s="22">
        <f t="shared" si="10"/>
        <v>108.40350151788256</v>
      </c>
    </row>
    <row r="125" spans="1:11" ht="15.75" x14ac:dyDescent="0.25">
      <c r="A125" t="s">
        <v>120</v>
      </c>
      <c r="B125">
        <v>797.61</v>
      </c>
      <c r="E125" s="20">
        <f t="shared" si="8"/>
        <v>0.45377281461731284</v>
      </c>
      <c r="F125" s="20"/>
      <c r="H125">
        <v>1392.56</v>
      </c>
      <c r="I125" s="21"/>
      <c r="J125">
        <v>1319.04</v>
      </c>
      <c r="K125" s="22">
        <f t="shared" si="10"/>
        <v>81.041475144673186</v>
      </c>
    </row>
    <row r="126" spans="1:11" ht="15.75" x14ac:dyDescent="0.25">
      <c r="A126" t="s">
        <v>121</v>
      </c>
      <c r="B126">
        <v>583.21</v>
      </c>
      <c r="C126">
        <v>1257.98</v>
      </c>
      <c r="E126" s="20">
        <f t="shared" si="8"/>
        <v>0.35104337187576884</v>
      </c>
      <c r="F126" s="20">
        <f t="shared" si="9"/>
        <v>0.67435841888468517</v>
      </c>
      <c r="H126">
        <v>397.02</v>
      </c>
      <c r="I126" s="21"/>
      <c r="J126">
        <v>1884.5</v>
      </c>
      <c r="K126" s="22">
        <f t="shared" si="10"/>
        <v>117.54612650602409</v>
      </c>
    </row>
    <row r="127" spans="1:11" ht="15.75" x14ac:dyDescent="0.25">
      <c r="A127" t="s">
        <v>122</v>
      </c>
      <c r="B127">
        <v>455.52</v>
      </c>
      <c r="E127" s="20">
        <f t="shared" si="8"/>
        <v>0.28986089732507969</v>
      </c>
      <c r="F127" s="20"/>
      <c r="H127">
        <v>8819.64</v>
      </c>
      <c r="I127" s="21">
        <f t="shared" si="11"/>
        <v>3.172259896781338</v>
      </c>
      <c r="J127">
        <v>11202.07</v>
      </c>
      <c r="K127" s="22">
        <f t="shared" si="10"/>
        <v>719.0646147898683</v>
      </c>
    </row>
    <row r="128" spans="1:11" ht="15.75" x14ac:dyDescent="0.25">
      <c r="A128" t="s">
        <v>123</v>
      </c>
      <c r="B128">
        <v>326.73</v>
      </c>
      <c r="C128">
        <v>44.85</v>
      </c>
      <c r="E128" s="20">
        <f t="shared" si="8"/>
        <v>0.22815135940211576</v>
      </c>
      <c r="F128" s="20">
        <f t="shared" si="9"/>
        <v>9.3088974514119308E-2</v>
      </c>
      <c r="H128">
        <v>186.73</v>
      </c>
      <c r="I128" s="21"/>
      <c r="J128">
        <v>2207.4299999999998</v>
      </c>
      <c r="K128" s="22">
        <f t="shared" si="10"/>
        <v>138.393661369889</v>
      </c>
    </row>
    <row r="129" spans="1:11" ht="15.75" x14ac:dyDescent="0.25">
      <c r="A129" t="s">
        <v>124</v>
      </c>
      <c r="B129">
        <v>251.66</v>
      </c>
      <c r="E129" s="20">
        <f t="shared" si="8"/>
        <v>0.19218167998696786</v>
      </c>
      <c r="F129" s="20"/>
      <c r="H129">
        <v>442.16</v>
      </c>
      <c r="I129" s="21"/>
      <c r="J129">
        <v>2165.16</v>
      </c>
      <c r="K129" s="22">
        <f t="shared" si="10"/>
        <v>135.66481828099799</v>
      </c>
    </row>
    <row r="130" spans="1:11" ht="15.75" x14ac:dyDescent="0.25">
      <c r="A130" t="s">
        <v>125</v>
      </c>
      <c r="B130">
        <v>724.03</v>
      </c>
      <c r="E130" s="20">
        <f t="shared" si="8"/>
        <v>0.41851706649733705</v>
      </c>
      <c r="F130" s="20"/>
      <c r="H130">
        <v>540</v>
      </c>
      <c r="I130" s="21"/>
      <c r="J130">
        <v>4719.54</v>
      </c>
      <c r="K130" s="22">
        <f t="shared" si="10"/>
        <v>300.56905791670619</v>
      </c>
    </row>
    <row r="131" spans="1:11" ht="15.75" x14ac:dyDescent="0.25">
      <c r="A131" t="s">
        <v>126</v>
      </c>
      <c r="B131">
        <v>202.5</v>
      </c>
      <c r="C131">
        <v>238.4</v>
      </c>
      <c r="E131" s="20">
        <f t="shared" si="8"/>
        <v>0.16862673873149067</v>
      </c>
      <c r="F131" s="20">
        <f t="shared" si="9"/>
        <v>0.1858281706084563</v>
      </c>
      <c r="H131">
        <v>917.42</v>
      </c>
      <c r="I131" s="21"/>
      <c r="J131">
        <v>1792.33</v>
      </c>
      <c r="K131" s="22">
        <f t="shared" si="10"/>
        <v>111.59586704297504</v>
      </c>
    </row>
    <row r="132" spans="1:11" ht="15.75" x14ac:dyDescent="0.25">
      <c r="A132" t="s">
        <v>127</v>
      </c>
      <c r="B132">
        <v>404.39</v>
      </c>
      <c r="C132">
        <v>826.66</v>
      </c>
      <c r="E132" s="20">
        <f t="shared" ref="E132:E194" si="23">(B132+149.43)/300794/2*288.25</f>
        <v>0.26536203348471044</v>
      </c>
      <c r="F132" s="20">
        <f t="shared" ref="F132:F191" si="24">(C132+149.43)/300794/2*288.25</f>
        <v>0.46769207913056771</v>
      </c>
      <c r="H132">
        <v>279.39999999999998</v>
      </c>
      <c r="I132" s="21"/>
      <c r="J132">
        <v>4957.8100000000004</v>
      </c>
      <c r="K132" s="22">
        <f t="shared" ref="K132:K194" si="25">(J132-63.701)/2108.2/2*272.2</f>
        <v>315.951159709705</v>
      </c>
    </row>
    <row r="133" spans="1:11" ht="15.75" x14ac:dyDescent="0.25">
      <c r="A133" t="s">
        <v>128</v>
      </c>
      <c r="B133">
        <v>892.66</v>
      </c>
      <c r="C133">
        <v>131.27000000000001</v>
      </c>
      <c r="E133" s="20">
        <f t="shared" si="23"/>
        <v>0.49931588146705047</v>
      </c>
      <c r="F133" s="20">
        <f t="shared" si="24"/>
        <v>0.13449698963410178</v>
      </c>
      <c r="H133">
        <v>232.11</v>
      </c>
      <c r="I133" s="21"/>
      <c r="J133">
        <v>936.19</v>
      </c>
      <c r="K133" s="22">
        <f t="shared" si="25"/>
        <v>56.325658334123901</v>
      </c>
    </row>
    <row r="134" spans="1:11" ht="15.75" x14ac:dyDescent="0.25">
      <c r="A134" t="s">
        <v>129</v>
      </c>
      <c r="B134">
        <v>1233.8499999999999</v>
      </c>
      <c r="C134">
        <v>427.49</v>
      </c>
      <c r="E134" s="20">
        <f t="shared" si="23"/>
        <v>0.662796565091059</v>
      </c>
      <c r="F134" s="20">
        <f t="shared" si="24"/>
        <v>0.27643036430247947</v>
      </c>
      <c r="H134">
        <v>230.1</v>
      </c>
      <c r="I134" s="21"/>
      <c r="J134">
        <v>2840.57</v>
      </c>
      <c r="K134" s="22">
        <f t="shared" si="25"/>
        <v>179.26756043069918</v>
      </c>
    </row>
    <row r="135" spans="1:11" ht="15.75" x14ac:dyDescent="0.25">
      <c r="A135" t="s">
        <v>130</v>
      </c>
      <c r="B135">
        <v>769.89</v>
      </c>
      <c r="C135">
        <v>92.41</v>
      </c>
      <c r="E135" s="20">
        <f t="shared" si="23"/>
        <v>0.44049081763599007</v>
      </c>
      <c r="F135" s="20">
        <f t="shared" si="24"/>
        <v>0.11587727813719689</v>
      </c>
      <c r="H135">
        <v>244.19</v>
      </c>
      <c r="I135" s="21"/>
      <c r="J135">
        <v>1363.41</v>
      </c>
      <c r="K135" s="22">
        <f t="shared" si="25"/>
        <v>83.905888862536756</v>
      </c>
    </row>
    <row r="136" spans="1:11" ht="15.75" x14ac:dyDescent="0.25">
      <c r="A136" t="s">
        <v>131</v>
      </c>
      <c r="B136">
        <v>413.85</v>
      </c>
      <c r="E136" s="20">
        <f t="shared" si="23"/>
        <v>0.26989477848627297</v>
      </c>
      <c r="F136" s="20"/>
      <c r="H136">
        <v>173.74</v>
      </c>
      <c r="I136" s="21"/>
      <c r="J136">
        <v>1805.05</v>
      </c>
      <c r="K136" s="22">
        <f t="shared" si="25"/>
        <v>112.4170377098947</v>
      </c>
    </row>
    <row r="137" spans="1:11" ht="15.75" x14ac:dyDescent="0.25">
      <c r="A137" t="s">
        <v>132</v>
      </c>
      <c r="B137">
        <v>601.1</v>
      </c>
      <c r="E137" s="20">
        <f t="shared" si="23"/>
        <v>0.35961533890303665</v>
      </c>
      <c r="F137" s="20"/>
      <c r="H137">
        <v>468.79</v>
      </c>
      <c r="I137" s="21"/>
      <c r="J137">
        <v>2726.2</v>
      </c>
      <c r="K137" s="22">
        <f t="shared" si="25"/>
        <v>171.88412574708283</v>
      </c>
    </row>
    <row r="138" spans="1:11" ht="15.75" x14ac:dyDescent="0.25">
      <c r="A138" t="s">
        <v>133</v>
      </c>
      <c r="B138">
        <v>409.76</v>
      </c>
      <c r="C138">
        <v>334.82</v>
      </c>
      <c r="E138" s="20">
        <f t="shared" si="23"/>
        <v>0.26793506103845161</v>
      </c>
      <c r="F138" s="20">
        <f t="shared" si="24"/>
        <v>0.23202767093093613</v>
      </c>
      <c r="H138">
        <v>341.64</v>
      </c>
      <c r="I138" s="21"/>
      <c r="J138">
        <v>1290.8699999999999</v>
      </c>
      <c r="K138" s="22">
        <f t="shared" si="25"/>
        <v>79.222891993169512</v>
      </c>
    </row>
    <row r="139" spans="1:11" ht="15.75" x14ac:dyDescent="0.25">
      <c r="A139" t="s">
        <v>134</v>
      </c>
      <c r="B139">
        <v>599.32000000000005</v>
      </c>
      <c r="C139">
        <v>307.36</v>
      </c>
      <c r="E139" s="20">
        <f t="shared" si="23"/>
        <v>0.35876245453699213</v>
      </c>
      <c r="F139" s="20">
        <f t="shared" si="24"/>
        <v>0.2188702525648783</v>
      </c>
      <c r="H139">
        <v>581.98</v>
      </c>
      <c r="I139" s="21"/>
      <c r="J139">
        <v>1608.7</v>
      </c>
      <c r="K139" s="22">
        <f t="shared" si="25"/>
        <v>99.741183900958163</v>
      </c>
    </row>
    <row r="140" spans="1:11" ht="15.75" x14ac:dyDescent="0.25">
      <c r="A140" t="s">
        <v>135</v>
      </c>
      <c r="B140">
        <v>319.91000000000003</v>
      </c>
      <c r="E140" s="20">
        <f t="shared" si="23"/>
        <v>0.22488356649401253</v>
      </c>
      <c r="F140" s="20"/>
      <c r="H140">
        <v>456.9</v>
      </c>
      <c r="I140" s="21"/>
      <c r="J140">
        <v>1065.8900000000001</v>
      </c>
      <c r="K140" s="22">
        <f t="shared" si="25"/>
        <v>64.698758609240116</v>
      </c>
    </row>
    <row r="141" spans="1:11" ht="15.75" x14ac:dyDescent="0.25">
      <c r="A141" t="s">
        <v>136</v>
      </c>
      <c r="B141">
        <v>720.12</v>
      </c>
      <c r="C141">
        <v>1065.81</v>
      </c>
      <c r="E141" s="20">
        <f t="shared" si="23"/>
        <v>0.41664359578316051</v>
      </c>
      <c r="F141" s="20">
        <f t="shared" si="24"/>
        <v>0.58228044774829291</v>
      </c>
      <c r="H141">
        <v>1352.54</v>
      </c>
      <c r="I141" s="21"/>
      <c r="J141">
        <v>1794.74</v>
      </c>
      <c r="K141" s="22">
        <f t="shared" si="25"/>
        <v>111.75145047908168</v>
      </c>
    </row>
    <row r="142" spans="1:11" ht="15.75" x14ac:dyDescent="0.25">
      <c r="A142" t="s">
        <v>137</v>
      </c>
      <c r="B142">
        <v>150.65</v>
      </c>
      <c r="C142">
        <v>207.64</v>
      </c>
      <c r="E142" s="20">
        <f t="shared" si="23"/>
        <v>0.14378288795654171</v>
      </c>
      <c r="F142" s="20">
        <f t="shared" si="24"/>
        <v>0.1710895621255743</v>
      </c>
      <c r="H142">
        <v>381.43</v>
      </c>
      <c r="I142" s="21"/>
      <c r="J142">
        <v>1212.1500000000001</v>
      </c>
      <c r="K142" s="22">
        <f t="shared" si="25"/>
        <v>74.140930129968709</v>
      </c>
    </row>
    <row r="143" spans="1:11" ht="15.75" x14ac:dyDescent="0.25">
      <c r="A143" t="s">
        <v>138</v>
      </c>
      <c r="B143">
        <v>483.7</v>
      </c>
      <c r="E143" s="20">
        <f t="shared" si="23"/>
        <v>0.30336330262571726</v>
      </c>
      <c r="F143" s="20"/>
      <c r="H143">
        <v>582.48</v>
      </c>
      <c r="I143" s="21"/>
      <c r="J143">
        <v>2094.19</v>
      </c>
      <c r="K143" s="22">
        <f t="shared" si="25"/>
        <v>131.08317659614838</v>
      </c>
    </row>
    <row r="144" spans="1:11" ht="15.75" x14ac:dyDescent="0.25">
      <c r="A144" t="s">
        <v>139</v>
      </c>
      <c r="B144">
        <v>268.16000000000003</v>
      </c>
      <c r="C144">
        <v>352.38</v>
      </c>
      <c r="E144" s="20">
        <f t="shared" si="23"/>
        <v>0.20008763057108855</v>
      </c>
      <c r="F144" s="20">
        <f t="shared" si="24"/>
        <v>0.24044151894652152</v>
      </c>
      <c r="H144">
        <v>142.07</v>
      </c>
      <c r="I144" s="21"/>
      <c r="J144">
        <v>849.51</v>
      </c>
      <c r="K144" s="22">
        <f t="shared" si="25"/>
        <v>50.729819229674604</v>
      </c>
    </row>
    <row r="145" spans="1:11" ht="15.75" x14ac:dyDescent="0.25">
      <c r="A145" t="s">
        <v>140</v>
      </c>
      <c r="E145" s="20"/>
      <c r="F145" s="20"/>
      <c r="I145" s="21"/>
      <c r="K145" s="22"/>
    </row>
    <row r="146" spans="1:11" ht="15.75" x14ac:dyDescent="0.25">
      <c r="A146" t="s">
        <v>141</v>
      </c>
      <c r="E146" s="20"/>
      <c r="F146" s="20"/>
      <c r="I146" s="21"/>
      <c r="K146" s="22"/>
    </row>
    <row r="147" spans="1:11" ht="15.75" x14ac:dyDescent="0.25">
      <c r="A147" t="s">
        <v>142</v>
      </c>
      <c r="E147" s="20"/>
      <c r="F147" s="20"/>
      <c r="I147" s="21"/>
      <c r="K147" s="22"/>
    </row>
    <row r="148" spans="1:11" ht="16.5" thickBot="1" x14ac:dyDescent="0.3">
      <c r="A148" t="s">
        <v>143</v>
      </c>
      <c r="E148" s="20"/>
      <c r="F148" s="20"/>
      <c r="I148" s="21"/>
      <c r="K148" s="22"/>
    </row>
    <row r="149" spans="1:11" x14ac:dyDescent="0.25">
      <c r="A149" s="4" t="s">
        <v>49</v>
      </c>
      <c r="B149" s="5">
        <f t="shared" ref="B149:K149" si="26">AVERAGE(B103:B148)</f>
        <v>610.58048780487786</v>
      </c>
      <c r="C149" s="5">
        <f t="shared" si="26"/>
        <v>415.93759999999997</v>
      </c>
      <c r="D149" s="5" t="e">
        <f t="shared" si="26"/>
        <v>#DIV/0!</v>
      </c>
      <c r="E149" s="5">
        <f t="shared" si="26"/>
        <v>0.36415790060598957</v>
      </c>
      <c r="F149" s="5">
        <f t="shared" si="26"/>
        <v>0.27089504893714633</v>
      </c>
      <c r="G149" s="5" t="e">
        <f t="shared" si="26"/>
        <v>#DIV/0!</v>
      </c>
      <c r="H149" s="5">
        <f t="shared" si="26"/>
        <v>879.70357142857165</v>
      </c>
      <c r="I149" s="5">
        <f t="shared" si="26"/>
        <v>3.172259896781338</v>
      </c>
      <c r="J149" s="5">
        <f t="shared" si="26"/>
        <v>2142.5516666666667</v>
      </c>
      <c r="K149" s="5">
        <f t="shared" si="26"/>
        <v>134.20528210479713</v>
      </c>
    </row>
    <row r="150" spans="1:11" x14ac:dyDescent="0.25">
      <c r="A150" s="6" t="s">
        <v>50</v>
      </c>
      <c r="B150" s="5">
        <f t="shared" ref="B150:K150" si="27">STDEV(B103:B148)</f>
        <v>329.57391258981113</v>
      </c>
      <c r="C150" s="5">
        <f t="shared" si="27"/>
        <v>307.21866568293018</v>
      </c>
      <c r="D150" s="5" t="e">
        <f t="shared" si="27"/>
        <v>#DIV/0!</v>
      </c>
      <c r="E150" s="5">
        <f t="shared" si="27"/>
        <v>0.15791485253032492</v>
      </c>
      <c r="F150" s="5">
        <f t="shared" si="27"/>
        <v>0.14720336905507533</v>
      </c>
      <c r="G150" s="5" t="e">
        <f t="shared" si="27"/>
        <v>#DIV/0!</v>
      </c>
      <c r="H150" s="5">
        <f t="shared" si="27"/>
        <v>1450.1353148751011</v>
      </c>
      <c r="I150" s="5" t="e">
        <f t="shared" si="27"/>
        <v>#DIV/0!</v>
      </c>
      <c r="J150" s="5">
        <f t="shared" si="27"/>
        <v>1744.8888427492484</v>
      </c>
      <c r="K150" s="5">
        <f t="shared" si="27"/>
        <v>112.64556090417081</v>
      </c>
    </row>
    <row r="151" spans="1:11" ht="16.5" thickBot="1" x14ac:dyDescent="0.3">
      <c r="A151" s="7" t="s">
        <v>51</v>
      </c>
      <c r="B151" s="8">
        <f>+B150*100/B149</f>
        <v>53.977144565276788</v>
      </c>
      <c r="C151" s="8">
        <f t="shared" ref="C151" si="28">+C150*100/C149</f>
        <v>73.861720047172994</v>
      </c>
      <c r="D151" s="8" t="e">
        <f t="shared" ref="D151" si="29">+D150*100/D149</f>
        <v>#DIV/0!</v>
      </c>
      <c r="E151" s="8">
        <f t="shared" ref="E151" si="30">+E150*100/E149</f>
        <v>43.364390081209621</v>
      </c>
      <c r="F151" s="8">
        <f t="shared" ref="F151" si="31">+F150*100/F149</f>
        <v>54.339630654980994</v>
      </c>
      <c r="G151" s="8" t="e">
        <f t="shared" ref="G151" si="32">+G150*100/G149</f>
        <v>#DIV/0!</v>
      </c>
      <c r="H151" s="8">
        <f t="shared" ref="H151" si="33">+H150*100/H149</f>
        <v>164.84363164744138</v>
      </c>
      <c r="I151" s="8" t="e">
        <f t="shared" ref="I151" si="34">+I150*100/I149</f>
        <v>#DIV/0!</v>
      </c>
      <c r="J151" s="8">
        <f t="shared" ref="J151" si="35">+J150*100/J149</f>
        <v>81.439755684580845</v>
      </c>
      <c r="K151" s="8">
        <f t="shared" ref="K151" si="36">+K150*100/K149</f>
        <v>83.935266285725675</v>
      </c>
    </row>
    <row r="152" spans="1:11" ht="15.75" x14ac:dyDescent="0.25">
      <c r="E152" s="20"/>
      <c r="F152" s="20"/>
      <c r="I152" s="21"/>
      <c r="K152" s="22"/>
    </row>
    <row r="153" spans="1:11" ht="15.75" x14ac:dyDescent="0.25">
      <c r="A153" t="s">
        <v>144</v>
      </c>
      <c r="B153">
        <v>744.28</v>
      </c>
      <c r="C153">
        <v>301.8</v>
      </c>
      <c r="E153" s="20">
        <f t="shared" si="23"/>
        <v>0.42821982403239434</v>
      </c>
      <c r="F153" s="20">
        <f t="shared" si="24"/>
        <v>0.21620618679228976</v>
      </c>
      <c r="H153">
        <v>40586.1</v>
      </c>
      <c r="I153" s="21">
        <f t="shared" ref="I153:I194" si="37">(H153-4195.6)/220309/2*302.28</f>
        <v>24.965208729557119</v>
      </c>
      <c r="J153">
        <v>7144.36</v>
      </c>
      <c r="K153" s="22">
        <f t="shared" si="25"/>
        <v>457.10923531922964</v>
      </c>
    </row>
    <row r="154" spans="1:11" ht="15.75" x14ac:dyDescent="0.25">
      <c r="A154" t="s">
        <v>145</v>
      </c>
      <c r="B154">
        <v>205.61</v>
      </c>
      <c r="E154" s="20">
        <f t="shared" si="23"/>
        <v>0.17011689062946736</v>
      </c>
      <c r="F154" s="20"/>
      <c r="H154">
        <v>1185.21</v>
      </c>
      <c r="I154" s="21"/>
      <c r="J154">
        <v>719.14</v>
      </c>
      <c r="K154" s="22">
        <f t="shared" si="25"/>
        <v>42.313465468171906</v>
      </c>
    </row>
    <row r="155" spans="1:11" ht="15.75" x14ac:dyDescent="0.25">
      <c r="A155" t="s">
        <v>146</v>
      </c>
      <c r="B155">
        <v>912.33</v>
      </c>
      <c r="C155">
        <v>915.88</v>
      </c>
      <c r="E155" s="20">
        <f t="shared" si="23"/>
        <v>0.50874073286036292</v>
      </c>
      <c r="F155" s="20">
        <f t="shared" si="24"/>
        <v>0.51044171010724948</v>
      </c>
      <c r="H155">
        <v>2990.12</v>
      </c>
      <c r="I155" s="21"/>
      <c r="J155">
        <v>1166.52</v>
      </c>
      <c r="K155" s="22">
        <f t="shared" si="25"/>
        <v>71.19517403472156</v>
      </c>
    </row>
    <row r="156" spans="1:11" ht="15.75" x14ac:dyDescent="0.25">
      <c r="A156" t="s">
        <v>147</v>
      </c>
      <c r="B156">
        <v>1192.94</v>
      </c>
      <c r="C156">
        <v>725.12</v>
      </c>
      <c r="E156" s="20">
        <f t="shared" si="23"/>
        <v>0.64319459912764221</v>
      </c>
      <c r="F156" s="20">
        <f t="shared" si="24"/>
        <v>0.41903933838440921</v>
      </c>
      <c r="H156">
        <v>1957.75</v>
      </c>
      <c r="I156" s="21"/>
      <c r="J156">
        <v>2288.4699999999998</v>
      </c>
      <c r="K156" s="22">
        <f t="shared" si="25"/>
        <v>143.62539649938336</v>
      </c>
    </row>
    <row r="157" spans="1:11" ht="15.75" x14ac:dyDescent="0.25">
      <c r="A157" t="s">
        <v>148</v>
      </c>
      <c r="B157">
        <v>1305.3800000000001</v>
      </c>
      <c r="C157">
        <v>392.72</v>
      </c>
      <c r="E157" s="20">
        <f t="shared" si="23"/>
        <v>0.69707005874452288</v>
      </c>
      <c r="F157" s="20">
        <f t="shared" si="24"/>
        <v>0.25977037025339605</v>
      </c>
      <c r="H157">
        <v>2979.82</v>
      </c>
      <c r="I157" s="21"/>
      <c r="J157">
        <v>2261.33</v>
      </c>
      <c r="K157" s="22">
        <f t="shared" si="25"/>
        <v>141.87330751351863</v>
      </c>
    </row>
    <row r="158" spans="1:11" ht="15.75" x14ac:dyDescent="0.25">
      <c r="A158" t="s">
        <v>149</v>
      </c>
      <c r="B158">
        <v>864.23</v>
      </c>
      <c r="C158">
        <v>105</v>
      </c>
      <c r="E158" s="20">
        <f t="shared" si="23"/>
        <v>0.48569368903635046</v>
      </c>
      <c r="F158" s="20">
        <f t="shared" si="24"/>
        <v>0.1219097580071411</v>
      </c>
      <c r="H158">
        <v>166.24</v>
      </c>
      <c r="I158" s="21"/>
      <c r="J158">
        <v>3844.54</v>
      </c>
      <c r="K158" s="22">
        <f t="shared" si="25"/>
        <v>244.08129584479653</v>
      </c>
    </row>
    <row r="159" spans="1:11" ht="15.75" x14ac:dyDescent="0.25">
      <c r="A159" t="s">
        <v>150</v>
      </c>
      <c r="B159">
        <v>948.58</v>
      </c>
      <c r="C159">
        <v>424.98</v>
      </c>
      <c r="E159" s="20">
        <f t="shared" si="23"/>
        <v>0.52610986671941595</v>
      </c>
      <c r="F159" s="20">
        <f t="shared" si="24"/>
        <v>0.2752277015166526</v>
      </c>
      <c r="H159">
        <v>3996.09</v>
      </c>
      <c r="I159" s="21"/>
      <c r="J159">
        <v>2448.9699999999998</v>
      </c>
      <c r="K159" s="22">
        <f t="shared" si="25"/>
        <v>153.98686599943079</v>
      </c>
    </row>
    <row r="160" spans="1:11" ht="15.75" x14ac:dyDescent="0.25">
      <c r="A160" t="s">
        <v>151</v>
      </c>
      <c r="B160">
        <v>1815.95</v>
      </c>
      <c r="E160" s="20">
        <f t="shared" si="23"/>
        <v>0.9417089187284321</v>
      </c>
      <c r="F160" s="20"/>
      <c r="H160">
        <v>1727.39</v>
      </c>
      <c r="I160" s="21"/>
      <c r="J160">
        <v>3554.48</v>
      </c>
      <c r="K160" s="22">
        <f t="shared" si="25"/>
        <v>225.35576411156438</v>
      </c>
    </row>
    <row r="161" spans="1:11" ht="15.75" x14ac:dyDescent="0.25">
      <c r="A161" t="s">
        <v>152</v>
      </c>
      <c r="B161">
        <v>1775.73</v>
      </c>
      <c r="E161" s="20">
        <f t="shared" si="23"/>
        <v>0.92243756524398768</v>
      </c>
      <c r="F161" s="20"/>
      <c r="H161">
        <v>922.41</v>
      </c>
      <c r="I161" s="21"/>
      <c r="J161">
        <v>3340.55</v>
      </c>
      <c r="K161" s="22">
        <f t="shared" si="25"/>
        <v>211.54499046580023</v>
      </c>
    </row>
    <row r="162" spans="1:11" ht="15.75" x14ac:dyDescent="0.25">
      <c r="A162" t="s">
        <v>153</v>
      </c>
      <c r="B162">
        <v>343.41</v>
      </c>
      <c r="E162" s="20">
        <f t="shared" si="23"/>
        <v>0.23614355671988141</v>
      </c>
      <c r="F162" s="20"/>
      <c r="H162">
        <v>1937.65</v>
      </c>
      <c r="I162" s="21"/>
      <c r="J162">
        <v>3704.76</v>
      </c>
      <c r="K162" s="22">
        <f t="shared" si="25"/>
        <v>235.05745655061193</v>
      </c>
    </row>
    <row r="163" spans="1:11" ht="15.75" x14ac:dyDescent="0.25">
      <c r="A163" t="s">
        <v>154</v>
      </c>
      <c r="B163">
        <v>243.2</v>
      </c>
      <c r="E163" s="20">
        <f t="shared" si="23"/>
        <v>0.18812808350565505</v>
      </c>
      <c r="F163" s="20"/>
      <c r="H163">
        <v>30058.2</v>
      </c>
      <c r="I163" s="21">
        <f t="shared" si="37"/>
        <v>17.742685791320369</v>
      </c>
      <c r="J163">
        <v>15353.95</v>
      </c>
      <c r="K163" s="22">
        <f t="shared" si="25"/>
        <v>987.09936860829157</v>
      </c>
    </row>
    <row r="164" spans="1:11" ht="15.75" x14ac:dyDescent="0.25">
      <c r="A164" t="s">
        <v>155</v>
      </c>
      <c r="B164">
        <v>761.53</v>
      </c>
      <c r="C164">
        <v>135</v>
      </c>
      <c r="E164" s="20">
        <f t="shared" si="23"/>
        <v>0.43648513600670225</v>
      </c>
      <c r="F164" s="20">
        <f t="shared" si="24"/>
        <v>0.13628421361463328</v>
      </c>
      <c r="H164">
        <v>3792.58</v>
      </c>
      <c r="I164" s="21"/>
      <c r="J164">
        <v>1726.6</v>
      </c>
      <c r="K164" s="22">
        <f t="shared" si="25"/>
        <v>107.35250635613319</v>
      </c>
    </row>
    <row r="165" spans="1:11" ht="15.75" x14ac:dyDescent="0.25">
      <c r="A165" t="s">
        <v>156</v>
      </c>
      <c r="B165">
        <v>213.58</v>
      </c>
      <c r="C165">
        <v>2053.91</v>
      </c>
      <c r="E165" s="20">
        <f t="shared" si="23"/>
        <v>0.17393570433585775</v>
      </c>
      <c r="F165" s="20">
        <f t="shared" si="24"/>
        <v>1.0557271006070599</v>
      </c>
      <c r="H165">
        <v>3081</v>
      </c>
      <c r="I165" s="21"/>
      <c r="J165">
        <v>2438.66</v>
      </c>
      <c r="K165" s="22">
        <f t="shared" si="25"/>
        <v>153.32127876861779</v>
      </c>
    </row>
    <row r="166" spans="1:11" ht="15.75" x14ac:dyDescent="0.25">
      <c r="A166" t="s">
        <v>157</v>
      </c>
      <c r="B166">
        <v>1079.99</v>
      </c>
      <c r="C166">
        <v>250.88</v>
      </c>
      <c r="E166" s="20">
        <f t="shared" si="23"/>
        <v>0.58907477376543416</v>
      </c>
      <c r="F166" s="20">
        <f t="shared" si="24"/>
        <v>0.19180794414117303</v>
      </c>
      <c r="H166">
        <v>2073.02</v>
      </c>
      <c r="I166" s="21"/>
      <c r="J166">
        <v>1699.73</v>
      </c>
      <c r="K166" s="22">
        <f t="shared" si="25"/>
        <v>105.61784787970781</v>
      </c>
    </row>
    <row r="167" spans="1:11" ht="15.75" x14ac:dyDescent="0.25">
      <c r="A167" t="s">
        <v>158</v>
      </c>
      <c r="B167">
        <v>1464.42</v>
      </c>
      <c r="C167">
        <v>628.89</v>
      </c>
      <c r="E167" s="20">
        <f t="shared" si="23"/>
        <v>0.77327383940504135</v>
      </c>
      <c r="F167" s="20">
        <f t="shared" si="24"/>
        <v>0.37293087628077687</v>
      </c>
      <c r="H167">
        <v>11606.79</v>
      </c>
      <c r="I167" s="21">
        <f t="shared" si="37"/>
        <v>5.0843463344665905</v>
      </c>
      <c r="J167">
        <v>2265.86</v>
      </c>
      <c r="K167" s="22">
        <f t="shared" si="25"/>
        <v>142.16575272744521</v>
      </c>
    </row>
    <row r="168" spans="1:11" ht="15.75" x14ac:dyDescent="0.25">
      <c r="A168" t="s">
        <v>159</v>
      </c>
      <c r="B168">
        <v>287.62</v>
      </c>
      <c r="E168" s="20">
        <f t="shared" si="23"/>
        <v>0.20941186077514845</v>
      </c>
      <c r="F168" s="20"/>
      <c r="H168">
        <v>2552.61</v>
      </c>
      <c r="I168" s="21"/>
      <c r="J168">
        <v>3355.52</v>
      </c>
      <c r="K168" s="22">
        <f t="shared" si="25"/>
        <v>212.51141537804764</v>
      </c>
    </row>
    <row r="169" spans="1:11" ht="15.75" x14ac:dyDescent="0.25">
      <c r="A169" t="s">
        <v>160</v>
      </c>
      <c r="B169">
        <v>326.17</v>
      </c>
      <c r="C169">
        <v>62.48</v>
      </c>
      <c r="E169" s="20">
        <f t="shared" si="23"/>
        <v>0.22788303623077588</v>
      </c>
      <c r="F169" s="20">
        <f t="shared" si="24"/>
        <v>0.10153636292612218</v>
      </c>
      <c r="H169">
        <v>333.09</v>
      </c>
      <c r="I169" s="21"/>
      <c r="J169">
        <v>2598.0500000000002</v>
      </c>
      <c r="K169" s="22">
        <f t="shared" si="25"/>
        <v>163.61108950763685</v>
      </c>
    </row>
    <row r="170" spans="1:11" ht="15.75" x14ac:dyDescent="0.25">
      <c r="A170" t="s">
        <v>161</v>
      </c>
      <c r="B170">
        <v>844.69</v>
      </c>
      <c r="C170">
        <v>168.14</v>
      </c>
      <c r="E170" s="20">
        <f t="shared" si="23"/>
        <v>0.47633112695067059</v>
      </c>
      <c r="F170" s="20">
        <f t="shared" si="24"/>
        <v>0.15216319557570962</v>
      </c>
      <c r="H170">
        <v>683.35</v>
      </c>
      <c r="I170" s="21"/>
      <c r="J170">
        <v>3175.78</v>
      </c>
      <c r="K170" s="22">
        <f t="shared" si="25"/>
        <v>200.90786068684187</v>
      </c>
    </row>
    <row r="171" spans="1:11" ht="15.75" x14ac:dyDescent="0.25">
      <c r="A171" t="s">
        <v>162</v>
      </c>
      <c r="B171">
        <v>411.33</v>
      </c>
      <c r="C171">
        <v>313.42</v>
      </c>
      <c r="E171" s="20">
        <f t="shared" si="23"/>
        <v>0.26868732421524366</v>
      </c>
      <c r="F171" s="20">
        <f t="shared" si="24"/>
        <v>0.22177389259759173</v>
      </c>
      <c r="H171">
        <v>526.96</v>
      </c>
      <c r="I171" s="21"/>
      <c r="J171">
        <v>1365.46</v>
      </c>
      <c r="K171" s="22">
        <f t="shared" si="25"/>
        <v>84.038231619390956</v>
      </c>
    </row>
    <row r="172" spans="1:11" ht="15.75" x14ac:dyDescent="0.25">
      <c r="A172" t="s">
        <v>163</v>
      </c>
      <c r="B172">
        <v>780.63</v>
      </c>
      <c r="C172">
        <v>478.24</v>
      </c>
      <c r="E172" s="20">
        <f t="shared" si="23"/>
        <v>0.4456368727434723</v>
      </c>
      <c r="F172" s="20">
        <f t="shared" si="24"/>
        <v>0.3007471517051537</v>
      </c>
      <c r="H172">
        <v>731.91</v>
      </c>
      <c r="I172" s="21"/>
      <c r="J172">
        <v>4556.3999999999996</v>
      </c>
      <c r="K172" s="22">
        <f t="shared" si="25"/>
        <v>290.03715676880751</v>
      </c>
    </row>
    <row r="173" spans="1:11" ht="15.75" x14ac:dyDescent="0.25">
      <c r="A173" t="s">
        <v>164</v>
      </c>
      <c r="B173">
        <v>1010.41</v>
      </c>
      <c r="C173">
        <v>90.25</v>
      </c>
      <c r="E173" s="20">
        <f t="shared" si="23"/>
        <v>0.55573561972645724</v>
      </c>
      <c r="F173" s="20">
        <f t="shared" si="24"/>
        <v>0.11484231733345746</v>
      </c>
      <c r="H173">
        <v>538.55999999999995</v>
      </c>
      <c r="I173" s="21"/>
      <c r="J173">
        <v>2426.16</v>
      </c>
      <c r="K173" s="22">
        <f t="shared" si="25"/>
        <v>152.51431073901907</v>
      </c>
    </row>
    <row r="174" spans="1:11" ht="15.75" x14ac:dyDescent="0.25">
      <c r="A174" t="s">
        <v>165</v>
      </c>
      <c r="B174">
        <v>1654.76</v>
      </c>
      <c r="C174">
        <v>171.87</v>
      </c>
      <c r="E174" s="20">
        <f t="shared" si="23"/>
        <v>0.86447496874937668</v>
      </c>
      <c r="F174" s="20">
        <f t="shared" si="24"/>
        <v>0.15395041955624114</v>
      </c>
      <c r="H174">
        <v>841.16</v>
      </c>
      <c r="I174" s="21"/>
      <c r="J174">
        <v>9132.59</v>
      </c>
      <c r="K174" s="22">
        <f t="shared" si="25"/>
        <v>585.46427895835325</v>
      </c>
    </row>
    <row r="175" spans="1:11" ht="15.75" x14ac:dyDescent="0.25">
      <c r="A175" t="s">
        <v>166</v>
      </c>
      <c r="B175">
        <v>603.78</v>
      </c>
      <c r="C175">
        <v>315.73</v>
      </c>
      <c r="E175" s="20">
        <f t="shared" si="23"/>
        <v>0.36089945693730596</v>
      </c>
      <c r="F175" s="20">
        <f t="shared" si="24"/>
        <v>0.22288072567936862</v>
      </c>
      <c r="H175">
        <v>3836.1</v>
      </c>
      <c r="I175" s="21"/>
      <c r="J175">
        <v>2026.37</v>
      </c>
      <c r="K175" s="22">
        <f t="shared" si="25"/>
        <v>126.70489085475762</v>
      </c>
    </row>
    <row r="176" spans="1:11" ht="15.75" x14ac:dyDescent="0.25">
      <c r="A176" t="s">
        <v>167</v>
      </c>
      <c r="B176">
        <v>1021.81</v>
      </c>
      <c r="C176">
        <v>207.4</v>
      </c>
      <c r="E176" s="20">
        <f t="shared" si="23"/>
        <v>0.56119791285730436</v>
      </c>
      <c r="F176" s="20">
        <f t="shared" si="24"/>
        <v>0.17097456648071441</v>
      </c>
      <c r="H176">
        <v>1083.3</v>
      </c>
      <c r="I176" s="21"/>
      <c r="J176">
        <v>3318.21</v>
      </c>
      <c r="K176" s="22">
        <f t="shared" si="25"/>
        <v>210.1027772033014</v>
      </c>
    </row>
    <row r="177" spans="1:11" ht="15.75" x14ac:dyDescent="0.25">
      <c r="A177" t="s">
        <v>168</v>
      </c>
      <c r="B177">
        <v>837.85</v>
      </c>
      <c r="E177" s="20">
        <f t="shared" si="23"/>
        <v>0.4730537510721623</v>
      </c>
      <c r="F177" s="20"/>
      <c r="H177">
        <v>63057.22</v>
      </c>
      <c r="I177" s="21">
        <f t="shared" si="37"/>
        <v>40.381215687057725</v>
      </c>
      <c r="J177">
        <v>14503.13</v>
      </c>
      <c r="K177" s="22">
        <f t="shared" si="25"/>
        <v>932.17260549283753</v>
      </c>
    </row>
    <row r="178" spans="1:11" ht="15.75" x14ac:dyDescent="0.25">
      <c r="A178" t="s">
        <v>169</v>
      </c>
      <c r="B178">
        <v>742</v>
      </c>
      <c r="C178">
        <v>126.18</v>
      </c>
      <c r="E178" s="20">
        <f t="shared" si="23"/>
        <v>0.42712736540622487</v>
      </c>
      <c r="F178" s="20">
        <f t="shared" si="24"/>
        <v>0.13205812366603059</v>
      </c>
      <c r="H178">
        <v>506.1</v>
      </c>
      <c r="I178" s="21"/>
      <c r="J178">
        <v>1197.94</v>
      </c>
      <c r="K178" s="22">
        <f t="shared" si="25"/>
        <v>73.223568873920883</v>
      </c>
    </row>
    <row r="179" spans="1:11" ht="15.75" x14ac:dyDescent="0.25">
      <c r="A179" t="s">
        <v>170</v>
      </c>
      <c r="B179">
        <v>388.42</v>
      </c>
      <c r="C179">
        <v>96.23</v>
      </c>
      <c r="E179" s="20">
        <f t="shared" si="23"/>
        <v>0.25771003161632217</v>
      </c>
      <c r="F179" s="20">
        <f t="shared" si="24"/>
        <v>0.1177076254845509</v>
      </c>
      <c r="H179">
        <v>5539.96</v>
      </c>
      <c r="I179" s="21">
        <f t="shared" si="37"/>
        <v>0.92227993590820134</v>
      </c>
      <c r="J179">
        <v>4341.49</v>
      </c>
      <c r="K179" s="22">
        <f t="shared" si="25"/>
        <v>276.16311682952283</v>
      </c>
    </row>
    <row r="180" spans="1:11" ht="15.75" x14ac:dyDescent="0.25">
      <c r="A180" t="s">
        <v>171</v>
      </c>
      <c r="B180">
        <v>913.36</v>
      </c>
      <c r="E180" s="20">
        <f t="shared" si="23"/>
        <v>0.50923425583622017</v>
      </c>
      <c r="F180" s="20"/>
      <c r="H180">
        <v>22370.91</v>
      </c>
      <c r="I180" s="21">
        <f t="shared" si="37"/>
        <v>12.468924798351404</v>
      </c>
      <c r="J180">
        <v>6079.22</v>
      </c>
      <c r="K180" s="22">
        <f t="shared" si="25"/>
        <v>388.34652115548812</v>
      </c>
    </row>
    <row r="181" spans="1:11" ht="15.75" x14ac:dyDescent="0.25">
      <c r="A181" t="s">
        <v>172</v>
      </c>
      <c r="B181">
        <v>1032.93</v>
      </c>
      <c r="C181">
        <v>399.02</v>
      </c>
      <c r="E181" s="20">
        <f t="shared" si="23"/>
        <v>0.56652604440248155</v>
      </c>
      <c r="F181" s="20">
        <f t="shared" si="24"/>
        <v>0.26278900593096938</v>
      </c>
      <c r="H181">
        <v>82.13</v>
      </c>
      <c r="I181" s="21"/>
      <c r="J181">
        <v>3684.54</v>
      </c>
      <c r="K181" s="22">
        <f t="shared" si="25"/>
        <v>233.75210506593302</v>
      </c>
    </row>
    <row r="182" spans="1:11" ht="15.75" x14ac:dyDescent="0.25">
      <c r="A182" t="s">
        <v>173</v>
      </c>
      <c r="B182">
        <v>730.87</v>
      </c>
      <c r="E182" s="20">
        <f t="shared" si="23"/>
        <v>0.42179444237584524</v>
      </c>
      <c r="F182" s="20"/>
      <c r="H182">
        <v>55634.92</v>
      </c>
      <c r="I182" s="21">
        <f t="shared" si="37"/>
        <v>35.289247487846616</v>
      </c>
      <c r="J182">
        <v>4901.49</v>
      </c>
      <c r="K182" s="22">
        <f t="shared" si="25"/>
        <v>312.31528455554502</v>
      </c>
    </row>
    <row r="183" spans="1:11" ht="15.75" x14ac:dyDescent="0.25">
      <c r="A183" t="s">
        <v>174</v>
      </c>
      <c r="B183">
        <v>566.16999999999996</v>
      </c>
      <c r="C183">
        <v>192.74</v>
      </c>
      <c r="E183" s="20">
        <f t="shared" si="23"/>
        <v>0.34287868109071318</v>
      </c>
      <c r="F183" s="20">
        <f t="shared" si="24"/>
        <v>0.16395024917385323</v>
      </c>
      <c r="H183">
        <v>278.35000000000002</v>
      </c>
      <c r="I183" s="21"/>
      <c r="J183">
        <v>5621.29</v>
      </c>
      <c r="K183" s="22">
        <f t="shared" si="25"/>
        <v>358.78373157195716</v>
      </c>
    </row>
    <row r="184" spans="1:11" ht="15.75" x14ac:dyDescent="0.25">
      <c r="A184" t="s">
        <v>175</v>
      </c>
      <c r="B184">
        <v>698.15</v>
      </c>
      <c r="C184">
        <v>175.26</v>
      </c>
      <c r="E184" s="20">
        <f t="shared" si="23"/>
        <v>0.40611670279327372</v>
      </c>
      <c r="F184" s="20">
        <f t="shared" si="24"/>
        <v>0.15557473303988775</v>
      </c>
      <c r="H184">
        <v>1223.0999999999999</v>
      </c>
      <c r="I184" s="21"/>
      <c r="J184">
        <v>2302.17</v>
      </c>
      <c r="K184" s="22">
        <f t="shared" si="25"/>
        <v>144.50983345982357</v>
      </c>
    </row>
    <row r="185" spans="1:11" ht="15.75" x14ac:dyDescent="0.25">
      <c r="A185" t="s">
        <v>176</v>
      </c>
      <c r="B185">
        <v>1416.03</v>
      </c>
      <c r="E185" s="20">
        <f t="shared" si="23"/>
        <v>0.75008784251015648</v>
      </c>
      <c r="F185" s="20"/>
      <c r="H185">
        <v>329.39</v>
      </c>
      <c r="I185" s="21"/>
      <c r="J185">
        <v>1214.53</v>
      </c>
      <c r="K185" s="22">
        <f t="shared" si="25"/>
        <v>74.294576842804275</v>
      </c>
    </row>
    <row r="186" spans="1:11" ht="15.75" x14ac:dyDescent="0.25">
      <c r="A186" t="s">
        <v>177</v>
      </c>
      <c r="B186">
        <v>361.79</v>
      </c>
      <c r="E186" s="20">
        <f t="shared" si="23"/>
        <v>0.24495030652207159</v>
      </c>
      <c r="F186" s="20"/>
      <c r="H186">
        <v>887.25</v>
      </c>
      <c r="I186" s="21"/>
      <c r="J186">
        <v>2444.62</v>
      </c>
      <c r="K186" s="22">
        <f t="shared" si="25"/>
        <v>153.70604112513044</v>
      </c>
    </row>
    <row r="187" spans="1:11" ht="15.75" x14ac:dyDescent="0.25">
      <c r="A187" t="s">
        <v>178</v>
      </c>
      <c r="B187">
        <v>258.99</v>
      </c>
      <c r="C187">
        <v>225.39</v>
      </c>
      <c r="E187" s="20">
        <f t="shared" si="23"/>
        <v>0.19569383864039844</v>
      </c>
      <c r="F187" s="20">
        <f t="shared" si="24"/>
        <v>0.17959444836000718</v>
      </c>
      <c r="H187">
        <v>1429.21</v>
      </c>
      <c r="I187" s="21"/>
      <c r="J187">
        <v>2119.0100000000002</v>
      </c>
      <c r="K187" s="22">
        <f t="shared" si="25"/>
        <v>132.68549231571959</v>
      </c>
    </row>
    <row r="188" spans="1:11" ht="15.75" x14ac:dyDescent="0.25">
      <c r="A188" t="s">
        <v>179</v>
      </c>
      <c r="B188">
        <v>834.96</v>
      </c>
      <c r="C188">
        <v>172.13</v>
      </c>
      <c r="E188" s="20">
        <f t="shared" si="23"/>
        <v>0.47166901184864068</v>
      </c>
      <c r="F188" s="20">
        <f t="shared" si="24"/>
        <v>0.15407499817150608</v>
      </c>
      <c r="H188">
        <v>578.51</v>
      </c>
      <c r="I188" s="21"/>
      <c r="J188">
        <v>1456.06</v>
      </c>
      <c r="K188" s="22">
        <f t="shared" si="25"/>
        <v>89.887135897922406</v>
      </c>
    </row>
    <row r="189" spans="1:11" ht="15.75" x14ac:dyDescent="0.25">
      <c r="A189" t="s">
        <v>180</v>
      </c>
      <c r="B189">
        <v>535.62</v>
      </c>
      <c r="E189" s="20">
        <f t="shared" si="23"/>
        <v>0.3282406937970837</v>
      </c>
      <c r="F189" s="20"/>
      <c r="H189">
        <v>1614.88</v>
      </c>
      <c r="I189" s="21"/>
      <c r="J189">
        <v>2660.97</v>
      </c>
      <c r="K189" s="22">
        <f t="shared" si="25"/>
        <v>167.67304378142489</v>
      </c>
    </row>
    <row r="190" spans="1:11" ht="15.75" x14ac:dyDescent="0.25">
      <c r="A190" t="s">
        <v>181</v>
      </c>
      <c r="B190">
        <v>554.9</v>
      </c>
      <c r="C190">
        <v>182.61</v>
      </c>
      <c r="E190" s="20">
        <f t="shared" si="23"/>
        <v>0.33747867726749864</v>
      </c>
      <c r="F190" s="20">
        <f t="shared" si="24"/>
        <v>0.15909647466372334</v>
      </c>
      <c r="H190">
        <v>8268.85</v>
      </c>
      <c r="I190" s="21">
        <f t="shared" si="37"/>
        <v>2.7943978911438023</v>
      </c>
      <c r="J190">
        <v>3037.22</v>
      </c>
      <c r="K190" s="22">
        <f t="shared" si="25"/>
        <v>191.96278147234605</v>
      </c>
    </row>
    <row r="191" spans="1:11" ht="15.75" x14ac:dyDescent="0.25">
      <c r="A191" t="s">
        <v>182</v>
      </c>
      <c r="B191">
        <v>473.17</v>
      </c>
      <c r="C191">
        <v>367.74</v>
      </c>
      <c r="E191" s="20">
        <f t="shared" si="23"/>
        <v>0.29831786870748755</v>
      </c>
      <c r="F191" s="20">
        <f t="shared" si="24"/>
        <v>0.24780124021755756</v>
      </c>
      <c r="H191">
        <v>1822.26</v>
      </c>
      <c r="I191" s="21"/>
      <c r="J191">
        <v>1950.39</v>
      </c>
      <c r="K191" s="22">
        <f t="shared" si="25"/>
        <v>121.79981638364484</v>
      </c>
    </row>
    <row r="192" spans="1:11" ht="15.75" x14ac:dyDescent="0.25">
      <c r="A192" t="s">
        <v>183</v>
      </c>
      <c r="B192">
        <v>972.04</v>
      </c>
      <c r="E192" s="20">
        <f t="shared" si="23"/>
        <v>0.53735069100447486</v>
      </c>
      <c r="F192" s="20"/>
      <c r="H192">
        <v>1386.35</v>
      </c>
      <c r="I192" s="21"/>
      <c r="J192">
        <v>2753.93</v>
      </c>
      <c r="K192" s="22">
        <f t="shared" si="25"/>
        <v>173.67430362394458</v>
      </c>
    </row>
    <row r="193" spans="1:11" ht="15.75" x14ac:dyDescent="0.25">
      <c r="A193" t="s">
        <v>184</v>
      </c>
      <c r="B193">
        <v>512.16</v>
      </c>
      <c r="E193" s="20">
        <f t="shared" si="23"/>
        <v>0.31699986951202486</v>
      </c>
      <c r="F193" s="20"/>
      <c r="H193">
        <v>19952.23</v>
      </c>
      <c r="I193" s="21">
        <f t="shared" si="37"/>
        <v>10.809622204267642</v>
      </c>
      <c r="J193">
        <v>13563.73</v>
      </c>
      <c r="K193" s="22">
        <f t="shared" si="25"/>
        <v>871.52734413243536</v>
      </c>
    </row>
    <row r="194" spans="1:11" ht="15.75" x14ac:dyDescent="0.25">
      <c r="A194" t="s">
        <v>185</v>
      </c>
      <c r="B194">
        <v>1143.79</v>
      </c>
      <c r="E194" s="20">
        <f t="shared" si="23"/>
        <v>0.61964444935736751</v>
      </c>
      <c r="F194" s="20"/>
      <c r="H194">
        <v>54491.21</v>
      </c>
      <c r="I194" s="21">
        <f t="shared" si="37"/>
        <v>34.504620761748271</v>
      </c>
      <c r="J194">
        <v>9311.4699999999993</v>
      </c>
      <c r="K194" s="22">
        <f t="shared" si="25"/>
        <v>597.01231424912248</v>
      </c>
    </row>
    <row r="195" spans="1:11" ht="15.75" x14ac:dyDescent="0.25">
      <c r="A195" t="s">
        <v>186</v>
      </c>
      <c r="E195" s="20"/>
      <c r="F195" s="20"/>
      <c r="I195" s="21"/>
      <c r="K195" s="22"/>
    </row>
    <row r="196" spans="1:11" ht="15.75" x14ac:dyDescent="0.25">
      <c r="A196" t="s">
        <v>187</v>
      </c>
      <c r="E196" s="20"/>
      <c r="F196" s="20"/>
      <c r="I196" s="21"/>
      <c r="K196" s="22"/>
    </row>
    <row r="197" spans="1:11" ht="15.75" x14ac:dyDescent="0.25">
      <c r="A197" t="s">
        <v>188</v>
      </c>
      <c r="E197" s="20"/>
      <c r="F197" s="20"/>
      <c r="I197" s="21"/>
      <c r="K197" s="22"/>
    </row>
    <row r="198" spans="1:11" ht="16.5" thickBot="1" x14ac:dyDescent="0.3">
      <c r="A198" t="s">
        <v>189</v>
      </c>
      <c r="E198" s="20"/>
      <c r="F198" s="20"/>
      <c r="I198" s="21"/>
      <c r="K198" s="22"/>
    </row>
    <row r="199" spans="1:11" x14ac:dyDescent="0.25">
      <c r="A199" s="4" t="s">
        <v>49</v>
      </c>
      <c r="B199" s="5">
        <f t="shared" ref="B199:K199" si="38">AVERAGE(B153:B198)</f>
        <v>804.41809523809513</v>
      </c>
      <c r="C199" s="5">
        <f t="shared" si="38"/>
        <v>358.48185185185179</v>
      </c>
      <c r="D199" s="5" t="e">
        <f t="shared" si="38"/>
        <v>#DIV/0!</v>
      </c>
      <c r="E199" s="5">
        <f t="shared" si="38"/>
        <v>0.45703490337636538</v>
      </c>
      <c r="F199" s="5">
        <f t="shared" si="38"/>
        <v>0.24336521223211952</v>
      </c>
      <c r="G199" s="5" t="e">
        <f t="shared" si="38"/>
        <v>#DIV/0!</v>
      </c>
      <c r="H199" s="5">
        <f t="shared" si="38"/>
        <v>8562.862857142858</v>
      </c>
      <c r="I199" s="5">
        <f t="shared" si="38"/>
        <v>18.496254962166773</v>
      </c>
      <c r="J199" s="5">
        <f t="shared" si="38"/>
        <v>4025.1347619047629</v>
      </c>
      <c r="K199" s="5">
        <f t="shared" si="38"/>
        <v>255.7400317784072</v>
      </c>
    </row>
    <row r="200" spans="1:11" x14ac:dyDescent="0.25">
      <c r="A200" s="6" t="s">
        <v>50</v>
      </c>
      <c r="B200" s="5">
        <f t="shared" ref="B200:K200" si="39">STDEV(B153:B198)</f>
        <v>422.51294223639945</v>
      </c>
      <c r="C200" s="5">
        <f t="shared" si="39"/>
        <v>395.54356461454068</v>
      </c>
      <c r="D200" s="5" t="e">
        <f t="shared" si="39"/>
        <v>#DIV/0!</v>
      </c>
      <c r="E200" s="5">
        <f t="shared" si="39"/>
        <v>0.20244645105893455</v>
      </c>
      <c r="F200" s="5">
        <f t="shared" si="39"/>
        <v>0.18952411367936417</v>
      </c>
      <c r="G200" s="5" t="e">
        <f t="shared" si="39"/>
        <v>#DIV/0!</v>
      </c>
      <c r="H200" s="5">
        <f t="shared" si="39"/>
        <v>16197.582182521503</v>
      </c>
      <c r="I200" s="5">
        <f t="shared" si="39"/>
        <v>14.492620143481737</v>
      </c>
      <c r="J200" s="5">
        <f t="shared" si="39"/>
        <v>3504.1163986633837</v>
      </c>
      <c r="K200" s="5">
        <f t="shared" si="39"/>
        <v>226.21679245711351</v>
      </c>
    </row>
    <row r="201" spans="1:11" ht="16.5" thickBot="1" x14ac:dyDescent="0.3">
      <c r="A201" s="7" t="s">
        <v>51</v>
      </c>
      <c r="B201" s="8">
        <f>+B200*100/B199</f>
        <v>52.524047474509167</v>
      </c>
      <c r="C201" s="8">
        <f t="shared" ref="C201" si="40">+C200*100/C199</f>
        <v>110.33851855295738</v>
      </c>
      <c r="D201" s="8" t="e">
        <f t="shared" ref="D201" si="41">+D200*100/D199</f>
        <v>#DIV/0!</v>
      </c>
      <c r="E201" s="8">
        <f t="shared" ref="E201" si="42">+E200*100/E199</f>
        <v>44.295621529855275</v>
      </c>
      <c r="F201" s="8">
        <f t="shared" ref="F201" si="43">+F200*100/F199</f>
        <v>77.876419534685922</v>
      </c>
      <c r="G201" s="8" t="e">
        <f t="shared" ref="G201" si="44">+G200*100/G199</f>
        <v>#DIV/0!</v>
      </c>
      <c r="H201" s="8">
        <f t="shared" ref="H201" si="45">+H200*100/H199</f>
        <v>189.16082684904868</v>
      </c>
      <c r="I201" s="8">
        <f t="shared" ref="I201" si="46">+I200*100/I199</f>
        <v>78.354348883737359</v>
      </c>
      <c r="J201" s="8">
        <f t="shared" ref="J201" si="47">+J200*100/J199</f>
        <v>87.055877776503948</v>
      </c>
      <c r="K201" s="8">
        <f t="shared" ref="K201" si="48">+K200*100/K199</f>
        <v>88.455761455885451</v>
      </c>
    </row>
    <row r="202" spans="1:11" ht="15.75" x14ac:dyDescent="0.25">
      <c r="E202" s="20"/>
      <c r="F202" s="20"/>
      <c r="I202" s="21"/>
      <c r="K202" s="22"/>
    </row>
    <row r="203" spans="1:11" ht="15.75" x14ac:dyDescent="0.25">
      <c r="A203" t="s">
        <v>236</v>
      </c>
      <c r="B203">
        <v>583.09</v>
      </c>
      <c r="C203">
        <v>127.5</v>
      </c>
      <c r="E203" s="20">
        <f t="shared" ref="E203:E259" si="49">(B203+149.43)/300794/2*288.25</f>
        <v>0.35098587405333881</v>
      </c>
      <c r="F203" s="20">
        <f t="shared" ref="F203:F259" si="50">(C203+149.43)/300794/2*288.25</f>
        <v>0.13269059971276023</v>
      </c>
      <c r="H203">
        <v>811.17</v>
      </c>
      <c r="I203" s="21"/>
      <c r="J203">
        <v>1715.91</v>
      </c>
      <c r="K203" s="22">
        <f t="shared" ref="K203:K259" si="51">(J203-63.701)/2108.2/2*272.2</f>
        <v>106.66238729722039</v>
      </c>
    </row>
    <row r="204" spans="1:11" ht="15.75" x14ac:dyDescent="0.25">
      <c r="A204" t="s">
        <v>237</v>
      </c>
      <c r="B204">
        <v>394.56</v>
      </c>
      <c r="C204">
        <v>34.340000000000003</v>
      </c>
      <c r="E204" s="20">
        <f t="shared" si="49"/>
        <v>0.26065200353065554</v>
      </c>
      <c r="F204" s="20">
        <f t="shared" si="50"/>
        <v>8.805312356629455E-2</v>
      </c>
      <c r="H204">
        <v>211.49</v>
      </c>
      <c r="I204" s="21"/>
      <c r="J204">
        <v>3649.96</v>
      </c>
      <c r="K204" s="22">
        <f t="shared" si="51"/>
        <v>231.51970870885117</v>
      </c>
    </row>
    <row r="205" spans="1:11" ht="15.75" x14ac:dyDescent="0.25">
      <c r="A205" t="s">
        <v>238</v>
      </c>
      <c r="B205">
        <v>805.38</v>
      </c>
      <c r="C205">
        <v>386.99</v>
      </c>
      <c r="E205" s="20">
        <f t="shared" si="49"/>
        <v>0.45749579861965328</v>
      </c>
      <c r="F205" s="20">
        <f t="shared" si="50"/>
        <v>0.25702484923236507</v>
      </c>
      <c r="H205">
        <v>241.43</v>
      </c>
      <c r="I205" s="21"/>
      <c r="J205">
        <v>2665.49</v>
      </c>
      <c r="K205" s="22">
        <f t="shared" si="51"/>
        <v>167.96484342092779</v>
      </c>
    </row>
    <row r="206" spans="1:11" ht="15.75" x14ac:dyDescent="0.25">
      <c r="A206" t="s">
        <v>239</v>
      </c>
      <c r="B206">
        <v>690.97</v>
      </c>
      <c r="C206">
        <v>274.5</v>
      </c>
      <c r="E206" s="20">
        <f t="shared" si="49"/>
        <v>0.40267641641788071</v>
      </c>
      <c r="F206" s="20">
        <f t="shared" si="50"/>
        <v>0.20312543218947188</v>
      </c>
      <c r="H206">
        <v>1056.58</v>
      </c>
      <c r="I206" s="21"/>
      <c r="J206">
        <v>629.84</v>
      </c>
      <c r="K206" s="22">
        <f t="shared" si="51"/>
        <v>36.548485864718714</v>
      </c>
    </row>
    <row r="207" spans="1:11" ht="15.75" x14ac:dyDescent="0.25">
      <c r="A207" t="s">
        <v>240</v>
      </c>
      <c r="B207">
        <v>429.52</v>
      </c>
      <c r="C207">
        <v>153</v>
      </c>
      <c r="E207" s="20">
        <f t="shared" si="49"/>
        <v>0.27740303579858644</v>
      </c>
      <c r="F207" s="20">
        <f t="shared" si="50"/>
        <v>0.14490888697912857</v>
      </c>
      <c r="H207">
        <v>324.05</v>
      </c>
      <c r="I207" s="21"/>
      <c r="J207">
        <v>2587.85</v>
      </c>
      <c r="K207" s="22">
        <f t="shared" si="51"/>
        <v>162.95260359548431</v>
      </c>
    </row>
    <row r="208" spans="1:11" ht="15.75" x14ac:dyDescent="0.25">
      <c r="A208" t="s">
        <v>241</v>
      </c>
      <c r="B208">
        <v>690.91</v>
      </c>
      <c r="E208" s="20">
        <f t="shared" si="49"/>
        <v>0.40264766750666564</v>
      </c>
      <c r="F208" s="20"/>
      <c r="H208">
        <v>273.2</v>
      </c>
      <c r="I208" s="21"/>
      <c r="J208">
        <v>1438.35</v>
      </c>
      <c r="K208" s="22">
        <f t="shared" si="51"/>
        <v>88.743823593586939</v>
      </c>
    </row>
    <row r="209" spans="1:11" ht="15.75" x14ac:dyDescent="0.25">
      <c r="A209" t="s">
        <v>242</v>
      </c>
      <c r="B209">
        <v>268.25</v>
      </c>
      <c r="C209">
        <v>132.16</v>
      </c>
      <c r="E209" s="20">
        <f t="shared" si="49"/>
        <v>0.20013075393791099</v>
      </c>
      <c r="F209" s="20">
        <f t="shared" si="50"/>
        <v>0.13492343181712402</v>
      </c>
      <c r="H209">
        <v>224.21</v>
      </c>
      <c r="I209" s="21"/>
      <c r="J209">
        <v>2823.44</v>
      </c>
      <c r="K209" s="22">
        <f t="shared" si="51"/>
        <v>178.1616914429371</v>
      </c>
    </row>
    <row r="210" spans="1:11" ht="15.75" x14ac:dyDescent="0.25">
      <c r="A210" t="s">
        <v>243</v>
      </c>
      <c r="B210">
        <v>503.71</v>
      </c>
      <c r="C210">
        <v>74.900000000000006</v>
      </c>
      <c r="E210" s="20">
        <f t="shared" si="49"/>
        <v>0.31295106451591453</v>
      </c>
      <c r="F210" s="20">
        <f t="shared" si="50"/>
        <v>0.10748738754762396</v>
      </c>
      <c r="H210">
        <v>975.36</v>
      </c>
      <c r="I210" s="21"/>
      <c r="J210">
        <v>1077.8699999999999</v>
      </c>
      <c r="K210" s="22">
        <f t="shared" si="51"/>
        <v>65.472156768807508</v>
      </c>
    </row>
    <row r="211" spans="1:11" ht="15.75" x14ac:dyDescent="0.25">
      <c r="A211" t="s">
        <v>244</v>
      </c>
      <c r="B211">
        <v>280.18</v>
      </c>
      <c r="C211">
        <v>115.03</v>
      </c>
      <c r="E211" s="20">
        <f t="shared" si="49"/>
        <v>0.20584699578449039</v>
      </c>
      <c r="F211" s="20">
        <f t="shared" si="50"/>
        <v>0.126715617665246</v>
      </c>
      <c r="H211">
        <v>650.9</v>
      </c>
      <c r="I211" s="21"/>
      <c r="J211">
        <v>781.37</v>
      </c>
      <c r="K211" s="22">
        <f t="shared" si="51"/>
        <v>46.330875106726111</v>
      </c>
    </row>
    <row r="212" spans="1:11" ht="15.75" x14ac:dyDescent="0.25">
      <c r="A212" t="s">
        <v>245</v>
      </c>
      <c r="B212">
        <v>1015.8</v>
      </c>
      <c r="C212">
        <v>113.18</v>
      </c>
      <c r="E212" s="20">
        <f t="shared" si="49"/>
        <v>0.55831823025060345</v>
      </c>
      <c r="F212" s="20">
        <f t="shared" si="50"/>
        <v>0.12582919290278397</v>
      </c>
      <c r="H212">
        <v>198.23</v>
      </c>
      <c r="I212" s="21"/>
      <c r="J212">
        <v>1091.74</v>
      </c>
      <c r="K212" s="22">
        <f t="shared" si="51"/>
        <v>66.367568494450239</v>
      </c>
    </row>
    <row r="213" spans="1:11" ht="15.75" x14ac:dyDescent="0.25">
      <c r="A213" t="s">
        <v>246</v>
      </c>
      <c r="B213">
        <v>402.82</v>
      </c>
      <c r="C213">
        <v>335.06</v>
      </c>
      <c r="E213" s="20">
        <f t="shared" si="49"/>
        <v>0.26460977030791838</v>
      </c>
      <c r="F213" s="20">
        <f t="shared" si="50"/>
        <v>0.23214266657579608</v>
      </c>
      <c r="H213">
        <v>471.52</v>
      </c>
      <c r="I213" s="21"/>
      <c r="J213">
        <v>572.07000000000005</v>
      </c>
      <c r="K213" s="22">
        <f t="shared" si="51"/>
        <v>32.819002419125326</v>
      </c>
    </row>
    <row r="214" spans="1:11" ht="15.75" x14ac:dyDescent="0.25">
      <c r="A214" t="s">
        <v>247</v>
      </c>
      <c r="B214">
        <v>382.53</v>
      </c>
      <c r="E214" s="20">
        <f t="shared" si="49"/>
        <v>0.25488784683205118</v>
      </c>
      <c r="F214" s="20"/>
      <c r="H214">
        <v>1102.47</v>
      </c>
      <c r="I214" s="21"/>
      <c r="J214">
        <v>1163.8499999999999</v>
      </c>
      <c r="K214" s="22">
        <f t="shared" si="51"/>
        <v>71.022805663599271</v>
      </c>
    </row>
    <row r="215" spans="1:11" ht="15.75" x14ac:dyDescent="0.25">
      <c r="A215" t="s">
        <v>248</v>
      </c>
      <c r="B215">
        <v>926.11</v>
      </c>
      <c r="E215" s="20">
        <f t="shared" si="49"/>
        <v>0.51534339946940433</v>
      </c>
      <c r="F215" s="20"/>
      <c r="H215">
        <v>4385.8999999999996</v>
      </c>
      <c r="I215" s="21">
        <f t="shared" ref="I215:I258" si="52">(H215-4195.6)/220309/2*302.28</f>
        <v>0.13055273275263329</v>
      </c>
      <c r="J215">
        <v>1940.69</v>
      </c>
      <c r="K215" s="22">
        <f t="shared" si="51"/>
        <v>121.17360919267622</v>
      </c>
    </row>
    <row r="216" spans="1:11" ht="15.75" x14ac:dyDescent="0.25">
      <c r="A216" t="s">
        <v>249</v>
      </c>
      <c r="B216">
        <v>1356.7</v>
      </c>
      <c r="E216" s="20">
        <f t="shared" si="49"/>
        <v>0.72165996080373951</v>
      </c>
      <c r="F216" s="20"/>
      <c r="H216">
        <v>221.78</v>
      </c>
      <c r="I216" s="21"/>
      <c r="J216">
        <v>1386.36</v>
      </c>
      <c r="K216" s="22">
        <f t="shared" si="51"/>
        <v>85.387482164879984</v>
      </c>
    </row>
    <row r="217" spans="1:11" ht="15.75" x14ac:dyDescent="0.25">
      <c r="A217" t="s">
        <v>250</v>
      </c>
      <c r="B217">
        <v>399.78</v>
      </c>
      <c r="C217">
        <v>75.33</v>
      </c>
      <c r="E217" s="20">
        <f t="shared" si="49"/>
        <v>0.2631531588063592</v>
      </c>
      <c r="F217" s="20">
        <f t="shared" si="50"/>
        <v>0.10769342141133134</v>
      </c>
      <c r="H217">
        <v>277.38</v>
      </c>
      <c r="I217" s="21"/>
      <c r="J217">
        <v>2577.77</v>
      </c>
      <c r="K217" s="22">
        <f t="shared" si="51"/>
        <v>162.30186457641591</v>
      </c>
    </row>
    <row r="218" spans="1:11" ht="15.75" x14ac:dyDescent="0.25">
      <c r="A218" t="s">
        <v>251</v>
      </c>
      <c r="B218">
        <v>690.13</v>
      </c>
      <c r="E218" s="20">
        <f t="shared" si="49"/>
        <v>0.40227393166087089</v>
      </c>
      <c r="F218" s="20"/>
      <c r="H218">
        <v>106.55</v>
      </c>
      <c r="I218" s="21"/>
      <c r="J218">
        <v>2309</v>
      </c>
      <c r="K218" s="22">
        <f t="shared" si="51"/>
        <v>144.9507607911963</v>
      </c>
    </row>
    <row r="219" spans="1:11" ht="15.75" x14ac:dyDescent="0.25">
      <c r="A219" t="s">
        <v>252</v>
      </c>
      <c r="B219">
        <v>693.83</v>
      </c>
      <c r="E219" s="20">
        <f t="shared" si="49"/>
        <v>0.40404678118579496</v>
      </c>
      <c r="F219" s="20"/>
      <c r="H219">
        <v>806.14</v>
      </c>
      <c r="I219" s="21"/>
      <c r="J219">
        <v>1321.48</v>
      </c>
      <c r="K219" s="22">
        <f t="shared" si="51"/>
        <v>81.198995304050854</v>
      </c>
    </row>
    <row r="220" spans="1:11" ht="15.75" x14ac:dyDescent="0.25">
      <c r="A220" t="s">
        <v>253</v>
      </c>
      <c r="E220" s="20"/>
      <c r="F220" s="20"/>
      <c r="I220" s="21"/>
      <c r="K220" s="22"/>
    </row>
    <row r="221" spans="1:11" ht="15.75" x14ac:dyDescent="0.25">
      <c r="A221" t="s">
        <v>254</v>
      </c>
      <c r="E221" s="20"/>
      <c r="F221" s="20"/>
      <c r="I221" s="21"/>
      <c r="K221" s="22"/>
    </row>
    <row r="222" spans="1:11" ht="15.75" x14ac:dyDescent="0.25">
      <c r="A222" t="s">
        <v>255</v>
      </c>
      <c r="B222">
        <v>220.72</v>
      </c>
      <c r="E222" s="20">
        <f t="shared" si="49"/>
        <v>0.17735682477044087</v>
      </c>
      <c r="F222" s="20"/>
      <c r="H222">
        <v>1067.8800000000001</v>
      </c>
      <c r="I222" s="21"/>
      <c r="J222">
        <v>1627.46</v>
      </c>
      <c r="K222" s="22">
        <f t="shared" si="51"/>
        <v>100.95228151977992</v>
      </c>
    </row>
    <row r="223" spans="1:11" ht="15.75" x14ac:dyDescent="0.25">
      <c r="A223" t="s">
        <v>256</v>
      </c>
      <c r="B223">
        <v>305.12</v>
      </c>
      <c r="E223" s="20">
        <f t="shared" si="49"/>
        <v>0.21779695987951889</v>
      </c>
      <c r="F223" s="20"/>
      <c r="H223">
        <v>166.89</v>
      </c>
      <c r="I223" s="21"/>
      <c r="J223">
        <v>1595.4</v>
      </c>
      <c r="K223" s="22">
        <f t="shared" si="51"/>
        <v>98.882569917465148</v>
      </c>
    </row>
    <row r="224" spans="1:11" ht="15.75" x14ac:dyDescent="0.25">
      <c r="A224" t="s">
        <v>257</v>
      </c>
      <c r="B224">
        <v>510.83</v>
      </c>
      <c r="C224">
        <v>221.29</v>
      </c>
      <c r="E224" s="20">
        <f t="shared" si="49"/>
        <v>0.31636260198009269</v>
      </c>
      <c r="F224" s="20">
        <f t="shared" si="50"/>
        <v>0.17762993942698327</v>
      </c>
      <c r="H224">
        <v>653.97</v>
      </c>
      <c r="I224" s="21"/>
      <c r="J224">
        <v>1532.02</v>
      </c>
      <c r="K224" s="22">
        <f t="shared" si="51"/>
        <v>94.790919220187845</v>
      </c>
    </row>
    <row r="225" spans="1:11" ht="15.75" x14ac:dyDescent="0.25">
      <c r="A225" t="s">
        <v>258</v>
      </c>
      <c r="B225">
        <v>265.51</v>
      </c>
      <c r="E225" s="20">
        <f t="shared" si="49"/>
        <v>0.1988178869924267</v>
      </c>
      <c r="F225" s="20"/>
      <c r="H225">
        <v>5076.3999999999996</v>
      </c>
      <c r="I225" s="21">
        <f t="shared" si="52"/>
        <v>0.60426088811623613</v>
      </c>
      <c r="J225">
        <v>5333.01</v>
      </c>
      <c r="K225" s="22">
        <f t="shared" si="51"/>
        <v>340.17311208613984</v>
      </c>
    </row>
    <row r="226" spans="1:11" ht="15.75" x14ac:dyDescent="0.25">
      <c r="A226" t="s">
        <v>259</v>
      </c>
      <c r="B226">
        <v>257.32</v>
      </c>
      <c r="C226">
        <v>778.38</v>
      </c>
      <c r="E226" s="20">
        <f t="shared" si="49"/>
        <v>0.19489366061158134</v>
      </c>
      <c r="F226" s="20">
        <f t="shared" si="50"/>
        <v>0.44455878857291031</v>
      </c>
      <c r="H226">
        <v>370.31</v>
      </c>
      <c r="I226" s="21"/>
      <c r="J226">
        <v>2369.19</v>
      </c>
      <c r="K226" s="22">
        <f t="shared" si="51"/>
        <v>148.83647324732001</v>
      </c>
    </row>
    <row r="227" spans="1:11" ht="15.75" x14ac:dyDescent="0.25">
      <c r="A227" t="s">
        <v>260</v>
      </c>
      <c r="B227">
        <v>630.05999999999995</v>
      </c>
      <c r="C227">
        <v>354.54</v>
      </c>
      <c r="E227" s="20">
        <f t="shared" si="49"/>
        <v>0.37349148004946903</v>
      </c>
      <c r="F227" s="20">
        <f t="shared" si="50"/>
        <v>0.24147647975026099</v>
      </c>
      <c r="H227">
        <v>415.18</v>
      </c>
      <c r="I227" s="21"/>
      <c r="J227">
        <v>2218.14</v>
      </c>
      <c r="K227" s="22">
        <f t="shared" si="51"/>
        <v>139.08507157764919</v>
      </c>
    </row>
    <row r="228" spans="1:11" ht="15.75" x14ac:dyDescent="0.25">
      <c r="A228" t="s">
        <v>261</v>
      </c>
      <c r="B228">
        <v>220.47</v>
      </c>
      <c r="C228">
        <v>104.31</v>
      </c>
      <c r="E228" s="20">
        <f t="shared" si="49"/>
        <v>0.17723703764037846</v>
      </c>
      <c r="F228" s="20">
        <f t="shared" si="50"/>
        <v>0.12157914552816879</v>
      </c>
      <c r="H228">
        <v>560.94000000000005</v>
      </c>
      <c r="I228" s="21"/>
      <c r="J228">
        <v>211.67</v>
      </c>
      <c r="K228" s="22">
        <f t="shared" si="51"/>
        <v>9.5525001897353192</v>
      </c>
    </row>
    <row r="229" spans="1:11" ht="15.75" x14ac:dyDescent="0.25">
      <c r="A229" t="s">
        <v>262</v>
      </c>
      <c r="B229">
        <v>781.02</v>
      </c>
      <c r="C229">
        <v>132.24</v>
      </c>
      <c r="E229" s="20">
        <f t="shared" si="49"/>
        <v>0.44582374066636971</v>
      </c>
      <c r="F229" s="20">
        <f t="shared" si="50"/>
        <v>0.13496176369874399</v>
      </c>
      <c r="H229">
        <v>124.64</v>
      </c>
      <c r="I229" s="21"/>
      <c r="J229">
        <v>1343.4</v>
      </c>
      <c r="K229" s="22">
        <f t="shared" si="51"/>
        <v>82.614094440755153</v>
      </c>
    </row>
    <row r="230" spans="1:11" ht="15.75" x14ac:dyDescent="0.25">
      <c r="A230" t="s">
        <v>263</v>
      </c>
      <c r="B230">
        <v>928.28</v>
      </c>
      <c r="E230" s="20">
        <f t="shared" si="49"/>
        <v>0.51638315175834626</v>
      </c>
      <c r="F230" s="20"/>
      <c r="H230">
        <v>79.41</v>
      </c>
      <c r="I230" s="21"/>
      <c r="J230">
        <v>3439.98</v>
      </c>
      <c r="K230" s="22">
        <f t="shared" si="51"/>
        <v>217.96393696044021</v>
      </c>
    </row>
    <row r="231" spans="1:11" ht="15.75" x14ac:dyDescent="0.25">
      <c r="A231" t="s">
        <v>264</v>
      </c>
      <c r="B231">
        <v>376.32</v>
      </c>
      <c r="C231">
        <v>372.88</v>
      </c>
      <c r="E231" s="20">
        <f t="shared" si="49"/>
        <v>0.2519123345213003</v>
      </c>
      <c r="F231" s="20">
        <f t="shared" si="50"/>
        <v>0.25026406361164116</v>
      </c>
      <c r="H231">
        <v>695.77</v>
      </c>
      <c r="I231" s="21"/>
      <c r="J231">
        <v>4172.37</v>
      </c>
      <c r="K231" s="22">
        <f t="shared" si="51"/>
        <v>265.2451621762641</v>
      </c>
    </row>
    <row r="232" spans="1:11" ht="15.75" x14ac:dyDescent="0.25">
      <c r="A232" t="s">
        <v>265</v>
      </c>
      <c r="B232">
        <v>792.52</v>
      </c>
      <c r="C232">
        <v>303.62</v>
      </c>
      <c r="E232" s="20">
        <f t="shared" si="49"/>
        <v>0.4513339486492417</v>
      </c>
      <c r="F232" s="20">
        <f t="shared" si="50"/>
        <v>0.21707823709914428</v>
      </c>
      <c r="H232">
        <v>392.68</v>
      </c>
      <c r="I232" s="21"/>
      <c r="J232">
        <v>1599.8</v>
      </c>
      <c r="K232" s="22">
        <f t="shared" si="51"/>
        <v>99.166622663883871</v>
      </c>
    </row>
    <row r="233" spans="1:11" ht="15.75" x14ac:dyDescent="0.25">
      <c r="A233" t="s">
        <v>266</v>
      </c>
      <c r="B233">
        <v>372.5</v>
      </c>
      <c r="C233">
        <v>532.54</v>
      </c>
      <c r="E233" s="20">
        <f t="shared" si="49"/>
        <v>0.25008198717394631</v>
      </c>
      <c r="F233" s="20">
        <f t="shared" si="50"/>
        <v>0.32676491635471455</v>
      </c>
      <c r="H233">
        <v>236.04</v>
      </c>
      <c r="I233" s="21"/>
      <c r="J233">
        <v>1442.98</v>
      </c>
      <c r="K233" s="22">
        <f t="shared" si="51"/>
        <v>89.042724551750311</v>
      </c>
    </row>
    <row r="234" spans="1:11" ht="15.75" x14ac:dyDescent="0.25">
      <c r="A234" t="s">
        <v>267</v>
      </c>
      <c r="B234">
        <v>831.04</v>
      </c>
      <c r="C234">
        <v>363.38</v>
      </c>
      <c r="E234" s="20">
        <f t="shared" si="49"/>
        <v>0.46979074964926165</v>
      </c>
      <c r="F234" s="20">
        <f t="shared" si="50"/>
        <v>0.24571215266926866</v>
      </c>
      <c r="H234">
        <v>357.5</v>
      </c>
      <c r="I234" s="21"/>
      <c r="J234">
        <v>5398.9</v>
      </c>
      <c r="K234" s="22">
        <f t="shared" si="51"/>
        <v>344.42680196376057</v>
      </c>
    </row>
    <row r="235" spans="1:11" ht="15.75" x14ac:dyDescent="0.25">
      <c r="A235" t="s">
        <v>268</v>
      </c>
      <c r="B235">
        <v>503.29</v>
      </c>
      <c r="E235" s="20">
        <f t="shared" si="49"/>
        <v>0.31274982213740965</v>
      </c>
      <c r="F235" s="20"/>
      <c r="H235">
        <v>429.49</v>
      </c>
      <c r="I235" s="21"/>
      <c r="J235">
        <v>1008.36</v>
      </c>
      <c r="K235" s="22">
        <f t="shared" si="51"/>
        <v>60.984768949815013</v>
      </c>
    </row>
    <row r="236" spans="1:11" ht="15.75" x14ac:dyDescent="0.25">
      <c r="A236" t="s">
        <v>269</v>
      </c>
      <c r="B236">
        <v>809.79</v>
      </c>
      <c r="E236" s="20">
        <f t="shared" si="49"/>
        <v>0.45960884359395471</v>
      </c>
      <c r="F236" s="20"/>
      <c r="H236">
        <v>422.64</v>
      </c>
      <c r="I236" s="21"/>
      <c r="J236">
        <v>2139.19</v>
      </c>
      <c r="K236" s="22">
        <f t="shared" si="51"/>
        <v>133.98826150270372</v>
      </c>
    </row>
    <row r="237" spans="1:11" ht="15.75" x14ac:dyDescent="0.25">
      <c r="A237" t="s">
        <v>270</v>
      </c>
      <c r="B237">
        <v>207.3</v>
      </c>
      <c r="C237">
        <v>494.55</v>
      </c>
      <c r="E237" s="20">
        <f t="shared" si="49"/>
        <v>0.17092665162868939</v>
      </c>
      <c r="F237" s="20">
        <f t="shared" si="50"/>
        <v>0.30856206407042697</v>
      </c>
      <c r="H237">
        <v>415.18</v>
      </c>
      <c r="I237" s="21"/>
      <c r="J237">
        <v>2218.14</v>
      </c>
      <c r="K237" s="22">
        <f t="shared" si="51"/>
        <v>139.08507157764919</v>
      </c>
    </row>
    <row r="238" spans="1:11" ht="15.75" x14ac:dyDescent="0.25">
      <c r="A238" t="s">
        <v>271</v>
      </c>
      <c r="B238">
        <v>630.79</v>
      </c>
      <c r="E238" s="20">
        <f t="shared" si="49"/>
        <v>0.37384125846925143</v>
      </c>
      <c r="F238" s="20"/>
      <c r="H238">
        <v>132.4</v>
      </c>
      <c r="I238" s="21"/>
      <c r="J238">
        <v>2661.01</v>
      </c>
      <c r="K238" s="22">
        <f t="shared" si="51"/>
        <v>167.67562607911964</v>
      </c>
    </row>
    <row r="239" spans="1:11" ht="15.75" x14ac:dyDescent="0.25">
      <c r="A239" t="s">
        <v>272</v>
      </c>
      <c r="B239">
        <v>774.42</v>
      </c>
      <c r="C239">
        <v>317.64</v>
      </c>
      <c r="E239" s="20">
        <f t="shared" si="49"/>
        <v>0.44266136043272136</v>
      </c>
      <c r="F239" s="20">
        <f t="shared" si="50"/>
        <v>0.22379589935304561</v>
      </c>
      <c r="H239">
        <v>2096.7199999999998</v>
      </c>
      <c r="I239" s="21"/>
      <c r="J239">
        <v>6774.21</v>
      </c>
      <c r="K239" s="22">
        <f t="shared" si="51"/>
        <v>433.21329802675268</v>
      </c>
    </row>
    <row r="240" spans="1:11" ht="15.75" x14ac:dyDescent="0.25">
      <c r="A240" t="s">
        <v>273</v>
      </c>
      <c r="B240">
        <v>554.83000000000004</v>
      </c>
      <c r="C240">
        <v>130.86000000000001</v>
      </c>
      <c r="E240" s="20">
        <f t="shared" si="49"/>
        <v>0.33744513687108119</v>
      </c>
      <c r="F240" s="20">
        <f t="shared" si="50"/>
        <v>0.13430053874079936</v>
      </c>
      <c r="H240">
        <v>289.60000000000002</v>
      </c>
      <c r="I240" s="21"/>
      <c r="J240">
        <v>2984.94</v>
      </c>
      <c r="K240" s="22">
        <f t="shared" si="51"/>
        <v>188.58771838535245</v>
      </c>
    </row>
    <row r="241" spans="1:11" ht="15.75" x14ac:dyDescent="0.25">
      <c r="A241" t="s">
        <v>274</v>
      </c>
      <c r="B241">
        <v>377.03</v>
      </c>
      <c r="C241">
        <v>189.98</v>
      </c>
      <c r="E241" s="20">
        <f t="shared" si="49"/>
        <v>0.25225252997067765</v>
      </c>
      <c r="F241" s="20">
        <f t="shared" si="50"/>
        <v>0.16262779925796392</v>
      </c>
      <c r="H241">
        <v>183.29</v>
      </c>
      <c r="I241" s="21"/>
      <c r="J241">
        <v>4151.6499999999996</v>
      </c>
      <c r="K241" s="22">
        <f t="shared" si="51"/>
        <v>263.90753197040129</v>
      </c>
    </row>
    <row r="242" spans="1:11" ht="15.75" x14ac:dyDescent="0.25">
      <c r="A242" t="s">
        <v>275</v>
      </c>
      <c r="B242">
        <v>351.22</v>
      </c>
      <c r="E242" s="20">
        <f t="shared" si="49"/>
        <v>0.23988570666303186</v>
      </c>
      <c r="F242" s="20"/>
      <c r="H242">
        <v>161.97999999999999</v>
      </c>
      <c r="I242" s="21"/>
      <c r="J242">
        <v>517.54999999999995</v>
      </c>
      <c r="K242" s="22">
        <f t="shared" si="51"/>
        <v>29.299330661227582</v>
      </c>
    </row>
    <row r="243" spans="1:11" ht="15.75" x14ac:dyDescent="0.25">
      <c r="A243" t="s">
        <v>276</v>
      </c>
      <c r="E243" s="20"/>
      <c r="F243" s="20"/>
      <c r="H243">
        <v>557.79999999999995</v>
      </c>
      <c r="I243" s="21"/>
      <c r="J243">
        <v>2212.5700000000002</v>
      </c>
      <c r="K243" s="22">
        <f t="shared" si="51"/>
        <v>138.72548662366</v>
      </c>
    </row>
    <row r="244" spans="1:11" ht="15.75" x14ac:dyDescent="0.25">
      <c r="A244" t="s">
        <v>277</v>
      </c>
      <c r="B244">
        <v>662.41</v>
      </c>
      <c r="E244" s="20">
        <f t="shared" si="49"/>
        <v>0.38899193467954812</v>
      </c>
      <c r="F244" s="20"/>
      <c r="H244">
        <v>452.5</v>
      </c>
      <c r="I244" s="21"/>
      <c r="J244">
        <v>1397.18</v>
      </c>
      <c r="K244" s="22">
        <f t="shared" si="51"/>
        <v>86.085993691300644</v>
      </c>
    </row>
    <row r="245" spans="1:11" ht="15.75" x14ac:dyDescent="0.25">
      <c r="A245" t="s">
        <v>278</v>
      </c>
      <c r="E245" s="20"/>
      <c r="F245" s="20"/>
      <c r="I245" s="21"/>
      <c r="K245" s="22"/>
    </row>
    <row r="246" spans="1:11" ht="15.75" x14ac:dyDescent="0.25">
      <c r="A246" t="s">
        <v>279</v>
      </c>
      <c r="E246" s="20"/>
      <c r="F246" s="20"/>
      <c r="I246" s="21"/>
      <c r="K246" s="22"/>
    </row>
    <row r="247" spans="1:11" ht="15.75" x14ac:dyDescent="0.25">
      <c r="A247" t="s">
        <v>280</v>
      </c>
      <c r="E247" s="20"/>
      <c r="F247" s="20"/>
      <c r="I247" s="21"/>
      <c r="K247" s="22"/>
    </row>
    <row r="248" spans="1:11" ht="16.5" thickBot="1" x14ac:dyDescent="0.3">
      <c r="A248" t="s">
        <v>281</v>
      </c>
      <c r="E248" s="20"/>
      <c r="F248" s="20"/>
      <c r="I248" s="21"/>
      <c r="K248" s="22"/>
    </row>
    <row r="249" spans="1:11" x14ac:dyDescent="0.25">
      <c r="A249" s="4" t="s">
        <v>49</v>
      </c>
      <c r="B249" s="5">
        <f t="shared" ref="B249:K249" si="53">AVERAGE(B203:B248)</f>
        <v>560.95025641025643</v>
      </c>
      <c r="C249" s="5">
        <f t="shared" si="53"/>
        <v>254.92499999999998</v>
      </c>
      <c r="D249" s="5" t="e">
        <f t="shared" si="53"/>
        <v>#DIV/0!</v>
      </c>
      <c r="E249" s="5">
        <f t="shared" si="53"/>
        <v>0.34037764867360448</v>
      </c>
      <c r="F249" s="5">
        <f t="shared" si="53"/>
        <v>0.19374609990558322</v>
      </c>
      <c r="G249" s="5" t="e">
        <f t="shared" si="53"/>
        <v>#DIV/0!</v>
      </c>
      <c r="H249" s="5">
        <f t="shared" si="53"/>
        <v>691.93925000000002</v>
      </c>
      <c r="I249" s="5">
        <f t="shared" si="53"/>
        <v>0.36740681043443468</v>
      </c>
      <c r="J249" s="5">
        <f t="shared" si="53"/>
        <v>2202.0540000000005</v>
      </c>
      <c r="K249" s="5">
        <f t="shared" si="53"/>
        <v>138.04660055971922</v>
      </c>
    </row>
    <row r="250" spans="1:11" x14ac:dyDescent="0.25">
      <c r="A250" s="6" t="s">
        <v>50</v>
      </c>
      <c r="B250" s="5">
        <f t="shared" ref="B250:K250" si="54">STDEV(B203:B248)</f>
        <v>261.05651003976703</v>
      </c>
      <c r="C250" s="5">
        <f t="shared" si="54"/>
        <v>177.88649810678629</v>
      </c>
      <c r="D250" s="5" t="e">
        <f t="shared" si="54"/>
        <v>#DIV/0!</v>
      </c>
      <c r="E250" s="5">
        <f t="shared" si="54"/>
        <v>0.12508484048711577</v>
      </c>
      <c r="F250" s="5">
        <f t="shared" si="54"/>
        <v>8.5234052340274646E-2</v>
      </c>
      <c r="G250" s="5" t="e">
        <f t="shared" si="54"/>
        <v>#DIV/0!</v>
      </c>
      <c r="H250" s="5">
        <f t="shared" si="54"/>
        <v>1016.2019302294144</v>
      </c>
      <c r="I250" s="5">
        <f t="shared" si="54"/>
        <v>0.33496224896097421</v>
      </c>
      <c r="J250" s="5">
        <f t="shared" si="54"/>
        <v>1420.9339015912317</v>
      </c>
      <c r="K250" s="5">
        <f t="shared" si="54"/>
        <v>91.73185846056667</v>
      </c>
    </row>
    <row r="251" spans="1:11" ht="16.5" thickBot="1" x14ac:dyDescent="0.3">
      <c r="A251" s="7" t="s">
        <v>51</v>
      </c>
      <c r="B251" s="8">
        <f>+B250*100/B249</f>
        <v>46.538263786591585</v>
      </c>
      <c r="C251" s="8">
        <f t="shared" ref="C251" si="55">+C250*100/C249</f>
        <v>69.779934532425727</v>
      </c>
      <c r="D251" s="8" t="e">
        <f t="shared" ref="D251" si="56">+D250*100/D249</f>
        <v>#DIV/0!</v>
      </c>
      <c r="E251" s="8">
        <f t="shared" ref="E251" si="57">+E250*100/E249</f>
        <v>36.748840875583561</v>
      </c>
      <c r="F251" s="8">
        <f t="shared" ref="F251" si="58">+F250*100/F249</f>
        <v>43.992654500818901</v>
      </c>
      <c r="G251" s="8" t="e">
        <f t="shared" ref="G251" si="59">+G250*100/G249</f>
        <v>#DIV/0!</v>
      </c>
      <c r="H251" s="8">
        <f t="shared" ref="H251" si="60">+H250*100/H249</f>
        <v>146.86288286571607</v>
      </c>
      <c r="I251" s="8">
        <f t="shared" ref="I251" si="61">+I250*100/I249</f>
        <v>91.169308637720448</v>
      </c>
      <c r="J251" s="8">
        <f t="shared" ref="J251" si="62">+J250*100/J249</f>
        <v>64.527659248648362</v>
      </c>
      <c r="K251" s="8">
        <f t="shared" ref="K251" si="63">+K250*100/K249</f>
        <v>66.449922047072278</v>
      </c>
    </row>
    <row r="252" spans="1:11" ht="15.75" x14ac:dyDescent="0.25">
      <c r="E252" s="20"/>
      <c r="F252" s="20"/>
      <c r="I252" s="21"/>
      <c r="K252" s="22"/>
    </row>
    <row r="253" spans="1:11" ht="15.75" x14ac:dyDescent="0.25">
      <c r="A253" t="s">
        <v>190</v>
      </c>
      <c r="B253">
        <v>693.33</v>
      </c>
      <c r="E253" s="20">
        <f t="shared" si="49"/>
        <v>0.40380720692567007</v>
      </c>
      <c r="F253" s="20"/>
      <c r="H253">
        <v>254</v>
      </c>
      <c r="I253" s="21"/>
      <c r="J253">
        <v>2170.91</v>
      </c>
      <c r="K253" s="22">
        <f t="shared" si="51"/>
        <v>136.03602357461341</v>
      </c>
    </row>
    <row r="254" spans="1:11" ht="15.75" x14ac:dyDescent="0.25">
      <c r="A254" t="s">
        <v>191</v>
      </c>
      <c r="B254">
        <v>936.09</v>
      </c>
      <c r="C254">
        <v>258.92</v>
      </c>
      <c r="E254" s="20">
        <f t="shared" si="49"/>
        <v>0.52012530170149673</v>
      </c>
      <c r="F254" s="20">
        <f t="shared" si="50"/>
        <v>0.19566029824398093</v>
      </c>
      <c r="H254">
        <v>265.69</v>
      </c>
      <c r="I254" s="21"/>
      <c r="J254">
        <v>1751.74</v>
      </c>
      <c r="K254" s="22">
        <f t="shared" si="51"/>
        <v>108.97548045726212</v>
      </c>
    </row>
    <row r="255" spans="1:11" ht="15.75" x14ac:dyDescent="0.25">
      <c r="A255" t="s">
        <v>192</v>
      </c>
      <c r="C255">
        <v>183.06</v>
      </c>
      <c r="E255" s="20"/>
      <c r="F255" s="20">
        <f t="shared" si="50"/>
        <v>0.15931209149783573</v>
      </c>
      <c r="H255">
        <v>450.89</v>
      </c>
      <c r="I255" s="21"/>
      <c r="J255">
        <v>3387.24</v>
      </c>
      <c r="K255" s="22">
        <f t="shared" si="51"/>
        <v>214.5591774499573</v>
      </c>
    </row>
    <row r="256" spans="1:11" ht="15.75" x14ac:dyDescent="0.25">
      <c r="A256" t="s">
        <v>193</v>
      </c>
      <c r="B256">
        <v>566.5</v>
      </c>
      <c r="C256">
        <v>716.32</v>
      </c>
      <c r="E256" s="20">
        <f t="shared" si="49"/>
        <v>0.34303680010239568</v>
      </c>
      <c r="F256" s="20">
        <f t="shared" si="50"/>
        <v>0.41482283140621157</v>
      </c>
      <c r="H256">
        <v>491.6</v>
      </c>
      <c r="I256" s="21"/>
      <c r="J256">
        <v>1985.36</v>
      </c>
      <c r="K256" s="22">
        <f t="shared" si="51"/>
        <v>124.05739014325017</v>
      </c>
    </row>
    <row r="257" spans="1:11" ht="15.75" x14ac:dyDescent="0.25">
      <c r="A257" t="s">
        <v>194</v>
      </c>
      <c r="B257">
        <v>785.35</v>
      </c>
      <c r="C257">
        <v>216.27</v>
      </c>
      <c r="E257" s="20">
        <f t="shared" si="49"/>
        <v>0.44789845375905107</v>
      </c>
      <c r="F257" s="20">
        <f t="shared" si="50"/>
        <v>0.17522461385532959</v>
      </c>
      <c r="H257">
        <v>421.1</v>
      </c>
      <c r="I257" s="21"/>
      <c r="J257">
        <v>2416.86</v>
      </c>
      <c r="K257" s="22">
        <f t="shared" si="51"/>
        <v>151.91392652499763</v>
      </c>
    </row>
    <row r="258" spans="1:11" ht="15.75" x14ac:dyDescent="0.25">
      <c r="A258" t="s">
        <v>195</v>
      </c>
      <c r="B258">
        <v>603.54999999999995</v>
      </c>
      <c r="E258" s="20">
        <f t="shared" si="49"/>
        <v>0.36078925277764851</v>
      </c>
      <c r="F258" s="20"/>
      <c r="H258">
        <v>4942.9799999999996</v>
      </c>
      <c r="I258" s="21">
        <f t="shared" si="52"/>
        <v>0.51272990753895609</v>
      </c>
      <c r="J258">
        <v>3140.13</v>
      </c>
      <c r="K258" s="22">
        <f t="shared" si="51"/>
        <v>198.60638786642636</v>
      </c>
    </row>
    <row r="259" spans="1:11" ht="15.75" x14ac:dyDescent="0.25">
      <c r="A259" t="s">
        <v>196</v>
      </c>
      <c r="B259">
        <v>800.61</v>
      </c>
      <c r="C259">
        <v>283.13</v>
      </c>
      <c r="E259" s="20">
        <f t="shared" si="49"/>
        <v>0.45521026017806204</v>
      </c>
      <c r="F259" s="20">
        <f t="shared" si="50"/>
        <v>0.20726048391922713</v>
      </c>
      <c r="H259">
        <v>3918.75</v>
      </c>
      <c r="I259" s="21"/>
      <c r="J259">
        <v>4824.51</v>
      </c>
      <c r="K259" s="22">
        <f t="shared" si="51"/>
        <v>307.34565264206435</v>
      </c>
    </row>
    <row r="260" spans="1:11" ht="15.75" x14ac:dyDescent="0.25">
      <c r="A260" t="s">
        <v>197</v>
      </c>
      <c r="B260">
        <v>222.3</v>
      </c>
      <c r="C260">
        <v>134.4</v>
      </c>
      <c r="E260" s="20">
        <f t="shared" ref="E260:E294" si="64">(B260+149.43)/300794/2*288.25</f>
        <v>0.17811387943243548</v>
      </c>
      <c r="F260" s="20">
        <f t="shared" ref="F260:F294" si="65">(C260+149.43)/300794/2*288.25</f>
        <v>0.13599672450248343</v>
      </c>
      <c r="H260">
        <v>150.72999999999999</v>
      </c>
      <c r="I260" s="21"/>
      <c r="J260">
        <v>3008.13</v>
      </c>
      <c r="K260" s="22">
        <f t="shared" ref="K260:K294" si="66">(J260-63.701)/2108.2/2*272.2</f>
        <v>190.08480547386398</v>
      </c>
    </row>
    <row r="261" spans="1:11" ht="15.75" x14ac:dyDescent="0.25">
      <c r="A261" t="s">
        <v>198</v>
      </c>
      <c r="B261">
        <v>590.07000000000005</v>
      </c>
      <c r="C261">
        <v>34.42</v>
      </c>
      <c r="E261" s="20">
        <f t="shared" si="64"/>
        <v>0.35433033072468201</v>
      </c>
      <c r="F261" s="20">
        <f t="shared" si="65"/>
        <v>8.8091455447914538E-2</v>
      </c>
      <c r="H261">
        <v>3291.63</v>
      </c>
      <c r="I261" s="21"/>
      <c r="J261">
        <v>2846.78</v>
      </c>
      <c r="K261" s="22">
        <f t="shared" si="66"/>
        <v>179.66846214780384</v>
      </c>
    </row>
    <row r="262" spans="1:11" ht="15.75" x14ac:dyDescent="0.25">
      <c r="A262" t="s">
        <v>199</v>
      </c>
      <c r="B262">
        <v>715.76</v>
      </c>
      <c r="E262" s="20">
        <f t="shared" si="64"/>
        <v>0.41455450823487172</v>
      </c>
      <c r="F262" s="20"/>
      <c r="H262">
        <v>185.34</v>
      </c>
      <c r="I262" s="21"/>
      <c r="J262">
        <v>1372.88</v>
      </c>
      <c r="K262" s="22">
        <f t="shared" si="66"/>
        <v>84.517247841760749</v>
      </c>
    </row>
    <row r="263" spans="1:11" ht="15.75" x14ac:dyDescent="0.25">
      <c r="A263" t="s">
        <v>200</v>
      </c>
      <c r="B263">
        <v>646.37</v>
      </c>
      <c r="C263">
        <v>462.47</v>
      </c>
      <c r="E263" s="20">
        <f t="shared" si="64"/>
        <v>0.38130639241474229</v>
      </c>
      <c r="F263" s="20">
        <f t="shared" si="65"/>
        <v>0.29319097954081536</v>
      </c>
      <c r="H263">
        <v>5612.76</v>
      </c>
      <c r="I263" s="21">
        <f t="shared" ref="I263:I292" si="67">(H263-4195.6)/220309/2*302.28</f>
        <v>0.97222338805949804</v>
      </c>
      <c r="J263">
        <v>5097.46</v>
      </c>
      <c r="K263" s="22">
        <f t="shared" si="66"/>
        <v>324.96660653638179</v>
      </c>
    </row>
    <row r="264" spans="1:11" ht="15.75" x14ac:dyDescent="0.25">
      <c r="A264" t="s">
        <v>201</v>
      </c>
      <c r="B264">
        <v>938.78</v>
      </c>
      <c r="E264" s="20">
        <f t="shared" si="64"/>
        <v>0.52141421122096854</v>
      </c>
      <c r="F264" s="20"/>
      <c r="H264">
        <v>3337.52</v>
      </c>
      <c r="I264" s="21"/>
      <c r="J264">
        <v>3909.17</v>
      </c>
      <c r="K264" s="22">
        <f t="shared" si="66"/>
        <v>248.25364334503371</v>
      </c>
    </row>
    <row r="265" spans="1:11" ht="15.75" x14ac:dyDescent="0.25">
      <c r="A265" t="s">
        <v>202</v>
      </c>
      <c r="B265">
        <v>947.48</v>
      </c>
      <c r="E265" s="20">
        <f t="shared" si="64"/>
        <v>0.52558280334714125</v>
      </c>
      <c r="F265" s="20"/>
      <c r="H265">
        <v>1099.1300000000001</v>
      </c>
      <c r="I265" s="21"/>
      <c r="J265">
        <v>1109.3800000000001</v>
      </c>
      <c r="K265" s="22">
        <f t="shared" si="66"/>
        <v>67.506361777819947</v>
      </c>
    </row>
    <row r="266" spans="1:11" ht="15.75" x14ac:dyDescent="0.25">
      <c r="A266" t="s">
        <v>203</v>
      </c>
      <c r="B266">
        <v>468.27</v>
      </c>
      <c r="C266">
        <v>222.68</v>
      </c>
      <c r="E266" s="20">
        <f t="shared" si="64"/>
        <v>0.29597004095826385</v>
      </c>
      <c r="F266" s="20">
        <f t="shared" si="65"/>
        <v>0.17829595587013039</v>
      </c>
      <c r="H266">
        <v>170.67</v>
      </c>
      <c r="I266" s="21"/>
      <c r="J266">
        <v>1621.32</v>
      </c>
      <c r="K266" s="22">
        <f t="shared" si="66"/>
        <v>100.55589882364102</v>
      </c>
    </row>
    <row r="267" spans="1:11" ht="15.75" x14ac:dyDescent="0.25">
      <c r="A267" t="s">
        <v>204</v>
      </c>
      <c r="B267">
        <v>1459.5</v>
      </c>
      <c r="C267">
        <v>118.14</v>
      </c>
      <c r="E267" s="20">
        <f t="shared" si="64"/>
        <v>0.77091642868541266</v>
      </c>
      <c r="F267" s="20">
        <f t="shared" si="65"/>
        <v>0.12820576956322266</v>
      </c>
      <c r="H267">
        <v>89</v>
      </c>
      <c r="I267" s="21"/>
      <c r="J267">
        <v>1923.08</v>
      </c>
      <c r="K267" s="22">
        <f t="shared" si="66"/>
        <v>120.03675263257755</v>
      </c>
    </row>
    <row r="268" spans="1:11" ht="15.75" x14ac:dyDescent="0.25">
      <c r="A268" t="s">
        <v>205</v>
      </c>
      <c r="B268">
        <v>294.73</v>
      </c>
      <c r="C268">
        <v>454.28</v>
      </c>
      <c r="E268" s="20">
        <f t="shared" si="64"/>
        <v>0.21281860675412409</v>
      </c>
      <c r="F268" s="20">
        <f t="shared" si="65"/>
        <v>0.28926675315996997</v>
      </c>
      <c r="H268">
        <v>5330.84</v>
      </c>
      <c r="I268" s="21">
        <f t="shared" si="67"/>
        <v>0.77881599753074071</v>
      </c>
      <c r="J268">
        <v>938.54</v>
      </c>
      <c r="K268" s="22">
        <f t="shared" si="66"/>
        <v>56.477368323688452</v>
      </c>
    </row>
    <row r="269" spans="1:11" ht="15.75" x14ac:dyDescent="0.25">
      <c r="A269" t="s">
        <v>206</v>
      </c>
      <c r="B269">
        <v>700.11</v>
      </c>
      <c r="E269" s="20">
        <f t="shared" si="64"/>
        <v>0.40705583389296329</v>
      </c>
      <c r="F269" s="20"/>
      <c r="H269">
        <v>1934.57</v>
      </c>
      <c r="I269" s="21"/>
      <c r="J269">
        <v>5766.98</v>
      </c>
      <c r="K269" s="22">
        <f t="shared" si="66"/>
        <v>368.18910535053601</v>
      </c>
    </row>
    <row r="270" spans="1:11" ht="15.75" x14ac:dyDescent="0.25">
      <c r="A270" t="s">
        <v>207</v>
      </c>
      <c r="E270" s="20"/>
      <c r="F270" s="20"/>
      <c r="I270" s="21"/>
      <c r="K270" s="22"/>
    </row>
    <row r="271" spans="1:11" ht="15.75" x14ac:dyDescent="0.25">
      <c r="A271" t="s">
        <v>208</v>
      </c>
      <c r="E271" s="20"/>
      <c r="F271" s="20"/>
      <c r="I271" s="21"/>
      <c r="K271" s="22"/>
    </row>
    <row r="272" spans="1:11" ht="15.75" x14ac:dyDescent="0.25">
      <c r="A272" t="s">
        <v>209</v>
      </c>
      <c r="B272">
        <v>500.3</v>
      </c>
      <c r="C272">
        <v>250</v>
      </c>
      <c r="E272" s="20">
        <f t="shared" si="64"/>
        <v>0.31131716806186294</v>
      </c>
      <c r="F272" s="20">
        <f t="shared" si="65"/>
        <v>0.19138629344335326</v>
      </c>
      <c r="H272">
        <v>429.83</v>
      </c>
      <c r="I272" s="21"/>
      <c r="J272">
        <v>3474.13</v>
      </c>
      <c r="K272" s="22">
        <f t="shared" si="66"/>
        <v>220.16857361730388</v>
      </c>
    </row>
    <row r="273" spans="1:11" ht="15.75" x14ac:dyDescent="0.25">
      <c r="A273" t="s">
        <v>210</v>
      </c>
      <c r="B273">
        <v>267.77</v>
      </c>
      <c r="E273" s="20">
        <f t="shared" si="64"/>
        <v>0.19990076264819109</v>
      </c>
      <c r="F273" s="20"/>
      <c r="H273">
        <v>519.82000000000005</v>
      </c>
      <c r="I273" s="21"/>
      <c r="J273">
        <v>1686.19</v>
      </c>
      <c r="K273" s="22">
        <f t="shared" si="66"/>
        <v>104.7437401100465</v>
      </c>
    </row>
    <row r="274" spans="1:11" ht="15.75" x14ac:dyDescent="0.25">
      <c r="A274" t="s">
        <v>211</v>
      </c>
      <c r="B274">
        <v>532.13</v>
      </c>
      <c r="C274">
        <v>286.44</v>
      </c>
      <c r="E274" s="20">
        <f t="shared" si="64"/>
        <v>0.32656846546141211</v>
      </c>
      <c r="F274" s="20">
        <f t="shared" si="65"/>
        <v>0.20884646552125377</v>
      </c>
      <c r="H274">
        <v>13011.67</v>
      </c>
      <c r="I274" s="21">
        <f t="shared" si="67"/>
        <v>6.0481451951577094</v>
      </c>
      <c r="J274">
        <v>3086.53</v>
      </c>
      <c r="K274" s="22">
        <f t="shared" si="66"/>
        <v>195.14610895550709</v>
      </c>
    </row>
    <row r="275" spans="1:11" ht="15.75" x14ac:dyDescent="0.25">
      <c r="A275" t="s">
        <v>212</v>
      </c>
      <c r="B275">
        <v>528.75</v>
      </c>
      <c r="E275" s="20">
        <f t="shared" si="64"/>
        <v>0.32494894346296804</v>
      </c>
      <c r="F275" s="20"/>
      <c r="H275">
        <v>1000066.28</v>
      </c>
      <c r="I275" s="21">
        <f t="shared" si="67"/>
        <v>683.20356669586806</v>
      </c>
      <c r="J275">
        <v>49877.57</v>
      </c>
      <c r="K275" s="22">
        <f t="shared" si="66"/>
        <v>3215.8559770894603</v>
      </c>
    </row>
    <row r="276" spans="1:11" ht="15.75" x14ac:dyDescent="0.25">
      <c r="A276" t="s">
        <v>213</v>
      </c>
      <c r="B276">
        <v>342.53</v>
      </c>
      <c r="C276">
        <v>308.69</v>
      </c>
      <c r="E276" s="20">
        <f t="shared" si="64"/>
        <v>0.23572190602206158</v>
      </c>
      <c r="F276" s="20">
        <f t="shared" si="65"/>
        <v>0.21950752009681046</v>
      </c>
      <c r="H276">
        <v>11804.16</v>
      </c>
      <c r="I276" s="21">
        <f t="shared" si="67"/>
        <v>5.2197493447839163</v>
      </c>
      <c r="J276">
        <v>11740.26</v>
      </c>
      <c r="K276" s="22">
        <f t="shared" si="66"/>
        <v>753.8087846978467</v>
      </c>
    </row>
    <row r="277" spans="1:11" ht="15.75" x14ac:dyDescent="0.25">
      <c r="A277" t="s">
        <v>214</v>
      </c>
      <c r="B277">
        <v>976.39</v>
      </c>
      <c r="C277">
        <v>383.2</v>
      </c>
      <c r="E277" s="20">
        <f t="shared" si="64"/>
        <v>0.53943498706756121</v>
      </c>
      <c r="F277" s="20">
        <f t="shared" si="65"/>
        <v>0.25520887634061851</v>
      </c>
      <c r="H277">
        <v>1288.8599999999999</v>
      </c>
      <c r="I277" s="21"/>
      <c r="J277">
        <v>2394.44</v>
      </c>
      <c r="K277" s="22">
        <f t="shared" si="66"/>
        <v>150.46654866710941</v>
      </c>
    </row>
    <row r="278" spans="1:11" ht="15.75" x14ac:dyDescent="0.25">
      <c r="A278" t="s">
        <v>215</v>
      </c>
      <c r="B278">
        <v>595.79999999999995</v>
      </c>
      <c r="C278">
        <v>872.48</v>
      </c>
      <c r="E278" s="20">
        <f t="shared" si="64"/>
        <v>0.35707585174571305</v>
      </c>
      <c r="F278" s="20">
        <f t="shared" si="65"/>
        <v>0.48964666432841081</v>
      </c>
      <c r="H278">
        <v>2426.39</v>
      </c>
      <c r="I278" s="21"/>
      <c r="J278">
        <v>3374.71</v>
      </c>
      <c r="K278" s="22">
        <f t="shared" si="66"/>
        <v>213.75027269708758</v>
      </c>
    </row>
    <row r="279" spans="1:11" ht="15.75" x14ac:dyDescent="0.25">
      <c r="A279" t="s">
        <v>216</v>
      </c>
      <c r="B279">
        <v>1192.93</v>
      </c>
      <c r="C279">
        <v>187.31</v>
      </c>
      <c r="E279" s="20">
        <f t="shared" si="64"/>
        <v>0.64318980764243971</v>
      </c>
      <c r="F279" s="20">
        <f t="shared" si="65"/>
        <v>0.16134847270889713</v>
      </c>
      <c r="H279">
        <v>9528.66</v>
      </c>
      <c r="I279" s="21">
        <f t="shared" si="67"/>
        <v>3.6586734468405733</v>
      </c>
      <c r="J279">
        <v>3450.6</v>
      </c>
      <c r="K279" s="22">
        <f t="shared" si="66"/>
        <v>218.64953699838725</v>
      </c>
    </row>
    <row r="280" spans="1:11" ht="15.75" x14ac:dyDescent="0.25">
      <c r="A280" t="s">
        <v>217</v>
      </c>
      <c r="B280">
        <v>165.67</v>
      </c>
      <c r="C280">
        <v>94</v>
      </c>
      <c r="E280" s="20">
        <f t="shared" si="64"/>
        <v>0.15097969873069278</v>
      </c>
      <c r="F280" s="20">
        <f t="shared" si="65"/>
        <v>0.11663912428439398</v>
      </c>
      <c r="H280">
        <v>1582.75</v>
      </c>
      <c r="I280" s="21"/>
      <c r="J280">
        <v>2344.08</v>
      </c>
      <c r="K280" s="22">
        <f t="shared" si="66"/>
        <v>147.21543586946211</v>
      </c>
    </row>
    <row r="281" spans="1:11" ht="15.75" x14ac:dyDescent="0.25">
      <c r="A281" t="s">
        <v>218</v>
      </c>
      <c r="B281">
        <v>1041.42</v>
      </c>
      <c r="C281">
        <v>758.21</v>
      </c>
      <c r="E281" s="20">
        <f t="shared" si="64"/>
        <v>0.57059401533940168</v>
      </c>
      <c r="F281" s="20">
        <f t="shared" si="65"/>
        <v>0.43489436291947314</v>
      </c>
      <c r="H281">
        <v>1282.0999999999999</v>
      </c>
      <c r="I281" s="21"/>
      <c r="J281">
        <v>2038.96</v>
      </c>
      <c r="K281" s="22">
        <f t="shared" si="66"/>
        <v>127.51766905416945</v>
      </c>
    </row>
    <row r="282" spans="1:11" ht="15.75" x14ac:dyDescent="0.25">
      <c r="A282" t="s">
        <v>219</v>
      </c>
      <c r="B282">
        <v>515.23</v>
      </c>
      <c r="E282" s="20">
        <f t="shared" si="64"/>
        <v>0.31847085546919157</v>
      </c>
      <c r="F282" s="20"/>
      <c r="H282">
        <v>501.95</v>
      </c>
      <c r="I282" s="21"/>
      <c r="J282">
        <v>2792.56</v>
      </c>
      <c r="K282" s="22">
        <f t="shared" si="66"/>
        <v>176.16815762261646</v>
      </c>
    </row>
    <row r="283" spans="1:11" ht="15.75" x14ac:dyDescent="0.25">
      <c r="A283" t="s">
        <v>220</v>
      </c>
      <c r="B283">
        <v>243.03</v>
      </c>
      <c r="C283">
        <v>415.31</v>
      </c>
      <c r="E283" s="20">
        <f t="shared" si="64"/>
        <v>0.18804662825721258</v>
      </c>
      <c r="F283" s="20">
        <f t="shared" si="65"/>
        <v>0.2705943353258376</v>
      </c>
      <c r="H283">
        <v>479</v>
      </c>
      <c r="I283" s="21"/>
      <c r="J283">
        <v>1373.77</v>
      </c>
      <c r="K283" s="22">
        <f t="shared" si="66"/>
        <v>84.57470396546816</v>
      </c>
    </row>
    <row r="284" spans="1:11" ht="15.75" x14ac:dyDescent="0.25">
      <c r="A284" t="s">
        <v>221</v>
      </c>
      <c r="B284">
        <v>430.31</v>
      </c>
      <c r="C284">
        <v>243.19</v>
      </c>
      <c r="E284" s="20">
        <f t="shared" si="64"/>
        <v>0.27778156312958369</v>
      </c>
      <c r="F284" s="20">
        <f t="shared" si="65"/>
        <v>0.18812329202045253</v>
      </c>
      <c r="H284">
        <v>3710.6</v>
      </c>
      <c r="I284" s="21"/>
      <c r="J284">
        <v>1486.88</v>
      </c>
      <c r="K284" s="22">
        <f t="shared" si="66"/>
        <v>91.876796271700982</v>
      </c>
    </row>
    <row r="285" spans="1:11" ht="15.75" x14ac:dyDescent="0.25">
      <c r="A285" t="s">
        <v>222</v>
      </c>
      <c r="B285">
        <v>680.36</v>
      </c>
      <c r="C285">
        <v>439.47</v>
      </c>
      <c r="E285" s="20">
        <f t="shared" si="64"/>
        <v>0.39759265061803095</v>
      </c>
      <c r="F285" s="20">
        <f t="shared" si="65"/>
        <v>0.28217056357507136</v>
      </c>
      <c r="H285">
        <v>13445.54</v>
      </c>
      <c r="I285" s="21">
        <f t="shared" si="67"/>
        <v>6.3457958213236862</v>
      </c>
      <c r="J285">
        <v>2114.77</v>
      </c>
      <c r="K285" s="22">
        <f t="shared" si="66"/>
        <v>132.4117687600797</v>
      </c>
    </row>
    <row r="286" spans="1:11" ht="15.75" x14ac:dyDescent="0.25">
      <c r="A286" t="s">
        <v>223</v>
      </c>
      <c r="B286">
        <v>943.89</v>
      </c>
      <c r="C286">
        <v>412.94</v>
      </c>
      <c r="E286" s="20">
        <f t="shared" si="64"/>
        <v>0.52386266015944472</v>
      </c>
      <c r="F286" s="20">
        <f t="shared" si="65"/>
        <v>0.26945875333284575</v>
      </c>
      <c r="H286">
        <v>919.79</v>
      </c>
      <c r="I286" s="21"/>
      <c r="J286">
        <v>3161.1</v>
      </c>
      <c r="K286" s="22">
        <f t="shared" si="66"/>
        <v>199.96015743288112</v>
      </c>
    </row>
    <row r="287" spans="1:11" ht="15.75" x14ac:dyDescent="0.25">
      <c r="A287" t="s">
        <v>224</v>
      </c>
      <c r="B287">
        <v>441.32</v>
      </c>
      <c r="C287">
        <v>428.34</v>
      </c>
      <c r="E287" s="20">
        <f t="shared" si="64"/>
        <v>0.28305698833753334</v>
      </c>
      <c r="F287" s="20">
        <f t="shared" si="65"/>
        <v>0.27683764054469168</v>
      </c>
      <c r="H287">
        <v>655.35</v>
      </c>
      <c r="I287" s="21"/>
      <c r="J287">
        <v>1694.79</v>
      </c>
      <c r="K287" s="22">
        <f t="shared" si="66"/>
        <v>105.2989341144104</v>
      </c>
    </row>
    <row r="288" spans="1:11" ht="15.75" x14ac:dyDescent="0.25">
      <c r="A288" t="s">
        <v>225</v>
      </c>
      <c r="B288">
        <v>896.21</v>
      </c>
      <c r="C288">
        <v>79.290000000000006</v>
      </c>
      <c r="E288" s="20">
        <f t="shared" si="64"/>
        <v>0.5010168587139372</v>
      </c>
      <c r="F288" s="20">
        <f t="shared" si="65"/>
        <v>0.10959084955152033</v>
      </c>
      <c r="H288">
        <v>2832.36</v>
      </c>
      <c r="I288" s="21"/>
      <c r="J288">
        <v>2917.83</v>
      </c>
      <c r="K288" s="22">
        <f t="shared" si="66"/>
        <v>184.25526842804288</v>
      </c>
    </row>
    <row r="289" spans="1:11" ht="15.75" x14ac:dyDescent="0.25">
      <c r="A289" t="s">
        <v>226</v>
      </c>
      <c r="B289">
        <v>659.77</v>
      </c>
      <c r="C289">
        <v>256.23</v>
      </c>
      <c r="E289" s="20">
        <f t="shared" si="64"/>
        <v>0.38772698258608884</v>
      </c>
      <c r="F289" s="20">
        <f t="shared" si="65"/>
        <v>0.19437138872450915</v>
      </c>
      <c r="H289">
        <v>770.5</v>
      </c>
      <c r="I289" s="21"/>
      <c r="J289">
        <v>4228.32</v>
      </c>
      <c r="K289" s="22">
        <f t="shared" si="66"/>
        <v>268.85715107674793</v>
      </c>
    </row>
    <row r="290" spans="1:11" ht="15.75" x14ac:dyDescent="0.25">
      <c r="A290" t="s">
        <v>227</v>
      </c>
      <c r="B290">
        <v>1011.82</v>
      </c>
      <c r="E290" s="20">
        <f t="shared" si="64"/>
        <v>0.55641121914000946</v>
      </c>
      <c r="F290" s="20"/>
      <c r="H290">
        <v>3864.56</v>
      </c>
      <c r="I290" s="21"/>
      <c r="J290">
        <v>5245.49</v>
      </c>
      <c r="K290" s="22">
        <f t="shared" si="66"/>
        <v>334.5230447301015</v>
      </c>
    </row>
    <row r="291" spans="1:11" ht="15.75" x14ac:dyDescent="0.25">
      <c r="A291" t="s">
        <v>228</v>
      </c>
      <c r="B291">
        <v>1007.71</v>
      </c>
      <c r="C291">
        <v>446.82</v>
      </c>
      <c r="E291" s="20">
        <f t="shared" si="64"/>
        <v>0.55444191872178306</v>
      </c>
      <c r="F291" s="20">
        <f t="shared" si="65"/>
        <v>0.28569230519890687</v>
      </c>
      <c r="H291">
        <v>506.94</v>
      </c>
      <c r="I291" s="21"/>
      <c r="J291">
        <v>2200.23</v>
      </c>
      <c r="K291" s="22">
        <f t="shared" si="66"/>
        <v>137.92884778484017</v>
      </c>
    </row>
    <row r="292" spans="1:11" ht="15.75" x14ac:dyDescent="0.25">
      <c r="A292" t="s">
        <v>229</v>
      </c>
      <c r="B292">
        <v>512</v>
      </c>
      <c r="E292" s="20">
        <f t="shared" si="64"/>
        <v>0.31692320574878491</v>
      </c>
      <c r="F292" s="20"/>
      <c r="H292">
        <v>7185.58</v>
      </c>
      <c r="I292" s="21">
        <f t="shared" si="67"/>
        <v>2.0512352069139248</v>
      </c>
      <c r="J292">
        <v>130.79</v>
      </c>
      <c r="K292" s="22">
        <f t="shared" si="66"/>
        <v>4.3310942510198274</v>
      </c>
    </row>
    <row r="293" spans="1:11" ht="15.75" x14ac:dyDescent="0.25">
      <c r="A293" t="s">
        <v>230</v>
      </c>
      <c r="B293">
        <v>506.68</v>
      </c>
      <c r="E293" s="20">
        <f t="shared" si="64"/>
        <v>0.31437413562105626</v>
      </c>
      <c r="F293" s="20"/>
      <c r="H293">
        <v>1421.56</v>
      </c>
      <c r="I293" s="21"/>
      <c r="J293">
        <v>6428.32</v>
      </c>
      <c r="K293" s="22">
        <f t="shared" si="66"/>
        <v>410.88352428612086</v>
      </c>
    </row>
    <row r="294" spans="1:11" ht="15.75" x14ac:dyDescent="0.25">
      <c r="A294" t="s">
        <v>231</v>
      </c>
      <c r="B294">
        <v>822.12</v>
      </c>
      <c r="C294">
        <v>246.05</v>
      </c>
      <c r="E294" s="20">
        <f t="shared" si="64"/>
        <v>0.46551674484863392</v>
      </c>
      <c r="F294" s="20">
        <f t="shared" si="65"/>
        <v>0.1894936567883668</v>
      </c>
      <c r="H294">
        <v>1537.29</v>
      </c>
      <c r="I294" s="21"/>
      <c r="J294">
        <v>3757</v>
      </c>
      <c r="K294" s="22">
        <f t="shared" si="66"/>
        <v>238.42993733991082</v>
      </c>
    </row>
    <row r="295" spans="1:11" x14ac:dyDescent="0.25">
      <c r="A295" t="s">
        <v>232</v>
      </c>
    </row>
    <row r="296" spans="1:11" x14ac:dyDescent="0.25">
      <c r="A296" t="s">
        <v>233</v>
      </c>
    </row>
    <row r="297" spans="1:11" x14ac:dyDescent="0.25">
      <c r="A297" t="s">
        <v>234</v>
      </c>
    </row>
    <row r="298" spans="1:11" ht="15.75" thickBot="1" x14ac:dyDescent="0.3">
      <c r="A298" t="s">
        <v>235</v>
      </c>
    </row>
    <row r="299" spans="1:11" x14ac:dyDescent="0.25">
      <c r="A299" s="4" t="s">
        <v>49</v>
      </c>
      <c r="B299" s="5">
        <f t="shared" ref="B299:K299" si="68">AVERAGE(B253:B298)</f>
        <v>671.35743589743572</v>
      </c>
      <c r="C299" s="5">
        <f t="shared" si="68"/>
        <v>328.28785714285715</v>
      </c>
      <c r="D299" s="5" t="e">
        <f t="shared" si="68"/>
        <v>#DIV/0!</v>
      </c>
      <c r="E299" s="5">
        <f t="shared" si="68"/>
        <v>0.39327908534983397</v>
      </c>
      <c r="F299" s="5">
        <f t="shared" si="68"/>
        <v>0.22889780434687626</v>
      </c>
      <c r="G299" s="5" t="e">
        <f t="shared" si="68"/>
        <v>#DIV/0!</v>
      </c>
      <c r="H299" s="5">
        <f t="shared" si="68"/>
        <v>27792.96850000001</v>
      </c>
      <c r="I299" s="5">
        <f t="shared" si="68"/>
        <v>78.754548333779681</v>
      </c>
      <c r="J299" s="5">
        <f t="shared" si="68"/>
        <v>4206.7447500000007</v>
      </c>
      <c r="K299" s="5">
        <f t="shared" si="68"/>
        <v>267.4643081183001</v>
      </c>
    </row>
    <row r="300" spans="1:11" x14ac:dyDescent="0.25">
      <c r="A300" s="6" t="s">
        <v>50</v>
      </c>
      <c r="B300" s="5">
        <f t="shared" ref="B300:K300" si="69">STDEV(B253:B298)</f>
        <v>287.05456052738168</v>
      </c>
      <c r="C300" s="5">
        <f t="shared" si="69"/>
        <v>202.17199903853677</v>
      </c>
      <c r="D300" s="5" t="e">
        <f t="shared" si="69"/>
        <v>#DIV/0!</v>
      </c>
      <c r="E300" s="5">
        <f t="shared" si="69"/>
        <v>0.13754176790763406</v>
      </c>
      <c r="F300" s="5">
        <f t="shared" si="69"/>
        <v>9.6870414175246458E-2</v>
      </c>
      <c r="G300" s="5" t="e">
        <f t="shared" si="69"/>
        <v>#DIV/0!</v>
      </c>
      <c r="H300" s="5">
        <f t="shared" si="69"/>
        <v>157711.99074517796</v>
      </c>
      <c r="I300" s="5">
        <f t="shared" si="69"/>
        <v>226.67986971902241</v>
      </c>
      <c r="J300" s="5">
        <f t="shared" si="69"/>
        <v>7660.202754010742</v>
      </c>
      <c r="K300" s="5">
        <f t="shared" si="69"/>
        <v>494.52309781845281</v>
      </c>
    </row>
    <row r="301" spans="1:11" ht="16.5" thickBot="1" x14ac:dyDescent="0.3">
      <c r="A301" s="7" t="s">
        <v>51</v>
      </c>
      <c r="B301" s="8">
        <f>+B300*100/B299</f>
        <v>42.757336878776364</v>
      </c>
      <c r="C301" s="8">
        <f t="shared" ref="C301" si="70">+C300*100/C299</f>
        <v>61.58375786362393</v>
      </c>
      <c r="D301" s="8" t="e">
        <f t="shared" ref="D301" si="71">+D300*100/D299</f>
        <v>#DIV/0!</v>
      </c>
      <c r="E301" s="8">
        <f t="shared" ref="E301" si="72">+E300*100/E299</f>
        <v>34.973069515071309</v>
      </c>
      <c r="F301" s="8">
        <f t="shared" ref="F301" si="73">+F300*100/F299</f>
        <v>42.320377188261325</v>
      </c>
      <c r="G301" s="8" t="e">
        <f t="shared" ref="G301" si="74">+G300*100/G299</f>
        <v>#DIV/0!</v>
      </c>
      <c r="H301" s="8">
        <f t="shared" ref="H301" si="75">+H300*100/H299</f>
        <v>567.45284601455182</v>
      </c>
      <c r="I301" s="8">
        <f t="shared" ref="I301" si="76">+I300*100/I299</f>
        <v>287.83082947578032</v>
      </c>
      <c r="J301" s="8">
        <f t="shared" ref="J301" si="77">+J300*100/J299</f>
        <v>182.09335743535999</v>
      </c>
      <c r="K301" s="8">
        <f t="shared" ref="K301" si="78">+K300*100/K299</f>
        <v>184.89311762664201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301</v>
      </c>
    </row>
    <row r="2" spans="1:1" x14ac:dyDescent="0.25">
      <c r="A2" t="s">
        <v>305</v>
      </c>
    </row>
    <row r="3" spans="1:1" x14ac:dyDescent="0.25">
      <c r="A3" t="s">
        <v>306</v>
      </c>
    </row>
    <row r="4" spans="1:1" x14ac:dyDescent="0.25">
      <c r="A4" t="s">
        <v>307</v>
      </c>
    </row>
    <row r="5" spans="1:1" x14ac:dyDescent="0.25">
      <c r="A5" t="s">
        <v>308</v>
      </c>
    </row>
    <row r="10" spans="1:1" x14ac:dyDescent="0.25">
      <c r="A10" t="s">
        <v>309</v>
      </c>
    </row>
    <row r="12" spans="1:1" x14ac:dyDescent="0.25">
      <c r="A1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ANTOCIANOS</vt:lpstr>
      <vt:lpstr>FLAVANONAS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Cristina García</cp:lastModifiedBy>
  <dcterms:created xsi:type="dcterms:W3CDTF">2015-06-05T18:19:34Z</dcterms:created>
  <dcterms:modified xsi:type="dcterms:W3CDTF">2022-08-05T13:23:43Z</dcterms:modified>
</cp:coreProperties>
</file>