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D:\Vba\bketech\Quan Trac Lun\Templates\"/>
    </mc:Choice>
  </mc:AlternateContent>
  <xr:revisionPtr revIDLastSave="0" documentId="13_ncr:1_{370CC7F9-F4CE-473A-AAA9-FCDF3C7ECA5C}" xr6:coauthVersionLast="47" xr6:coauthVersionMax="47" xr10:uidLastSave="{00000000-0000-0000-0000-000000000000}"/>
  <bookViews>
    <workbookView xWindow="-120" yWindow="-120" windowWidth="20730" windowHeight="11040" tabRatio="921" xr2:uid="{00000000-000D-0000-FFFF-FFFF00000000}"/>
  </bookViews>
  <sheets>
    <sheet name="Km83+720" sheetId="35" r:id="rId1"/>
  </sheets>
  <definedNames>
    <definedName name="_____________Goi8" hidden="1">{"'Sheet1'!$L$16"}</definedName>
    <definedName name="____________Goi8" hidden="1">{"'Sheet1'!$L$16"}</definedName>
    <definedName name="___________Goi8" hidden="1">{"'Sheet1'!$L$16"}</definedName>
    <definedName name="__________Goi8" hidden="1">{"'Sheet1'!$L$16"}</definedName>
    <definedName name="_________a1" hidden="1">{"'Sheet1'!$L$16"}</definedName>
    <definedName name="_________Goi8" hidden="1">{"'Sheet1'!$L$16"}</definedName>
    <definedName name="________a1" hidden="1">{"'Sheet1'!$L$16"}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a2" hidden="1">{"'Sheet1'!$L$16"}</definedName>
    <definedName name="________d1500" hidden="1">{"'Sheet1'!$L$16"}</definedName>
    <definedName name="________Goi8" hidden="1">{"'Sheet1'!$L$16"}</definedName>
    <definedName name="________hu1" hidden="1">{"'Sheet1'!$L$16"}</definedName>
    <definedName name="________hu2" hidden="1">{"'Sheet1'!$L$16"}</definedName>
    <definedName name="________hu5" hidden="1">{"'Sheet1'!$L$16"}</definedName>
    <definedName name="________hu6" hidden="1">{"'Sheet1'!$L$16"}</definedName>
    <definedName name="________K146" hidden="1">{"'Sheet1'!$L$16"}</definedName>
    <definedName name="________Lan1" hidden="1">{"'Sheet1'!$L$16"}</definedName>
    <definedName name="________LAN3" hidden="1">{"'Sheet1'!$L$16"}</definedName>
    <definedName name="________lk2" hidden="1">{"'Sheet1'!$L$16"}</definedName>
    <definedName name="________NK5" hidden="1">{"'Sheet1'!$L$16"}</definedName>
    <definedName name="________td1" hidden="1">{"'Sheet1'!$L$16"}</definedName>
    <definedName name="________tt3" hidden="1">{"'Sheet1'!$L$16"}</definedName>
    <definedName name="________VLP2" hidden="1">{"'Sheet1'!$L$16"}</definedName>
    <definedName name="_______a1" hidden="1">{"'Sheet1'!$L$16"}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2" hidden="1">{"'Sheet1'!$L$16"}</definedName>
    <definedName name="_______d1500" hidden="1">{"'Sheet1'!$L$16"}</definedName>
    <definedName name="_______Goi8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K146" hidden="1">{"'Sheet1'!$L$16"}</definedName>
    <definedName name="_______Lan1" hidden="1">{"'Sheet1'!$L$16"}</definedName>
    <definedName name="_______LAN3" hidden="1">{"'Sheet1'!$L$16"}</definedName>
    <definedName name="_______lk2" hidden="1">{"'Sheet1'!$L$16"}</definedName>
    <definedName name="_______NK5" hidden="1">{"'Sheet1'!$L$16"}</definedName>
    <definedName name="_______td1" hidden="1">{"'Sheet1'!$L$16"}</definedName>
    <definedName name="_______tt3" hidden="1">{"'Sheet1'!$L$16"}</definedName>
    <definedName name="_______VLP2" hidden="1">{"'Sheet1'!$L$16"}</definedName>
    <definedName name="______a1" hidden="1">{"'Sheet1'!$L$16"}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a2" hidden="1">{"'Sheet1'!$L$16"}</definedName>
    <definedName name="______d1500" hidden="1">{"'Sheet1'!$L$16"}</definedName>
    <definedName name="______dt1" hidden="1">{"'Sheet1'!$L$16"}</definedName>
    <definedName name="______Goi8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K146" hidden="1">{"'Sheet1'!$L$16"}</definedName>
    <definedName name="______KM22" hidden="1">{"'Sheet1'!$L$16"}</definedName>
    <definedName name="______Lan1" hidden="1">{"'Sheet1'!$L$16"}</definedName>
    <definedName name="______LAN3" hidden="1">{"'Sheet1'!$L$16"}</definedName>
    <definedName name="______lk2" hidden="1">{"'Sheet1'!$L$16"}</definedName>
    <definedName name="______M36" hidden="1">{"'Sheet1'!$L$16"}</definedName>
    <definedName name="______m4" hidden="1">{"'Sheet1'!$L$16"}</definedName>
    <definedName name="______NK5" hidden="1">{"'Sheet1'!$L$16"}</definedName>
    <definedName name="______T9" hidden="1">{"'Sheet1'!$L$16"}</definedName>
    <definedName name="______tb2" hidden="1">{"'Sheet1'!$L$16"}</definedName>
    <definedName name="______td1" hidden="1">{"'Sheet1'!$L$16"}</definedName>
    <definedName name="______tt3" hidden="1">{"'Sheet1'!$L$16"}</definedName>
    <definedName name="______VLP2" hidden="1">{"'Sheet1'!$L$16"}</definedName>
    <definedName name="_____a1" hidden="1">{"'Sheet1'!$L$16"}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a2" hidden="1">{"'Sheet1'!$L$16"}</definedName>
    <definedName name="_____d1500" hidden="1">{"'Sheet1'!$L$16"}</definedName>
    <definedName name="_____dt1" hidden="1">{"'Sheet1'!$L$16"}</definedName>
    <definedName name="_____Goi8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K146" hidden="1">{"'Sheet1'!$L$16"}</definedName>
    <definedName name="_____KM22" hidden="1">{"'Sheet1'!$L$16"}</definedName>
    <definedName name="_____Lan1" hidden="1">{"'Sheet1'!$L$16"}</definedName>
    <definedName name="_____LAN3" hidden="1">{"'Sheet1'!$L$16"}</definedName>
    <definedName name="_____lk2" hidden="1">{"'Sheet1'!$L$16"}</definedName>
    <definedName name="_____M36" hidden="1">{"'Sheet1'!$L$16"}</definedName>
    <definedName name="_____m4" hidden="1">{"'Sheet1'!$L$16"}</definedName>
    <definedName name="_____NK5" hidden="1">{"'Sheet1'!$L$16"}</definedName>
    <definedName name="_____T9" hidden="1">{"'Sheet1'!$L$16"}</definedName>
    <definedName name="_____tb2" hidden="1">{"'Sheet1'!$L$16"}</definedName>
    <definedName name="_____td1" hidden="1">{"'Sheet1'!$L$16"}</definedName>
    <definedName name="_____tt3" hidden="1">{"'Sheet1'!$L$16"}</definedName>
    <definedName name="_____VLP2" hidden="1">{"'Sheet1'!$L$16"}</definedName>
    <definedName name="____a1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a2" hidden="1">{"'Sheet1'!$L$16"}</definedName>
    <definedName name="____d1500" hidden="1">{"'Sheet1'!$L$16"}</definedName>
    <definedName name="____dt1" hidden="1">{"'Sheet1'!$L$16"}</definedName>
    <definedName name="____Goi8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K146" hidden="1">{"'Sheet1'!$L$16"}</definedName>
    <definedName name="____KM22" hidden="1">{"'Sheet1'!$L$16"}</definedName>
    <definedName name="____Lan1" hidden="1">{"'Sheet1'!$L$16"}</definedName>
    <definedName name="____LAN3" hidden="1">{"'Sheet1'!$L$16"}</definedName>
    <definedName name="____lk2" hidden="1">{"'Sheet1'!$L$16"}</definedName>
    <definedName name="____M36" hidden="1">{"'Sheet1'!$L$16"}</definedName>
    <definedName name="____m4" hidden="1">{"'Sheet1'!$L$16"}</definedName>
    <definedName name="____NK5" hidden="1">{"'Sheet1'!$L$16"}</definedName>
    <definedName name="____NSO2" hidden="1">{"'Sheet1'!$L$16"}</definedName>
    <definedName name="____T9" hidden="1">{"'Sheet1'!$L$16"}</definedName>
    <definedName name="____tb2" hidden="1">{"'Sheet1'!$L$16"}</definedName>
    <definedName name="____td1" hidden="1">{"'Sheet1'!$L$16"}</definedName>
    <definedName name="____tt3" hidden="1">{"'Sheet1'!$L$16"}</definedName>
    <definedName name="____VLP2" hidden="1">{"'Sheet1'!$L$16"}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dt1" hidden="1">{"'Sheet1'!$L$16"}</definedName>
    <definedName name="___Goi8" hidden="1">{"'Sheet1'!$L$16"}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KM22" hidden="1">{"'Sheet1'!$L$16"}</definedName>
    <definedName name="___M36" hidden="1">{"'Sheet1'!$L$16"}</definedName>
    <definedName name="___m4" hidden="1">{"'Sheet1'!$L$16"}</definedName>
    <definedName name="___NSO2" hidden="1">{"'Sheet1'!$L$16"}</definedName>
    <definedName name="___T9" hidden="1">{"'Sheet1'!$L$16"}</definedName>
    <definedName name="___tb2" hidden="1">{"'Sheet1'!$L$16"}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2" hidden="1">{"'Sheet1'!$L$16"}</definedName>
    <definedName name="__d1500" hidden="1">{"'Sheet1'!$L$16"}</definedName>
    <definedName name="__dt1" hidden="1">{"'Sheet1'!$L$16"}</definedName>
    <definedName name="__Goi8" hidden="1">{"'Sheet1'!$L$16"}</definedName>
    <definedName name="__h1" hidden="1">{"'Sheet1'!$L$16"}</definedName>
    <definedName name="__h111" hidden="1">{"'Sheet1'!$L$16"}</definedName>
    <definedName name="__hu1" hidden="1">{"'Sheet1'!$L$16"}</definedName>
    <definedName name="__hu2" hidden="1">{"'Sheet1'!$L$16"}</definedName>
    <definedName name="__hu5" hidden="1">{"'Sheet1'!$L$16"}</definedName>
    <definedName name="__hu6" hidden="1">{"'Sheet1'!$L$16"}</definedName>
    <definedName name="__IntlFixup" hidden="1">TRUE</definedName>
    <definedName name="__K146" hidden="1">{"'Sheet1'!$L$16"}</definedName>
    <definedName name="__KM22" hidden="1">{"'Sheet1'!$L$16"}</definedName>
    <definedName name="__Lan1" hidden="1">{"'Sheet1'!$L$16"}</definedName>
    <definedName name="__LAN3" hidden="1">{"'Sheet1'!$L$16"}</definedName>
    <definedName name="__lk2" hidden="1">{"'Sheet1'!$L$16"}</definedName>
    <definedName name="__M36" hidden="1">{"'Sheet1'!$L$16"}</definedName>
    <definedName name="__m4" hidden="1">{"'Sheet1'!$L$16"}</definedName>
    <definedName name="__NK5" hidden="1">{"'Sheet1'!$L$16"}</definedName>
    <definedName name="__NSO2" hidden="1">{"'Sheet1'!$L$16"}</definedName>
    <definedName name="__PA3" hidden="1">{"'Sheet1'!$L$16"}</definedName>
    <definedName name="__T9" hidden="1">{"'Sheet1'!$L$16"}</definedName>
    <definedName name="__tb2" hidden="1">{"'Sheet1'!$L$16"}</definedName>
    <definedName name="__td1" hidden="1">{"'Sheet1'!$L$16"}</definedName>
    <definedName name="__tt3" hidden="1">{"'Sheet1'!$L$16"}</definedName>
    <definedName name="__VLP2" hidden="1">{"'Sheet1'!$L$16"}</definedName>
    <definedName name="__xlfn.BAHTTEXT" hidden="1">#NAME?</definedName>
    <definedName name="_14hu1_" hidden="1">{"'Sheet1'!$L$16"}</definedName>
    <definedName name="_2_0ten_" hidden="1">#REF!</definedName>
    <definedName name="_21hu2_" hidden="1">{"'Sheet1'!$L$16"}</definedName>
    <definedName name="_28hu5_" hidden="1">{"'Sheet1'!$L$16"}</definedName>
    <definedName name="_35hu6_" hidden="1">{"'Sheet1'!$L$16"}</definedName>
    <definedName name="_38T7_" hidden="1">{"'Sheet1'!$L$16"}</definedName>
    <definedName name="_4_0xoa_" hidden="1">#REF!</definedName>
    <definedName name="_7h1_" hidden="1">{"'Sheet1'!$L$16"}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hidden="1">{"'Sheet1'!$L$16"}</definedName>
    <definedName name="_a3" hidden="1">{"'Sheet1'!$L$16"}</definedName>
    <definedName name="_a4" hidden="1">{"'Sheet1'!$L$16"}</definedName>
    <definedName name="_a5" hidden="1">{#N/A,#N/A,FALSE,"Chi tiÆt"}</definedName>
    <definedName name="_Builtin155" hidden="1">#N/A</definedName>
    <definedName name="_CD2" hidden="1">{"'Sheet1'!$L$16"}</definedName>
    <definedName name="_d1500" hidden="1">{"'Sheet1'!$L$16"}</definedName>
    <definedName name="_Dist_Bin" hidden="1">#REF!</definedName>
    <definedName name="_Dist_Values" hidden="1">#REF!</definedName>
    <definedName name="_Fill" hidden="1">#REF!</definedName>
    <definedName name="_xlnm._FilterDatabase" hidden="1">#REF!</definedName>
    <definedName name="_GMT1" hidden="1">{"'Sheet1'!$L$16"}</definedName>
    <definedName name="_Goi8" hidden="1">{"'Sheet1'!$L$16"}</definedName>
    <definedName name="_h1" hidden="1">{"'Sheet1'!$L$16"}</definedName>
    <definedName name="_h111" hidden="1">{"'Sheet1'!$L$16"}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hu7" hidden="1">{"'Sheet1'!$L$16"}</definedName>
    <definedName name="_K146" hidden="1">{"'Sheet1'!$L$16"}</definedName>
    <definedName name="_Key1" hidden="1">#REF!</definedName>
    <definedName name="_Key2" hidden="1">#REF!</definedName>
    <definedName name="_Lan1" hidden="1">{"'Sheet1'!$L$16"}</definedName>
    <definedName name="_LAN3" hidden="1">{"'Sheet1'!$L$16"}</definedName>
    <definedName name="_lk2" hidden="1">{"'Sheet1'!$L$16"}</definedName>
    <definedName name="_M36" hidden="1">{"'Sheet1'!$L$16"}</definedName>
    <definedName name="_NK5" hidden="1">{"'Sheet1'!$L$16"}</definedName>
    <definedName name="_NSO2" hidden="1">{"'Sheet1'!$L$16"}</definedName>
    <definedName name="_Order1" hidden="1">255</definedName>
    <definedName name="_Order2" hidden="1">255</definedName>
    <definedName name="_PA3" hidden="1">{"'Sheet1'!$L$16"}</definedName>
    <definedName name="_pa4" hidden="1">{"'Sheet1'!$L$16"}</definedName>
    <definedName name="_Parse_In" hidden="1">#REF!</definedName>
    <definedName name="_Regression_X" hidden="1">#REF!</definedName>
    <definedName name="_Sort" hidden="1">#REF!</definedName>
    <definedName name="_T10" hidden="1">{"'Sheet1'!$L$16"}</definedName>
    <definedName name="_Table1_In1" hidden="1">#REF!</definedName>
    <definedName name="_Table1_Out" hidden="1">#REF!</definedName>
    <definedName name="_tb2" hidden="1">{"'Sheet1'!$L$16"}</definedName>
    <definedName name="_td1" hidden="1">{"'Sheet1'!$L$16"}</definedName>
    <definedName name="_td12" hidden="1">{"'Sheet1'!$L$16"}</definedName>
    <definedName name="_tt3" hidden="1">{"'Sheet1'!$L$16"}</definedName>
    <definedName name="_VLP2" hidden="1">{"'Sheet1'!$L$16"}</definedName>
    <definedName name="_z511" hidden="1">{"'Sheet1'!$L$16"}</definedName>
    <definedName name="â" hidden="1">{"'Sheet1'!$L$16"}</definedName>
    <definedName name="a129_xoa" hidden="1">{"Offgrid",#N/A,FALSE,"OFFGRID";"Region",#N/A,FALSE,"REGION";"Offgrid -2",#N/A,FALSE,"OFFGRID";"WTP",#N/A,FALSE,"WTP";"WTP -2",#N/A,FALSE,"WTP";"Project",#N/A,FALSE,"PROJECT";"Summary -2",#N/A,FALSE,"SUMMARY"}</definedName>
    <definedName name="a129_xoaxoa" hidden="1">{"Offgrid",#N/A,FALSE,"OFFGRID";"Region",#N/A,FALSE,"REGION";"Offgrid -2",#N/A,FALSE,"OFFGRID";"WTP",#N/A,FALSE,"WTP";"WTP -2",#N/A,FALSE,"WTP";"Project",#N/A,FALSE,"PROJECT";"Summary -2",#N/A,FALSE,"SUMMARY"}</definedName>
    <definedName name="a130_xoa" hidden="1">{"Offgrid",#N/A,FALSE,"OFFGRID";"Region",#N/A,FALSE,"REGION";"Offgrid -2",#N/A,FALSE,"OFFGRID";"WTP",#N/A,FALSE,"WTP";"WTP -2",#N/A,FALSE,"WTP";"Project",#N/A,FALSE,"PROJECT";"Summary -2",#N/A,FALSE,"SUMMARY"}</definedName>
    <definedName name="a130_xoaxoa" hidden="1">{"Offgrid",#N/A,FALSE,"OFFGRID";"Region",#N/A,FALSE,"REGION";"Offgrid -2",#N/A,FALSE,"OFFGRID";"WTP",#N/A,FALSE,"WTP";"WTP -2",#N/A,FALSE,"WTP";"Project",#N/A,FALSE,"PROJECT";"Summary -2",#N/A,FALSE,"SUMMARY"}</definedName>
    <definedName name="ABAB" hidden="1">{#N/A,#N/A,FALSE,"CCTV"}</definedName>
    <definedName name="AccessDatabase" hidden="1">"C:\My Documents\HAU\Danhsach\List Cpn.mdb"</definedName>
    <definedName name="AddRibbonX" hidden="1">"OK"</definedName>
    <definedName name="adf" hidden="1">{"'Sheet1'!$L$16"}</definedName>
    <definedName name="ae" hidden="1">{"'Sheet1'!$L$16"}</definedName>
    <definedName name="àetgreutyju" hidden="1">#REF!</definedName>
    <definedName name="afasfsagfas" hidden="1">{#N/A,#N/A,FALSE,"Chi tiÆt"}</definedName>
    <definedName name="anscount" hidden="1">8</definedName>
    <definedName name="Antoan" hidden="1">{"'Sheet1'!$L$16"}</definedName>
    <definedName name="Aqpl" hidden="1">{"'Sheet1'!$L$16"}</definedName>
    <definedName name="as" hidden="1">{"'Sheet1'!$L$16"}</definedName>
    <definedName name="AS2DocOpenMode" hidden="1">"AS2DocumentEdit"</definedName>
    <definedName name="asf" hidden="1">{"'Sheet1'!$L$16"}</definedName>
    <definedName name="ATGT" hidden="1">{"'Sheet1'!$L$16"}</definedName>
    <definedName name="banQL" hidden="1">{"'Sheet1'!$L$16"}</definedName>
    <definedName name="bbntnoibo" hidden="1">{#N/A,#N/A,FALSE,"Chi tiÆt"}</definedName>
    <definedName name="BCTQ" hidden="1">{"'Sheet1'!$L$16"}</definedName>
    <definedName name="bhfh" hidden="1">{"'Sheet1'!$L$16"}</definedName>
    <definedName name="BHLD" hidden="1">{"'Sheet1'!$L$16"}</definedName>
    <definedName name="BHLDq3" hidden="1">{"'Sheet1'!$L$16"}</definedName>
    <definedName name="BHXH" hidden="1">{"'Sheet1'!$L$16"}</definedName>
    <definedName name="BHYTQ3" hidden="1">{"'Sheet1'!$L$16"}</definedName>
    <definedName name="Bien1" hidden="1">#REF!</definedName>
    <definedName name="bienbannghiemthunoibo" hidden="1">{"'Sheet1'!$L$16"}</definedName>
    <definedName name="bosung" hidden="1">{"'Sheet1'!$L$16"}</definedName>
    <definedName name="btl" hidden="1">{"'Sheet1'!$L$16"}</definedName>
    <definedName name="bvh" hidden="1">#REF!</definedName>
    <definedName name="C_01" hidden="1">#REF!</definedName>
    <definedName name="C_CDT" hidden="1">#REF!</definedName>
    <definedName name="C_CDT_Ma" hidden="1">#REF!</definedName>
    <definedName name="C_Moc_1" hidden="1">#REF!</definedName>
    <definedName name="C_Moc_2" hidden="1">#REF!</definedName>
    <definedName name="C_Moc_3" hidden="1">#REF!</definedName>
    <definedName name="C_Moc_4" hidden="1">#REF!</definedName>
    <definedName name="C_Moc_5" hidden="1">#REF!</definedName>
    <definedName name="C_Moc_6" hidden="1">#REF!</definedName>
    <definedName name="C_MOI" hidden="1">#REF!</definedName>
    <definedName name="C_MOI_Ma" hidden="1">#REF!</definedName>
    <definedName name="C_TVTK" hidden="1">#REF!</definedName>
    <definedName name="C_TVTK_Ma" hidden="1">#REF!</definedName>
    <definedName name="came" hidden="1">{"'Sheet1'!$L$16"}</definedName>
    <definedName name="Chdate" hidden="1">#REF!</definedName>
    <definedName name="chilk" hidden="1">{"'Sheet1'!$L$16"}</definedName>
    <definedName name="Chiphi" hidden="1">{"'Sheet1'!$L$16"}</definedName>
    <definedName name="chitiet3" hidden="1">{"'Sheet1'!$L$16"}</definedName>
    <definedName name="chitietbgiang2" hidden="1">{"'Sheet1'!$L$16"}</definedName>
    <definedName name="chl" hidden="1">{"'Sheet1'!$L$16"}</definedName>
    <definedName name="chuyen" hidden="1">{"'Sheet1'!$L$16"}</definedName>
    <definedName name="Code" hidden="1">#REF!</definedName>
    <definedName name="CP_00" hidden="1">#REF!</definedName>
    <definedName name="CP_Cabiet" hidden="1">{3,4,14,15,29,35}</definedName>
    <definedName name="CP_Loai" hidden="1">#N/A</definedName>
    <definedName name="CP_State" hidden="1">#N/A</definedName>
    <definedName name="CTCT1" hidden="1">{"'Sheet1'!$L$16"}</definedName>
    <definedName name="ctieu" hidden="1">{"'Sheet1'!$L$16"}</definedName>
    <definedName name="cung" hidden="1">{"'Sheet1'!$L$16"}</definedName>
    <definedName name="CurDate" hidden="1">#REF!</definedName>
    <definedName name="daøy" hidden="1">#REF!</definedName>
    <definedName name="data1" hidden="1">#REF!</definedName>
    <definedName name="data2" hidden="1">#REF!</definedName>
    <definedName name="data3" hidden="1">#REF!</definedName>
    <definedName name="dc" hidden="1">{"'Sheet1'!$L$16"}</definedName>
    <definedName name="ddd" hidden="1">{"'Sheet1'!$L$16"}</definedName>
    <definedName name="deí" hidden="1">{"'Sheet1'!$L$16"}</definedName>
    <definedName name="dfh" hidden="1">{"'Sheet1'!$L$16"}</definedName>
    <definedName name="dfsfsd" hidden="1">{"'Sheet1'!$L$16"}</definedName>
    <definedName name="dfsgsag" hidden="1">{"'Sheet1'!$L$16"}</definedName>
    <definedName name="dgsgsg" hidden="1">{"'Sheet1'!$L$16"}</definedName>
    <definedName name="diengiai" hidden="1">{"'Sheet1'!$L$16"}</definedName>
    <definedName name="Discount" hidden="1">#REF!</definedName>
    <definedName name="display_area_2" hidden="1">#REF!</definedName>
    <definedName name="DS_Print" hidden="1">0</definedName>
    <definedName name="DTKT3" hidden="1">{"'Sheet1'!$L$16"}</definedName>
    <definedName name="DUCT" hidden="1">{#N/A,#N/A,FALSE,"Sheet1"}</definedName>
    <definedName name="dung" hidden="1">{"'Sheet1'!$L$16"}</definedName>
    <definedName name="eaf" hidden="1">{"'Sheet1'!$L$16"}</definedName>
    <definedName name="eeee" hidden="1">{"'Sheet1'!$L$16"}</definedName>
    <definedName name="eïhd" hidden="1">{"'Sheet1'!$L$16"}</definedName>
    <definedName name="etutyieyitoi" hidden="1">#REF!</definedName>
    <definedName name="eûtheí" hidden="1">{"'Sheet1'!$L$16"}</definedName>
    <definedName name="F15x30" hidden="1">{"'Sheet1'!$L$16"}</definedName>
    <definedName name="fáaafafaf" hidden="1">{"'Sheet1'!$L$16"}</definedName>
    <definedName name="fasfaga" hidden="1">{"'Sheet1'!$L$16"}</definedName>
    <definedName name="FCode" hidden="1">#REF!</definedName>
    <definedName name="FDF" hidden="1">#REF!</definedName>
    <definedName name="fdgsdf" hidden="1">{"'Sheet1'!$L$16"}</definedName>
    <definedName name="fdhfgj" hidden="1">#REF!</definedName>
    <definedName name="fdsfsdfd" hidden="1">{"'Sheet1'!$L$16"}</definedName>
    <definedName name="fdsgds" hidden="1">{"'Sheet1'!$L$16"}</definedName>
    <definedName name="ff" hidden="1">#REF!</definedName>
    <definedName name="fff" hidden="1">{"'Sheet1'!$L$16"}</definedName>
    <definedName name="fffffffffffffff" hidden="1">{"'Sheet1'!$L$16"}</definedName>
    <definedName name="fgn" hidden="1">{"'Sheet1'!$L$16"}</definedName>
    <definedName name="FILLL" hidden="1">#REF!</definedName>
    <definedName name="fsdfdsf" hidden="1">{"'Sheet1'!$L$16"}</definedName>
    <definedName name="fsf" hidden="1">{#N/A,#N/A,FALSE,"Chi tiÆt"}</definedName>
    <definedName name="GC_01" hidden="1">#REF!</definedName>
    <definedName name="GC_08" hidden="1">#REF!</definedName>
    <definedName name="GC_32" hidden="1">#REF!</definedName>
    <definedName name="GC_33" hidden="1">#REF!</definedName>
    <definedName name="GC_34" hidden="1">#REF!</definedName>
    <definedName name="GC_35" hidden="1">#REF!</definedName>
    <definedName name="GC_36" hidden="1">#REF!</definedName>
    <definedName name="GC_37" hidden="1">#REF!</definedName>
    <definedName name="GC_38" hidden="1">#REF!</definedName>
    <definedName name="GC_39" hidden="1">#REF!</definedName>
    <definedName name="GC_40" hidden="1">#REF!</definedName>
    <definedName name="GC_41" hidden="1">#REF!</definedName>
    <definedName name="GC_42" hidden="1">#REF!</definedName>
    <definedName name="GC_43" hidden="1">#REF!</definedName>
    <definedName name="GC_44" hidden="1">#REF!</definedName>
    <definedName name="GC_45" hidden="1">#REF!</definedName>
    <definedName name="GC_46" hidden="1">#REF!</definedName>
    <definedName name="GC_48" hidden="1">#REF!</definedName>
    <definedName name="GC_49" hidden="1">#REF!</definedName>
    <definedName name="GC_50" hidden="1">#REF!</definedName>
    <definedName name="GC_51" hidden="1">#REF!</definedName>
    <definedName name="GC_52" hidden="1">#REF!</definedName>
    <definedName name="GC_53" hidden="1">#REF!</definedName>
    <definedName name="GC_54" hidden="1">#REF!</definedName>
    <definedName name="GC_55" hidden="1">#REF!</definedName>
    <definedName name="GC_56" hidden="1">#REF!</definedName>
    <definedName name="GC_57" hidden="1">#REF!</definedName>
    <definedName name="GC_58" hidden="1">#REF!</definedName>
    <definedName name="GC_59" hidden="1">#REF!</definedName>
    <definedName name="GC_60" hidden="1">#REF!</definedName>
    <definedName name="GC_61" hidden="1">#REF!</definedName>
    <definedName name="GC_63" hidden="1">#REF!</definedName>
    <definedName name="GC_SS_M" hidden="1">#REF!</definedName>
    <definedName name="GC_SS_T" hidden="1">#REF!</definedName>
    <definedName name="gdafg" hidden="1">#REF!</definedName>
    <definedName name="gdfgdfgdf" hidden="1">{"'Sheet1'!$L$16"}</definedName>
    <definedName name="gdret" hidden="1">{"'Sheet1'!$L$16"}</definedName>
    <definedName name="gfg" hidden="1">{#N/A,#N/A,FALSE,"Sheet1";#N/A,#N/A,FALSE,"Sheet1";#N/A,#N/A,FALSE,"Sheet1"}</definedName>
    <definedName name="gg" hidden="1">{"'Sheet1'!$L$16"}</definedName>
    <definedName name="ggg" hidden="1">#N/A</definedName>
    <definedName name="gggg" hidden="1">{"'Sheet1'!$L$16"}</definedName>
    <definedName name="ghdfghdfg" hidden="1">{"'Sheet1'!$L$16"}</definedName>
    <definedName name="GHJK" hidden="1">{"'Sheet1'!$L$16"}</definedName>
    <definedName name="gÎ" hidden="1">#REF!</definedName>
    <definedName name="groltyipiuop" hidden="1">#REF!</definedName>
    <definedName name="GTM" hidden="1">{"'Sheet1'!$L$16"}</definedName>
    <definedName name="h" hidden="1">{"'Sheet1'!$L$16"}</definedName>
    <definedName name="h_xoa" hidden="1">{"'Sheet1'!$L$16"}</definedName>
    <definedName name="h_xoa2" hidden="1">{"'Sheet1'!$L$16"}</definedName>
    <definedName name="hai" hidden="1">{"'Sheet1'!$L$16"}</definedName>
    <definedName name="han" hidden="1">#REF!</definedName>
    <definedName name="HCBA" hidden="1">{"'Sheet1'!$L$16"}</definedName>
    <definedName name="HCBE" hidden="1">{"'Sheet1'!$L$16"}</definedName>
    <definedName name="HCBN" hidden="1">{"'Sheet1'!$L$16"}</definedName>
    <definedName name="HCNA" hidden="1">{"'Sheet1'!$L$16"}</definedName>
    <definedName name="HEHA" hidden="1">{"'Sheet1'!$L$16"}</definedName>
    <definedName name="hg" hidden="1">{"'Sheet1'!$L$16"}</definedName>
    <definedName name="HG_78" hidden="1">#REF!</definedName>
    <definedName name="hghugugilu" hidden="1">{"'Sheet1'!$L$16"}</definedName>
    <definedName name="HGI_01" hidden="1">#REF!</definedName>
    <definedName name="HGI_02" hidden="1">#REF!</definedName>
    <definedName name="hgjhkjkjgryjefjyjkhju" hidden="1">{"'Sheet1'!$L$16"}</definedName>
    <definedName name="HiddenRows" hidden="1">#REF!</definedName>
    <definedName name="hodaoG11" hidden="1">{"'Sheet1'!$L$16"}</definedName>
    <definedName name="htlm" hidden="1">{"'Sheet1'!$L$16"}</definedName>
    <definedName name="html" hidden="1">{"'Sheet1'!$L$16"}</definedName>
    <definedName name="HTML_C" hidden="1">{"'Sheet1'!$L$16"}</definedName>
    <definedName name="HTML_CodePage" hidden="1">950</definedName>
    <definedName name="HTML_Control" hidden="1">{"'Sheet1'!$L$16"}</definedName>
    <definedName name="html_control_xoa2" hidden="1">{"'Sheet1'!$L$16"}</definedName>
    <definedName name="HTML_D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" hidden="1">{"'Sheet1'!$L$16"}</definedName>
    <definedName name="hue" hidden="1">{"'Sheet1'!$L$16"}</definedName>
    <definedName name="hui" hidden="1">{"'Sheet1'!$L$16"}</definedName>
    <definedName name="HUNG" hidden="1">{#N/A,#N/A,FALSE,"Chi tiÆt"}</definedName>
    <definedName name="huy" hidden="1">{"'Sheet1'!$L$16"}</definedName>
    <definedName name="huy_xoa" hidden="1">{"'Sheet1'!$L$16"}</definedName>
    <definedName name="huy_xoa2" hidden="1">{"'Sheet1'!$L$16"}</definedName>
    <definedName name="hy" hidden="1">{"'Sheet1'!$L$16"}</definedName>
    <definedName name="IPC_Tygia" hidden="1">21090</definedName>
    <definedName name="jæít" hidden="1">{"'Sheet1'!$L$16"}</definedName>
    <definedName name="k" hidden="1">{"'Sheet1'!$L$16"}</definedName>
    <definedName name="k_xoa" hidden="1">{"Offgrid",#N/A,FALSE,"OFFGRID";"Region",#N/A,FALSE,"REGION";"Offgrid -2",#N/A,FALSE,"OFFGRID";"WTP",#N/A,FALSE,"WTP";"WTP -2",#N/A,FALSE,"WTP";"Project",#N/A,FALSE,"PROJECT";"Summary -2",#N/A,FALSE,"SUMMARY"}</definedName>
    <definedName name="k_xoa2" hidden="1">{"Offgrid",#N/A,FALSE,"OFFGRID";"Region",#N/A,FALSE,"REGION";"Offgrid -2",#N/A,FALSE,"OFFGRID";"WTP",#N/A,FALSE,"WTP";"WTP -2",#N/A,FALSE,"WTP";"Project",#N/A,FALSE,"PROJECT";"Summary -2",#N/A,FALSE,"SUMMARY"}</definedName>
    <definedName name="kg_m2" hidden="1">#REF!</definedName>
    <definedName name="Khanh" hidden="1">{"'Sheet1'!$L$16"}</definedName>
    <definedName name="khongtruotgia" hidden="1">{"'Sheet1'!$L$16"}</definedName>
    <definedName name="khvtlc" hidden="1">{"'Sheet1'!$L$16"}</definedName>
    <definedName name="ks" hidden="1">{"'Sheet1'!$L$16"}</definedName>
    <definedName name="ksbn" hidden="1">{"'Sheet1'!$L$16"}</definedName>
    <definedName name="KSDA" hidden="1">{"'Sheet1'!$L$16"}</definedName>
    <definedName name="kshn" hidden="1">{"'Sheet1'!$L$16"}</definedName>
    <definedName name="ksls" hidden="1">{"'Sheet1'!$L$16"}</definedName>
    <definedName name="lam" hidden="1">{"'Sheet1'!$L$16"}</definedName>
    <definedName name="langson" hidden="1">{"'Sheet1'!$L$16"}</definedName>
    <definedName name="lieu" hidden="1">{"'Sheet1'!$L$16"}</definedName>
    <definedName name="limcount" hidden="1">13</definedName>
    <definedName name="loan" hidden="1">{"Offgrid",#N/A,FALSE,"OFFGRID";"Region",#N/A,FALSE,"REGION";"Offgrid -2",#N/A,FALSE,"OFFGRID";"WTP",#N/A,FALSE,"WTP";"WTP -2",#N/A,FALSE,"WTP";"Project",#N/A,FALSE,"PROJECT";"Summary -2",#N/A,FALSE,"SUMMARY"}</definedName>
    <definedName name="Long" hidden="1">{"'Sheet1'!$L$16"}</definedName>
    <definedName name="mai" hidden="1">{"'Sheet1'!$L$16"}</definedName>
    <definedName name="mo" hidden="1">{"'Sheet1'!$L$16"}</definedName>
    <definedName name="moi" hidden="1">{"'Sheet1'!$L$16"}</definedName>
    <definedName name="n" hidden="1">#REF!</definedName>
    <definedName name="nam" hidden="1">{"'Sheet1'!$L$16"}</definedName>
    <definedName name="Ne" hidden="1">{"'Sheet1'!$L$16"}</definedName>
    <definedName name="new" hidden="1">{"'Sheet1'!$L$16"}</definedName>
    <definedName name="NEWNAME" hidden="1">{#N/A,#N/A,FALSE,"CCTV"}</definedName>
    <definedName name="ngu" hidden="1">{"'Sheet1'!$L$16"}</definedName>
    <definedName name="nhjk" hidden="1">{"'Sheet1'!$L$16"}</definedName>
    <definedName name="nnn" hidden="1">{"'Sheet1'!$L$16"}</definedName>
    <definedName name="OrderTable" hidden="1">#REF!</definedName>
    <definedName name="phai" hidden="1">{"'Sheet1'!$L$16"}</definedName>
    <definedName name="Phßng" hidden="1">{"'Sheet1'!$L$16"}</definedName>
    <definedName name="PKTN." hidden="1">{"'Sheet1'!$L$16"}</definedName>
    <definedName name="PlucBcaoTD" hidden="1">{"'Sheet1'!$L$16"}</definedName>
    <definedName name="PowerUser" hidden="1">"SuperAdmin"</definedName>
    <definedName name="preparation" hidden="1">{"'Sheet1'!$L$16"}</definedName>
    <definedName name="_xlnm.Print_Area" localSheetId="0">'Km83+720'!$A$1:$AN$372</definedName>
    <definedName name="ProdForm" hidden="1">#REF!</definedName>
    <definedName name="Product" hidden="1">#REF!</definedName>
    <definedName name="ptht" hidden="1">{"'Sheet1'!$L$16"}</definedName>
    <definedName name="q" hidden="1">{"'Sheet1'!$L$16"}</definedName>
    <definedName name="qwaz" hidden="1">{"'Sheet1'!$L$16"}</definedName>
    <definedName name="Ranhxay" hidden="1">{"'Sheet1'!$L$16"}</definedName>
    <definedName name="RCArea" hidden="1">#REF!</definedName>
    <definedName name="reqtqwetrt" hidden="1">#REF!</definedName>
    <definedName name="rggsg" hidden="1">{"'Sheet1'!$L$16"}</definedName>
    <definedName name="sa" hidden="1">{"'Sheet1'!$L$16"}</definedName>
    <definedName name="sad" hidden="1">{"'Sheet1'!$L$16"}</definedName>
    <definedName name="sasas" hidden="1">{"'Sheet1'!$L$16"}</definedName>
    <definedName name="sdf" hidden="1">{"'Sheet1'!$L$16"}</definedName>
    <definedName name="sdfsdfsd" hidden="1">{"'Sheet1'!$L$16"}</definedName>
    <definedName name="sencount" hidden="1">1</definedName>
    <definedName name="sfsd" hidden="1">{"'Sheet1'!$L$16"}</definedName>
    <definedName name="sfsdg" hidden="1">{"'Sheet1'!$L$16"}</definedName>
    <definedName name="sgfhsdhe" hidden="1">{"'Sheet1'!$L$16"}</definedName>
    <definedName name="sgsdg" hidden="1">{"'Sheet1'!$L$16"}</definedName>
    <definedName name="Sheet2" hidden="1">{#N/A,#N/A,FALSE,"Sheet1"}</definedName>
    <definedName name="sheet3" hidden="1">{#N/A,#N/A,FALSE,"Sheet1"}</definedName>
    <definedName name="sÎee" hidden="1">{"'Sheet1'!$L$16"}</definedName>
    <definedName name="SpecialPrice" hidden="1">#REF!</definedName>
    <definedName name="SS" hidden="1">{"'Sheet1'!$L$16"}</definedName>
    <definedName name="sss" hidden="1">{#N/A,#N/A,FALSE,"전력간선"}</definedName>
    <definedName name="T.3" hidden="1">{"'Sheet1'!$L$16"}</definedName>
    <definedName name="t149tc" hidden="1">{"'Sheet1'!$L$16"}</definedName>
    <definedName name="tbao" hidden="1">{"'Sheet1'!$L$16"}</definedName>
    <definedName name="tbl_ProdInfo" hidden="1">#REF!</definedName>
    <definedName name="tghj" hidden="1">{"'Sheet1'!$L$16"}</definedName>
    <definedName name="tha" hidden="1">{"'Sheet1'!$L$16"}</definedName>
    <definedName name="thang" hidden="1">{"'Sheet1'!$L$16"}</definedName>
    <definedName name="Thang1" hidden="1">{"'Sheet1'!$L$16"}</definedName>
    <definedName name="thang10" hidden="1">{"'Sheet1'!$L$16"}</definedName>
    <definedName name="THANH" hidden="1">{"'Sheet1'!$L$16"}</definedName>
    <definedName name="THC" hidden="1">{"'Sheet1'!$L$16"}</definedName>
    <definedName name="THCP2" hidden="1">{"'Sheet1'!$L$16"}</definedName>
    <definedName name="thcp21" hidden="1">{"'Sheet1'!$L$16"}</definedName>
    <definedName name="THCPCTD" hidden="1">{"'Sheet1'!$L$16"}</definedName>
    <definedName name="THHD" hidden="1">{"'Sheet1'!$L$16"}</definedName>
    <definedName name="THHVT" hidden="1">{"'Sheet1'!$L$16"}</definedName>
    <definedName name="THLeloi" hidden="1">{"'Sheet1'!$L$16"}</definedName>
    <definedName name="THNgHue" hidden="1">{"'Sheet1'!$L$16"}</definedName>
    <definedName name="THNgThHoc" hidden="1">{"'Sheet1'!$L$16"}</definedName>
    <definedName name="THQuiCapChan" hidden="1">{"'Sheet1'!$L$16"}</definedName>
    <definedName name="thQuicaple" hidden="1">{"'Sheet1'!$L$16"}</definedName>
    <definedName name="THTranPhu" hidden="1">{"'Sheet1'!$L$16"}</definedName>
    <definedName name="thu" hidden="1">{"'Sheet1'!$L$16"}</definedName>
    <definedName name="thuy" hidden="1">{"'Sheet1'!$L$16"}</definedName>
    <definedName name="TLVL" hidden="1">{"'Sheet1'!$L$16"}</definedName>
    <definedName name="TM" hidden="1">{"'Sheet1'!$L$16"}</definedName>
    <definedName name="tt" hidden="1">{"'Sheet1'!$L$16"}</definedName>
    <definedName name="TT_11" hidden="1">#REF!</definedName>
    <definedName name="TT_12" hidden="1">#REF!</definedName>
    <definedName name="TT_13" hidden="1">#REF!</definedName>
    <definedName name="TT_14" hidden="1">#REF!</definedName>
    <definedName name="TT_15" hidden="1">#REF!</definedName>
    <definedName name="TT_16" hidden="1">#REF!</definedName>
    <definedName name="TT_17" hidden="1">#REF!</definedName>
    <definedName name="TT_31" hidden="1">#REF!</definedName>
    <definedName name="TT_32" hidden="1">#REF!</definedName>
    <definedName name="TTSC" hidden="1">{"'Sheet1'!$L$16"}</definedName>
    <definedName name="TU" hidden="1">{"'Sheet1'!$L$16"}</definedName>
    <definedName name="Tuong" hidden="1">{"'Sheet1'!$L$16"}</definedName>
    <definedName name="tuyennhanh" hidden="1">{"'Sheet1'!$L$16"}</definedName>
    <definedName name="tuynen" hidden="1">{"'Sheet1'!$L$16"}</definedName>
    <definedName name="tyêurtu" hidden="1">#REF!</definedName>
    <definedName name="tyu" hidden="1">{"'Sheet1'!$L$16"}</definedName>
    <definedName name="ưeruwriuyo" hidden="1">#REF!</definedName>
    <definedName name="uip" hidden="1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" hidden="1">#REF!</definedName>
    <definedName name="ửtuweriewtyio" hidden="1">#REF!</definedName>
    <definedName name="uyi" hidden="1">{"'Sheet1'!$L$16"}</definedName>
    <definedName name="v" hidden="1">{#N/A,#N/A,FALSE,"Chi tiÆt"}</definedName>
    <definedName name="VaDate" hidden="1">#REF!</definedName>
    <definedName name="VarDate" hidden="1">#REF!</definedName>
    <definedName name="VATM" hidden="1">{"'Sheet1'!$L$16"}</definedName>
    <definedName name="vcoto" hidden="1">{"'Sheet1'!$L$16"}</definedName>
    <definedName name="vlct" hidden="1">{"'Sheet1'!$L$16"}</definedName>
    <definedName name="VLP" hidden="1">{"'Sheet1'!$L$16"}</definedName>
    <definedName name="vzdxvd" hidden="1">{"'Sheet1'!$L$16"}</definedName>
    <definedName name="wjsr" hidden="1">#REF!</definedName>
    <definedName name="WRITE" hidden="1">{#N/A,#N/A,FALSE,"CCTV"}</definedName>
    <definedName name="wrn.97년._.사업계획._.및._.예산지침." hidden="1">{#N/A,#N/A,TRUE,"1";#N/A,#N/A,TRUE,"2";#N/A,#N/A,TRUE,"3";#N/A,#N/A,TRUE,"4";#N/A,#N/A,TRUE,"5";#N/A,#N/A,TRUE,"6";#N/A,#N/A,TRUE,"7"}</definedName>
    <definedName name="wrn.aaa" hidden="1">{#N/A,#N/A,FALSE,"Sheet1";#N/A,#N/A,FALSE,"Sheet1";#N/A,#N/A,FALSE,"Sheet1"}</definedName>
    <definedName name="wrn.aaa." hidden="1">{#N/A,#N/A,FALSE,"Sheet1";#N/A,#N/A,FALSE,"Sheet1";#N/A,#N/A,FALSE,"Sheet1"}</definedName>
    <definedName name="wrn.BM." hidden="1">{#N/A,#N/A,FALSE,"CCTV"}</definedName>
    <definedName name="wrn.chi._.tiÆt." hidden="1">{#N/A,#N/A,FALSE,"Chi tiÆt"}</definedName>
    <definedName name="wrn.cong." hidden="1">{#N/A,#N/A,FALSE,"Sheet1"}</definedName>
    <definedName name="wrn.re_xoa2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.건설기계사업소._.상반기보고." hidden="1">{#N/A,#N/A,FALSE,"사업총괄";#N/A,#N/A,FALSE,"장비사업";#N/A,#N/A,FALSE,"철구사업";#N/A,#N/A,FALSE,"준설사업"}</definedName>
    <definedName name="wrn.교육청." hidden="1">{#N/A,#N/A,FALSE,"전력간선"}</definedName>
    <definedName name="wrn.교육청.1" hidden="1">{#N/A,#N/A,FALSE,"전력간선"}</definedName>
    <definedName name="wrn.구조2." hidden="1">{#N/A,#N/A,FALSE,"구조2"}</definedName>
    <definedName name="wrn.배수1." hidden="1">{#N/A,#N/A,FALSE,"배수1"}</definedName>
    <definedName name="wrn.배수2." hidden="1">{#N/A,#N/A,FALSE,"배수2"}</definedName>
    <definedName name="wrn.변경예산." hidden="1">{#N/A,#N/A,FALSE,"변경관리예산";#N/A,#N/A,FALSE,"변경장비예산";#N/A,#N/A,FALSE,"변경준설예산";#N/A,#N/A,FALSE,"변경철구예산"}</definedName>
    <definedName name="wrn.부대1." hidden="1">{#N/A,#N/A,FALSE,"부대1"}</definedName>
    <definedName name="wrn.부대2." hidden="1">{#N/A,#N/A,FALSE,"부대2"}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속도." hidden="1">{#N/A,#N/A,FALSE,"속도"}</definedName>
    <definedName name="wrn.예상손익." hidden="1">{#N/A,#N/A,FALSE,"예상손익";#N/A,#N/A,FALSE,"관리분석";#N/A,#N/A,FALSE,"장비분석";#N/A,#N/A,FALSE,"준설분석";#N/A,#N/A,FALSE,"철구분석"}</definedName>
    <definedName name="wrn.이정표." hidden="1">{#N/A,#N/A,FALSE,"이정표"}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." hidden="1">{#N/A,#N/A,FALSE,"표지"}</definedName>
    <definedName name="wrn_xoa2" hidden="1">{#N/A,#N/A,FALSE,"Chi tiÆt"}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nf_xoa2" hidden="1">{"Offgrid",#N/A,FALSE,"OFFGRID";"Region",#N/A,FALSE,"REGION";"Offgrid -2",#N/A,FALSE,"OFFGRID";"WTP",#N/A,FALSE,"WTP";"WTP -2",#N/A,FALSE,"WTP";"Project",#N/A,FALSE,"PROJECT";"Summary -2",#N/A,FALSE,"SUMMARY"}</definedName>
    <definedName name="xlttbninh" hidden="1">{"'Sheet1'!$L$16"}</definedName>
    <definedName name="xoa1" hidden="1">{"'Sheet1'!$L$16"}</definedName>
    <definedName name="xoa2" hidden="1">{#N/A,#N/A,FALSE,"Chi tiÆt"}</definedName>
    <definedName name="xoa3" hidden="1">{"Offgrid",#N/A,FALSE,"OFFGRID";"Region",#N/A,FALSE,"REGION";"Offgrid -2",#N/A,FALSE,"OFFGRID";"WTP",#N/A,FALSE,"WTP";"WTP -2",#N/A,FALSE,"WTP";"Project",#N/A,FALSE,"PROJECT";"Summary -2",#N/A,FALSE,"SUMMARY"}</definedName>
    <definedName name="xoa4" hidden="1">{"Offgrid",#N/A,FALSE,"OFFGRID";"Region",#N/A,FALSE,"REGION";"Offgrid -2",#N/A,FALSE,"OFFGRID";"WTP",#N/A,FALSE,"WTP";"WTP -2",#N/A,FALSE,"WTP";"Project",#N/A,FALSE,"PROJECT";"Summary -2",#N/A,FALSE,"SUMMARY"}</definedName>
    <definedName name="xvxcvxc" hidden="1">{"'Sheet1'!$L$16"}</definedName>
    <definedName name="yhyhulhjhjkh" hidden="1">{"'Sheet1'!$L$16"}</definedName>
    <definedName name="Z_B6D82DE0_6701_11DA_9820_00304F1E4471_.wvu.Cols" hidden="1">#REF!</definedName>
    <definedName name="ZXzX" hidden="1">{"'Sheet1'!$L$16"}</definedName>
    <definedName name="견적SHEET" hidden="1">{#N/A,#N/A,FALSE,"CCTV"}</definedName>
    <definedName name="공" hidden="1">{#N/A,#N/A,FALSE,"Sheet1"}</definedName>
    <definedName name="공사비" hidden="1">{#N/A,#N/A,FALSE,"전력간선"}</definedName>
    <definedName name="기계주차" hidden="1">{#N/A,#N/A,FALSE,"CCTV"}</definedName>
    <definedName name="ㄴㄷㄹ" hidden="1">{#N/A,#N/A,FALSE,"Sheet1"}</definedName>
    <definedName name="ㄷㄳ" hidden="1">{#N/A,#N/A,FALSE,"Sheet1"}</definedName>
    <definedName name="단ㄱ" hidden="1">{#N/A,#N/A,FALSE,"전력간선"}</definedName>
    <definedName name="ㅁㄴㄹ" hidden="1">{#N/A,#N/A,FALSE,"전력간선"}</definedName>
    <definedName name="ㅁㄻ" hidden="1">{#N/A,#N/A,FALSE,"Sheet1"}</definedName>
    <definedName name="ㅁㅁㅁㅁㅁㅁ" hidden="1">#REF!</definedName>
    <definedName name="ㅁㅎㅁ" hidden="1">{#N/A,#N/A,FALSE,"Sheet1"}</definedName>
    <definedName name="ㅂㅂ" hidden="1">{#N/A,#N/A,FALSE,"표지"}</definedName>
    <definedName name="ㅂㅈ" hidden="1">{#N/A,#N/A,TRUE,"1";#N/A,#N/A,TRUE,"2";#N/A,#N/A,TRUE,"3";#N/A,#N/A,TRUE,"4";#N/A,#N/A,TRUE,"5";#N/A,#N/A,TRUE,"6";#N/A,#N/A,TRUE,"7"}</definedName>
    <definedName name="바붕" hidden="1">{#N/A,#N/A,FALSE,"전력간선"}</definedName>
    <definedName name="배기덕트공사" hidden="1">{#N/A,#N/A,FALSE,"CCTV"}</definedName>
    <definedName name="부대원본" hidden="1">{#N/A,#N/A,FALSE,"토공2"}</definedName>
    <definedName name="ㅇㄴㄹ" hidden="1">{#N/A,#N/A,FALSE,"Sheet1"}</definedName>
    <definedName name="ㅇㄴㄿ" hidden="1">{#N/A,#N/A,FALSE,"CCTV"}</definedName>
    <definedName name="아싸" hidden="1">{#N/A,#N/A,FALSE,"CCTV"}</definedName>
    <definedName name="업체" hidden="1">#REF!</definedName>
    <definedName name="이릉" hidden="1">#REF!</definedName>
    <definedName name="자재단가근거" hidden="1">#REF!</definedName>
    <definedName name="전기산출" hidden="1">#REF!</definedName>
    <definedName name="전기산출내역" hidden="1">#REF!</definedName>
    <definedName name="철근량" hidden="1">{#N/A,#N/A,FALSE,"전력간선"}</definedName>
    <definedName name="총공사비2" hidden="1">{#N/A,#N/A,FALSE,"전력간선"}</definedName>
    <definedName name="켐온건축" hidden="1">{#N/A,#N/A,FALSE,"CCTV"}</definedName>
    <definedName name="토목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8" i="35" l="1"/>
  <c r="AB268" i="35"/>
  <c r="AC268" i="35"/>
  <c r="AD268" i="35"/>
  <c r="Z268" i="35" l="1"/>
  <c r="B264" i="35"/>
  <c r="B265" i="35" s="1"/>
  <c r="C264" i="35"/>
  <c r="E264" i="35" s="1"/>
  <c r="D264" i="35"/>
  <c r="P264" i="35"/>
  <c r="Q264" i="35"/>
  <c r="R264" i="35"/>
  <c r="S264" i="35"/>
  <c r="T264" i="35"/>
  <c r="AL264" i="35"/>
  <c r="D265" i="35"/>
  <c r="P265" i="35"/>
  <c r="T265" i="35"/>
  <c r="AL265" i="35"/>
  <c r="S265" i="35" l="1"/>
  <c r="C265" i="35"/>
  <c r="R265" i="35"/>
  <c r="Q265" i="35"/>
  <c r="E265" i="35" l="1"/>
  <c r="AA272" i="35" l="1"/>
  <c r="AC7" i="35" l="1"/>
  <c r="AC6" i="35"/>
  <c r="D12" i="35" l="1"/>
  <c r="D13" i="35" s="1"/>
  <c r="D14" i="35" s="1"/>
  <c r="D15" i="35" s="1"/>
  <c r="D16" i="35" s="1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D65" i="35" s="1"/>
  <c r="D66" i="35" s="1"/>
  <c r="D67" i="35" s="1"/>
  <c r="D68" i="35" s="1"/>
  <c r="D69" i="35" s="1"/>
  <c r="D70" i="35" s="1"/>
  <c r="D71" i="35" s="1"/>
  <c r="D72" i="35" s="1"/>
  <c r="D73" i="35" s="1"/>
  <c r="D74" i="35" s="1"/>
  <c r="D75" i="35" s="1"/>
  <c r="D76" i="35" s="1"/>
  <c r="D77" i="35" s="1"/>
  <c r="D78" i="35" s="1"/>
  <c r="D79" i="35" s="1"/>
  <c r="D80" i="35" s="1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06" i="35" s="1"/>
  <c r="D107" i="35" s="1"/>
  <c r="D108" i="35" s="1"/>
  <c r="D109" i="35" s="1"/>
  <c r="D110" i="35" s="1"/>
  <c r="D111" i="35" s="1"/>
  <c r="D112" i="35" s="1"/>
  <c r="D113" i="35" s="1"/>
  <c r="D114" i="35" s="1"/>
  <c r="D115" i="35" s="1"/>
  <c r="D116" i="35" s="1"/>
  <c r="D117" i="35" s="1"/>
  <c r="D118" i="35" s="1"/>
  <c r="D119" i="35" s="1"/>
  <c r="D120" i="35" s="1"/>
  <c r="D122" i="35" s="1"/>
  <c r="D123" i="35" s="1"/>
  <c r="D124" i="35" s="1"/>
  <c r="D125" i="35" s="1"/>
  <c r="D126" i="35" s="1"/>
  <c r="D127" i="35" s="1"/>
  <c r="D128" i="35" s="1"/>
  <c r="D129" i="35" s="1"/>
  <c r="D130" i="35" s="1"/>
  <c r="D131" i="35" s="1"/>
  <c r="D132" i="35" s="1"/>
  <c r="D133" i="35" s="1"/>
  <c r="D134" i="35" s="1"/>
  <c r="D135" i="35" s="1"/>
  <c r="D136" i="35" s="1"/>
  <c r="D137" i="35" s="1"/>
  <c r="D138" i="35" s="1"/>
  <c r="D139" i="35" s="1"/>
  <c r="D140" i="35" s="1"/>
  <c r="D141" i="35" s="1"/>
  <c r="D142" i="35" s="1"/>
  <c r="D143" i="35" s="1"/>
  <c r="D144" i="35" s="1"/>
  <c r="D145" i="35" s="1"/>
  <c r="D146" i="35" s="1"/>
  <c r="D147" i="35" s="1"/>
  <c r="D148" i="35" s="1"/>
  <c r="D149" i="35" s="1"/>
  <c r="D150" i="35" s="1"/>
  <c r="D151" i="35" s="1"/>
  <c r="D152" i="35" s="1"/>
  <c r="D153" i="35" s="1"/>
  <c r="D154" i="35" s="1"/>
  <c r="D155" i="35" s="1"/>
  <c r="D156" i="35" s="1"/>
  <c r="D157" i="35" s="1"/>
  <c r="D158" i="35" s="1"/>
  <c r="D159" i="35" s="1"/>
  <c r="D160" i="35" s="1"/>
  <c r="D161" i="35" s="1"/>
  <c r="D162" i="35" s="1"/>
  <c r="D163" i="35" s="1"/>
  <c r="D164" i="35" s="1"/>
  <c r="D165" i="35" s="1"/>
  <c r="D166" i="35" s="1"/>
  <c r="D167" i="35" s="1"/>
  <c r="D168" i="35" s="1"/>
  <c r="D169" i="35" s="1"/>
  <c r="D170" i="35" s="1"/>
  <c r="D171" i="35" s="1"/>
  <c r="D172" i="35" s="1"/>
  <c r="D173" i="35" s="1"/>
  <c r="D174" i="35" s="1"/>
  <c r="D175" i="35" s="1"/>
  <c r="D176" i="35" s="1"/>
  <c r="D177" i="35" s="1"/>
  <c r="D178" i="35" s="1"/>
  <c r="D179" i="35" s="1"/>
  <c r="D180" i="35" s="1"/>
  <c r="D181" i="35" s="1"/>
  <c r="D182" i="35" s="1"/>
  <c r="D183" i="35" s="1"/>
  <c r="D184" i="35" s="1"/>
  <c r="D185" i="35" s="1"/>
  <c r="D186" i="35" s="1"/>
  <c r="D188" i="35" s="1"/>
  <c r="D189" i="35" s="1"/>
  <c r="D190" i="35" s="1"/>
  <c r="D191" i="35" s="1"/>
  <c r="D192" i="35" s="1"/>
  <c r="D193" i="35" s="1"/>
  <c r="D194" i="35" s="1"/>
  <c r="D195" i="35" s="1"/>
  <c r="D196" i="35" s="1"/>
  <c r="D197" i="35" s="1"/>
  <c r="D198" i="35" s="1"/>
  <c r="D199" i="35" s="1"/>
  <c r="D200" i="35" s="1"/>
  <c r="D201" i="35" s="1"/>
  <c r="D202" i="35" s="1"/>
  <c r="D203" i="35" s="1"/>
  <c r="D204" i="35" s="1"/>
  <c r="D205" i="35" s="1"/>
  <c r="D206" i="35" s="1"/>
  <c r="D207" i="35" s="1"/>
  <c r="D208" i="35" s="1"/>
  <c r="D209" i="35" s="1"/>
  <c r="D210" i="35" s="1"/>
  <c r="D211" i="35" s="1"/>
  <c r="D212" i="35" s="1"/>
  <c r="D213" i="35" s="1"/>
  <c r="D214" i="35" s="1"/>
  <c r="D215" i="35" s="1"/>
  <c r="D216" i="35" s="1"/>
  <c r="D217" i="35" s="1"/>
  <c r="D218" i="35" s="1"/>
  <c r="D219" i="35" s="1"/>
  <c r="D220" i="35" s="1"/>
  <c r="D221" i="35" s="1"/>
  <c r="D222" i="35" s="1"/>
  <c r="D223" i="35" s="1"/>
  <c r="D224" i="35" s="1"/>
  <c r="D225" i="35" s="1"/>
  <c r="D226" i="35" s="1"/>
  <c r="D227" i="35" s="1"/>
  <c r="D228" i="35" s="1"/>
  <c r="D229" i="35" s="1"/>
  <c r="D230" i="35" s="1"/>
  <c r="D231" i="35" s="1"/>
  <c r="D232" i="35" s="1"/>
  <c r="D233" i="35" s="1"/>
  <c r="D234" i="35" s="1"/>
  <c r="D235" i="35" s="1"/>
  <c r="D236" i="35" s="1"/>
  <c r="D237" i="35" s="1"/>
  <c r="D238" i="35" s="1"/>
  <c r="D239" i="35" s="1"/>
  <c r="D240" i="35" s="1"/>
  <c r="D241" i="35" s="1"/>
  <c r="D242" i="35" s="1"/>
  <c r="D243" i="35" s="1"/>
  <c r="D244" i="35" s="1"/>
  <c r="D245" i="35" s="1"/>
  <c r="D246" i="35" s="1"/>
  <c r="D247" i="35" s="1"/>
  <c r="D248" i="35" s="1"/>
  <c r="D249" i="35" s="1"/>
  <c r="D250" i="35" s="1"/>
  <c r="D251" i="35" s="1"/>
  <c r="D252" i="35" s="1"/>
  <c r="D253" i="35" s="1"/>
  <c r="D254" i="35" s="1"/>
  <c r="D255" i="35" s="1"/>
  <c r="D256" i="35" s="1"/>
  <c r="D257" i="35" s="1"/>
  <c r="D258" i="35" s="1"/>
  <c r="D259" i="35" s="1"/>
  <c r="D260" i="35" s="1"/>
  <c r="D261" i="35" s="1"/>
  <c r="D262" i="35" s="1"/>
  <c r="D263" i="35" s="1"/>
  <c r="AB272" i="35" l="1"/>
  <c r="AC272" i="35"/>
  <c r="AD272" i="35"/>
  <c r="Z272" i="35"/>
  <c r="AI12" i="35"/>
  <c r="AI13" i="35" s="1"/>
  <c r="AI14" i="35" s="1"/>
  <c r="AI15" i="35" s="1"/>
  <c r="AI16" i="35" s="1"/>
  <c r="AI17" i="35" s="1"/>
  <c r="AI18" i="35" s="1"/>
  <c r="AI19" i="35" s="1"/>
  <c r="AI20" i="35" s="1"/>
  <c r="AI21" i="35" s="1"/>
  <c r="AI22" i="35" s="1"/>
  <c r="AI23" i="35" s="1"/>
  <c r="AI24" i="35" s="1"/>
  <c r="AI25" i="35" s="1"/>
  <c r="AI26" i="35" s="1"/>
  <c r="AI27" i="35" s="1"/>
  <c r="AI28" i="35" s="1"/>
  <c r="AI29" i="35" s="1"/>
  <c r="AI30" i="35" s="1"/>
  <c r="AI31" i="35" s="1"/>
  <c r="AI32" i="35" s="1"/>
  <c r="AI33" i="35" s="1"/>
  <c r="AI34" i="35" s="1"/>
  <c r="AI35" i="35" s="1"/>
  <c r="AI36" i="35" s="1"/>
  <c r="AI37" i="35" s="1"/>
  <c r="AI38" i="35" s="1"/>
  <c r="AI39" i="35" s="1"/>
  <c r="AI40" i="35" s="1"/>
  <c r="AI41" i="35" s="1"/>
  <c r="AI42" i="35" s="1"/>
  <c r="AI43" i="35" s="1"/>
  <c r="AI44" i="35" s="1"/>
  <c r="AI45" i="35" s="1"/>
  <c r="AI46" i="35" s="1"/>
  <c r="AI47" i="35" s="1"/>
  <c r="AI48" i="35" s="1"/>
  <c r="AI49" i="35" s="1"/>
  <c r="AI50" i="35" s="1"/>
  <c r="AI51" i="35" s="1"/>
  <c r="AI52" i="35" s="1"/>
  <c r="AI53" i="35" s="1"/>
  <c r="AI54" i="35" s="1"/>
  <c r="AI55" i="35" s="1"/>
  <c r="AI56" i="35" s="1"/>
  <c r="AI57" i="35" s="1"/>
  <c r="AI58" i="35" s="1"/>
  <c r="AI59" i="35" s="1"/>
  <c r="AI60" i="35" s="1"/>
  <c r="AI61" i="35" s="1"/>
  <c r="AI62" i="35" s="1"/>
  <c r="AI63" i="35" s="1"/>
  <c r="AI64" i="35" s="1"/>
  <c r="AI65" i="35" s="1"/>
  <c r="AI66" i="35" s="1"/>
  <c r="AI67" i="35" s="1"/>
  <c r="AI68" i="35" s="1"/>
  <c r="AI69" i="35" s="1"/>
  <c r="AI70" i="35" s="1"/>
  <c r="AI71" i="35" s="1"/>
  <c r="AI72" i="35" s="1"/>
  <c r="AI73" i="35" s="1"/>
  <c r="AI74" i="35" s="1"/>
  <c r="AI75" i="35" s="1"/>
  <c r="AI76" i="35" s="1"/>
  <c r="AI77" i="35" s="1"/>
  <c r="AI78" i="35" s="1"/>
  <c r="AI79" i="35" s="1"/>
  <c r="AI80" i="35" s="1"/>
  <c r="AI81" i="35" s="1"/>
  <c r="AI82" i="35" s="1"/>
  <c r="AI83" i="35" s="1"/>
  <c r="AI84" i="35" s="1"/>
  <c r="AI85" i="35" s="1"/>
  <c r="AI86" i="35" s="1"/>
  <c r="AI87" i="35" s="1"/>
  <c r="AI88" i="35" s="1"/>
  <c r="AI89" i="35" s="1"/>
  <c r="AI90" i="35" s="1"/>
  <c r="AI91" i="35" s="1"/>
  <c r="AI92" i="35" s="1"/>
  <c r="AI93" i="35" s="1"/>
  <c r="AI94" i="35" s="1"/>
  <c r="AI95" i="35" s="1"/>
  <c r="AI96" i="35" s="1"/>
  <c r="AI97" i="35" s="1"/>
  <c r="AI98" i="35" s="1"/>
  <c r="AI99" i="35" s="1"/>
  <c r="AI100" i="35" s="1"/>
  <c r="AI101" i="35" s="1"/>
  <c r="AI102" i="35" s="1"/>
  <c r="AI103" i="35" s="1"/>
  <c r="AI104" i="35" s="1"/>
  <c r="AI105" i="35" s="1"/>
  <c r="AI106" i="35" s="1"/>
  <c r="AI107" i="35" s="1"/>
  <c r="AI108" i="35" s="1"/>
  <c r="AI109" i="35" s="1"/>
  <c r="AI110" i="35" s="1"/>
  <c r="AI111" i="35" s="1"/>
  <c r="AI112" i="35" s="1"/>
  <c r="AI113" i="35" s="1"/>
  <c r="AI114" i="35" s="1"/>
  <c r="AI115" i="35" s="1"/>
  <c r="AI116" i="35" s="1"/>
  <c r="AI117" i="35" s="1"/>
  <c r="AI118" i="35" s="1"/>
  <c r="AI119" i="35" s="1"/>
  <c r="AI120" i="35" s="1"/>
  <c r="AI121" i="35" s="1"/>
  <c r="AI122" i="35" s="1"/>
  <c r="AI123" i="35" s="1"/>
  <c r="AI124" i="35" s="1"/>
  <c r="AI125" i="35" s="1"/>
  <c r="AI126" i="35" s="1"/>
  <c r="AI127" i="35" s="1"/>
  <c r="AI128" i="35" s="1"/>
  <c r="AI129" i="35" s="1"/>
  <c r="AI130" i="35" s="1"/>
  <c r="AI131" i="35" s="1"/>
  <c r="AI132" i="35" s="1"/>
  <c r="AI133" i="35" s="1"/>
  <c r="AI134" i="35" s="1"/>
  <c r="AI135" i="35" s="1"/>
  <c r="AI136" i="35" s="1"/>
  <c r="AI137" i="35" s="1"/>
  <c r="AI138" i="35" s="1"/>
  <c r="AI139" i="35" s="1"/>
  <c r="AI140" i="35" s="1"/>
  <c r="AI141" i="35" s="1"/>
  <c r="AI142" i="35" s="1"/>
  <c r="AI143" i="35" s="1"/>
  <c r="AI144" i="35" s="1"/>
  <c r="AI145" i="35" s="1"/>
  <c r="AI146" i="35" s="1"/>
  <c r="AI147" i="35" s="1"/>
  <c r="AI148" i="35" s="1"/>
  <c r="AI149" i="35" s="1"/>
  <c r="AI150" i="35" s="1"/>
  <c r="AI151" i="35" s="1"/>
  <c r="AI152" i="35" s="1"/>
  <c r="AI153" i="35" s="1"/>
  <c r="AI154" i="35" s="1"/>
  <c r="AI155" i="35" s="1"/>
  <c r="AI156" i="35" s="1"/>
  <c r="AI157" i="35" s="1"/>
  <c r="AI158" i="35" s="1"/>
  <c r="AI159" i="35" s="1"/>
  <c r="AI160" i="35" s="1"/>
  <c r="AI161" i="35" s="1"/>
  <c r="AI162" i="35" s="1"/>
  <c r="AI163" i="35" s="1"/>
  <c r="AI164" i="35" s="1"/>
  <c r="AI165" i="35" s="1"/>
  <c r="AI166" i="35" s="1"/>
  <c r="AI167" i="35" s="1"/>
  <c r="AI168" i="35" s="1"/>
  <c r="AI169" i="35" s="1"/>
  <c r="AI170" i="35" s="1"/>
  <c r="AI171" i="35" s="1"/>
  <c r="AI172" i="35" s="1"/>
  <c r="AI173" i="35" s="1"/>
  <c r="AI174" i="35" s="1"/>
  <c r="AI175" i="35" s="1"/>
  <c r="AI176" i="35" s="1"/>
  <c r="AI177" i="35" s="1"/>
  <c r="AI178" i="35" s="1"/>
  <c r="AI179" i="35" s="1"/>
  <c r="AI180" i="35" s="1"/>
  <c r="AI181" i="35" s="1"/>
  <c r="AI182" i="35" s="1"/>
  <c r="AI183" i="35" s="1"/>
  <c r="AI184" i="35" s="1"/>
  <c r="AI185" i="35" s="1"/>
  <c r="AI186" i="35" s="1"/>
  <c r="AI187" i="35" s="1"/>
  <c r="AI188" i="35" s="1"/>
  <c r="AI189" i="35" s="1"/>
  <c r="AI190" i="35" s="1"/>
  <c r="AI191" i="35" s="1"/>
  <c r="AI192" i="35" s="1"/>
  <c r="AI193" i="35" s="1"/>
  <c r="AI194" i="35" s="1"/>
  <c r="AI195" i="35" s="1"/>
  <c r="AI196" i="35" s="1"/>
  <c r="AI197" i="35" s="1"/>
  <c r="AI198" i="35" s="1"/>
  <c r="AI199" i="35" s="1"/>
  <c r="AI200" i="35" s="1"/>
  <c r="AI201" i="35" s="1"/>
  <c r="AI202" i="35" s="1"/>
  <c r="AI203" i="35" s="1"/>
  <c r="AI204" i="35" s="1"/>
  <c r="AI205" i="35" s="1"/>
  <c r="AI206" i="35" s="1"/>
  <c r="AI207" i="35" s="1"/>
  <c r="AI208" i="35" s="1"/>
  <c r="AI209" i="35" s="1"/>
  <c r="AI210" i="35" s="1"/>
  <c r="AI211" i="35" s="1"/>
  <c r="AI212" i="35" s="1"/>
  <c r="AI213" i="35" s="1"/>
  <c r="AI214" i="35" s="1"/>
  <c r="AI215" i="35" s="1"/>
  <c r="AI216" i="35" s="1"/>
  <c r="AI217" i="35" s="1"/>
  <c r="AI218" i="35" s="1"/>
  <c r="AI219" i="35" s="1"/>
  <c r="AI220" i="35" s="1"/>
  <c r="AI221" i="35" s="1"/>
  <c r="AI222" i="35" s="1"/>
  <c r="AI223" i="35" s="1"/>
  <c r="AI224" i="35" s="1"/>
  <c r="AI225" i="35" s="1"/>
  <c r="AI226" i="35" s="1"/>
  <c r="AI227" i="35" s="1"/>
  <c r="AI228" i="35" s="1"/>
  <c r="AI229" i="35" s="1"/>
  <c r="AI230" i="35" s="1"/>
  <c r="AI231" i="35" s="1"/>
  <c r="AI232" i="35" s="1"/>
  <c r="AI233" i="35" s="1"/>
  <c r="AI234" i="35" s="1"/>
  <c r="AI235" i="35" s="1"/>
  <c r="AI236" i="35" s="1"/>
  <c r="AI237" i="35" s="1"/>
  <c r="AI238" i="35" s="1"/>
  <c r="AI239" i="35" s="1"/>
  <c r="AI240" i="35" s="1"/>
  <c r="AI241" i="35" s="1"/>
  <c r="AI242" i="35" s="1"/>
  <c r="AI243" i="35" s="1"/>
  <c r="AI244" i="35" s="1"/>
  <c r="AI245" i="35" s="1"/>
  <c r="AI246" i="35" s="1"/>
  <c r="AI247" i="35" s="1"/>
  <c r="AI248" i="35" s="1"/>
  <c r="AI249" i="35" s="1"/>
  <c r="AI250" i="35" s="1"/>
  <c r="AI251" i="35" s="1"/>
  <c r="AI252" i="35" s="1"/>
  <c r="AI253" i="35" s="1"/>
  <c r="AI254" i="35" s="1"/>
  <c r="AI255" i="35" s="1"/>
  <c r="AI256" i="35" s="1"/>
  <c r="AI257" i="35" s="1"/>
  <c r="AI258" i="35" s="1"/>
  <c r="AI259" i="35" s="1"/>
  <c r="AI260" i="35" s="1"/>
  <c r="AI261" i="35" s="1"/>
  <c r="AI262" i="35" s="1"/>
  <c r="AI263" i="35" s="1"/>
  <c r="AI264" i="35" s="1"/>
  <c r="AI265" i="35" s="1"/>
  <c r="AE12" i="35"/>
  <c r="AE13" i="35" s="1"/>
  <c r="AE14" i="35" s="1"/>
  <c r="AE15" i="35" s="1"/>
  <c r="AE16" i="35" s="1"/>
  <c r="AE17" i="35" s="1"/>
  <c r="AE18" i="35" s="1"/>
  <c r="AE19" i="35" s="1"/>
  <c r="AE20" i="35" s="1"/>
  <c r="AE21" i="35" s="1"/>
  <c r="AE22" i="35" s="1"/>
  <c r="AE23" i="35" s="1"/>
  <c r="AE24" i="35" s="1"/>
  <c r="AE25" i="35" s="1"/>
  <c r="AE26" i="35" s="1"/>
  <c r="AE27" i="35" s="1"/>
  <c r="AE28" i="35" s="1"/>
  <c r="AE29" i="35" s="1"/>
  <c r="AE30" i="35" s="1"/>
  <c r="AE31" i="35" s="1"/>
  <c r="AE32" i="35" s="1"/>
  <c r="AE33" i="35" s="1"/>
  <c r="AE34" i="35" s="1"/>
  <c r="AE35" i="35" s="1"/>
  <c r="AE36" i="35" s="1"/>
  <c r="AE37" i="35" s="1"/>
  <c r="AE38" i="35" s="1"/>
  <c r="AE39" i="35" s="1"/>
  <c r="AE40" i="35" s="1"/>
  <c r="AE41" i="35" s="1"/>
  <c r="AE42" i="35" s="1"/>
  <c r="AE43" i="35" s="1"/>
  <c r="AE44" i="35" s="1"/>
  <c r="AE45" i="35" s="1"/>
  <c r="AE46" i="35" s="1"/>
  <c r="AE47" i="35" s="1"/>
  <c r="AE48" i="35" s="1"/>
  <c r="AE49" i="35" s="1"/>
  <c r="AE50" i="35" s="1"/>
  <c r="AE51" i="35" s="1"/>
  <c r="AE52" i="35" s="1"/>
  <c r="AE53" i="35" s="1"/>
  <c r="AE54" i="35" s="1"/>
  <c r="AE55" i="35" s="1"/>
  <c r="AE56" i="35" s="1"/>
  <c r="AE57" i="35" s="1"/>
  <c r="AE58" i="35" s="1"/>
  <c r="AE59" i="35" s="1"/>
  <c r="AE60" i="35" s="1"/>
  <c r="AE61" i="35" s="1"/>
  <c r="AE62" i="35" s="1"/>
  <c r="AE63" i="35" s="1"/>
  <c r="AE64" i="35" s="1"/>
  <c r="AE65" i="35" s="1"/>
  <c r="AE66" i="35" s="1"/>
  <c r="AE67" i="35" s="1"/>
  <c r="AE68" i="35" s="1"/>
  <c r="AE69" i="35" s="1"/>
  <c r="AE70" i="35" s="1"/>
  <c r="AE71" i="35" s="1"/>
  <c r="AE72" i="35" s="1"/>
  <c r="AE73" i="35" s="1"/>
  <c r="AE74" i="35" s="1"/>
  <c r="AE75" i="35" s="1"/>
  <c r="AE76" i="35" s="1"/>
  <c r="AE77" i="35" s="1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E104" i="35" s="1"/>
  <c r="AE105" i="35" s="1"/>
  <c r="AE106" i="35" s="1"/>
  <c r="AE107" i="35" s="1"/>
  <c r="AE108" i="35" s="1"/>
  <c r="AE109" i="35" s="1"/>
  <c r="AE110" i="35" s="1"/>
  <c r="AE111" i="35" s="1"/>
  <c r="AE112" i="35" s="1"/>
  <c r="AE113" i="35" s="1"/>
  <c r="AE114" i="35" s="1"/>
  <c r="AE115" i="35" s="1"/>
  <c r="AE116" i="35" s="1"/>
  <c r="AE117" i="35" s="1"/>
  <c r="AE118" i="35" s="1"/>
  <c r="AE119" i="35" s="1"/>
  <c r="AE120" i="35" s="1"/>
  <c r="AE121" i="35" s="1"/>
  <c r="AE122" i="35" s="1"/>
  <c r="AE123" i="35" s="1"/>
  <c r="AE124" i="35" s="1"/>
  <c r="AE125" i="35" s="1"/>
  <c r="AE126" i="35" s="1"/>
  <c r="AE127" i="35" s="1"/>
  <c r="AE128" i="35" s="1"/>
  <c r="AE129" i="35" s="1"/>
  <c r="AE130" i="35" s="1"/>
  <c r="AE131" i="35" s="1"/>
  <c r="AE132" i="35" s="1"/>
  <c r="AE133" i="35" s="1"/>
  <c r="AE134" i="35" s="1"/>
  <c r="AE135" i="35" s="1"/>
  <c r="AE136" i="35" s="1"/>
  <c r="AE137" i="35" s="1"/>
  <c r="AE138" i="35" s="1"/>
  <c r="AE139" i="35" s="1"/>
  <c r="AE140" i="35" s="1"/>
  <c r="AE141" i="35" s="1"/>
  <c r="AE142" i="35" s="1"/>
  <c r="AE143" i="35" s="1"/>
  <c r="AE144" i="35" s="1"/>
  <c r="AE145" i="35" s="1"/>
  <c r="AE146" i="35" s="1"/>
  <c r="AE147" i="35" s="1"/>
  <c r="AE148" i="35" s="1"/>
  <c r="AE149" i="35" s="1"/>
  <c r="AE150" i="35" s="1"/>
  <c r="AE151" i="35" s="1"/>
  <c r="AE152" i="35" s="1"/>
  <c r="AE153" i="35" s="1"/>
  <c r="AE154" i="35" s="1"/>
  <c r="AE155" i="35" s="1"/>
  <c r="AE156" i="35" s="1"/>
  <c r="AE157" i="35" s="1"/>
  <c r="AE158" i="35" s="1"/>
  <c r="AE159" i="35" s="1"/>
  <c r="AE160" i="35" s="1"/>
  <c r="AE161" i="35" s="1"/>
  <c r="AE162" i="35" s="1"/>
  <c r="AE163" i="35" s="1"/>
  <c r="AE164" i="35" s="1"/>
  <c r="AE165" i="35" s="1"/>
  <c r="AE166" i="35" s="1"/>
  <c r="AE167" i="35" s="1"/>
  <c r="AE168" i="35" s="1"/>
  <c r="AE169" i="35" s="1"/>
  <c r="AE170" i="35" s="1"/>
  <c r="AE171" i="35" s="1"/>
  <c r="AE172" i="35" s="1"/>
  <c r="AE173" i="35" s="1"/>
  <c r="AE174" i="35" s="1"/>
  <c r="AE175" i="35" s="1"/>
  <c r="AE176" i="35" s="1"/>
  <c r="AE177" i="35" s="1"/>
  <c r="AE178" i="35" s="1"/>
  <c r="AE179" i="35" s="1"/>
  <c r="AE180" i="35" s="1"/>
  <c r="AE181" i="35" s="1"/>
  <c r="AE182" i="35" s="1"/>
  <c r="AE183" i="35" s="1"/>
  <c r="AE184" i="35" s="1"/>
  <c r="AE185" i="35" s="1"/>
  <c r="AE186" i="35" s="1"/>
  <c r="AE187" i="35" s="1"/>
  <c r="AE188" i="35" s="1"/>
  <c r="AE189" i="35" s="1"/>
  <c r="AE190" i="35" s="1"/>
  <c r="AE191" i="35" s="1"/>
  <c r="AE192" i="35" s="1"/>
  <c r="AE193" i="35" s="1"/>
  <c r="AE194" i="35" s="1"/>
  <c r="AE195" i="35" s="1"/>
  <c r="AE196" i="35" s="1"/>
  <c r="AE197" i="35" s="1"/>
  <c r="AE198" i="35" s="1"/>
  <c r="AE199" i="35" s="1"/>
  <c r="AE200" i="35" s="1"/>
  <c r="AE201" i="35" s="1"/>
  <c r="AE202" i="35" s="1"/>
  <c r="AE203" i="35" s="1"/>
  <c r="AE204" i="35" s="1"/>
  <c r="AE205" i="35" s="1"/>
  <c r="AE206" i="35" s="1"/>
  <c r="AE207" i="35" s="1"/>
  <c r="AE208" i="35" s="1"/>
  <c r="AE209" i="35" s="1"/>
  <c r="AE210" i="35" s="1"/>
  <c r="AE211" i="35" s="1"/>
  <c r="AE212" i="35" s="1"/>
  <c r="AE213" i="35" s="1"/>
  <c r="AE214" i="35" s="1"/>
  <c r="AE215" i="35" s="1"/>
  <c r="AE216" i="35" s="1"/>
  <c r="AE217" i="35" s="1"/>
  <c r="AE218" i="35" s="1"/>
  <c r="AE219" i="35" s="1"/>
  <c r="AE220" i="35" s="1"/>
  <c r="AE221" i="35" s="1"/>
  <c r="AE222" i="35" s="1"/>
  <c r="AE223" i="35" s="1"/>
  <c r="AE224" i="35" s="1"/>
  <c r="AE225" i="35" s="1"/>
  <c r="AE226" i="35" s="1"/>
  <c r="AE227" i="35" s="1"/>
  <c r="AE228" i="35" s="1"/>
  <c r="AE229" i="35" s="1"/>
  <c r="AE230" i="35" s="1"/>
  <c r="AE231" i="35" s="1"/>
  <c r="AE232" i="35" s="1"/>
  <c r="AE233" i="35" s="1"/>
  <c r="AE234" i="35" s="1"/>
  <c r="AE235" i="35" s="1"/>
  <c r="AE236" i="35" s="1"/>
  <c r="AE237" i="35" s="1"/>
  <c r="AE238" i="35" s="1"/>
  <c r="AE239" i="35" s="1"/>
  <c r="AE240" i="35" s="1"/>
  <c r="AE241" i="35" s="1"/>
  <c r="AE242" i="35" s="1"/>
  <c r="AE243" i="35" s="1"/>
  <c r="AE244" i="35" s="1"/>
  <c r="AE245" i="35" s="1"/>
  <c r="AE246" i="35" s="1"/>
  <c r="AE247" i="35" s="1"/>
  <c r="AE248" i="35" s="1"/>
  <c r="AE249" i="35" s="1"/>
  <c r="AE250" i="35" s="1"/>
  <c r="AE251" i="35" s="1"/>
  <c r="AE252" i="35" s="1"/>
  <c r="AE253" i="35" s="1"/>
  <c r="AE254" i="35" s="1"/>
  <c r="AE255" i="35" s="1"/>
  <c r="AE256" i="35" s="1"/>
  <c r="AE257" i="35" s="1"/>
  <c r="AE258" i="35" s="1"/>
  <c r="AE259" i="35" s="1"/>
  <c r="AE260" i="35" s="1"/>
  <c r="AE261" i="35" s="1"/>
  <c r="AE262" i="35" s="1"/>
  <c r="AE263" i="35" s="1"/>
  <c r="AE264" i="35" s="1"/>
  <c r="AE265" i="35" s="1"/>
  <c r="T12" i="35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T84" i="35" s="1"/>
  <c r="T85" i="35" s="1"/>
  <c r="T86" i="35" s="1"/>
  <c r="T87" i="35" s="1"/>
  <c r="T88" i="35" s="1"/>
  <c r="T89" i="35" s="1"/>
  <c r="T90" i="35" s="1"/>
  <c r="T91" i="35" s="1"/>
  <c r="T92" i="35" s="1"/>
  <c r="T93" i="35" s="1"/>
  <c r="T94" i="35" s="1"/>
  <c r="T95" i="35" s="1"/>
  <c r="T96" i="35" s="1"/>
  <c r="T97" i="35" s="1"/>
  <c r="T98" i="35" s="1"/>
  <c r="T99" i="35" s="1"/>
  <c r="T100" i="35" s="1"/>
  <c r="T101" i="35" s="1"/>
  <c r="T102" i="35" s="1"/>
  <c r="T103" i="35" s="1"/>
  <c r="T104" i="35" s="1"/>
  <c r="T105" i="35" s="1"/>
  <c r="T106" i="35" s="1"/>
  <c r="T107" i="35" s="1"/>
  <c r="T108" i="35" s="1"/>
  <c r="T109" i="35" s="1"/>
  <c r="T110" i="35" s="1"/>
  <c r="T111" i="35" s="1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T133" i="35" s="1"/>
  <c r="T134" i="35" s="1"/>
  <c r="T135" i="35" s="1"/>
  <c r="T136" i="35" s="1"/>
  <c r="T137" i="35" s="1"/>
  <c r="T138" i="35" s="1"/>
  <c r="T139" i="35" s="1"/>
  <c r="T140" i="35" s="1"/>
  <c r="T141" i="35" s="1"/>
  <c r="T142" i="35" s="1"/>
  <c r="T143" i="35" s="1"/>
  <c r="T144" i="35" s="1"/>
  <c r="T145" i="35" s="1"/>
  <c r="T146" i="35" s="1"/>
  <c r="T147" i="35" s="1"/>
  <c r="T148" i="35" s="1"/>
  <c r="T149" i="35" s="1"/>
  <c r="T150" i="35" s="1"/>
  <c r="T151" i="35" s="1"/>
  <c r="T152" i="35" s="1"/>
  <c r="T153" i="35" s="1"/>
  <c r="T154" i="35" s="1"/>
  <c r="T155" i="35" s="1"/>
  <c r="T156" i="35" s="1"/>
  <c r="T157" i="35" s="1"/>
  <c r="T158" i="35" s="1"/>
  <c r="T159" i="35" s="1"/>
  <c r="T160" i="35" s="1"/>
  <c r="T161" i="35" s="1"/>
  <c r="T162" i="35" s="1"/>
  <c r="T163" i="35" s="1"/>
  <c r="T164" i="35" s="1"/>
  <c r="T165" i="35" s="1"/>
  <c r="T166" i="35" s="1"/>
  <c r="T167" i="35" s="1"/>
  <c r="T168" i="35" s="1"/>
  <c r="T169" i="35" s="1"/>
  <c r="T170" i="35" s="1"/>
  <c r="T171" i="35" s="1"/>
  <c r="T172" i="35" s="1"/>
  <c r="T173" i="35" s="1"/>
  <c r="T174" i="35" s="1"/>
  <c r="T175" i="35" s="1"/>
  <c r="T176" i="35" s="1"/>
  <c r="T177" i="35" s="1"/>
  <c r="T178" i="35" s="1"/>
  <c r="T179" i="35" s="1"/>
  <c r="T180" i="35" s="1"/>
  <c r="T181" i="35" s="1"/>
  <c r="T182" i="35" s="1"/>
  <c r="T183" i="35" s="1"/>
  <c r="T184" i="35" s="1"/>
  <c r="T185" i="35" s="1"/>
  <c r="T186" i="35" s="1"/>
  <c r="T187" i="35" s="1"/>
  <c r="T188" i="35" s="1"/>
  <c r="T189" i="35" s="1"/>
  <c r="T190" i="35" s="1"/>
  <c r="T191" i="35" s="1"/>
  <c r="T192" i="35" s="1"/>
  <c r="T193" i="35" s="1"/>
  <c r="T194" i="35" s="1"/>
  <c r="T195" i="35" s="1"/>
  <c r="T196" i="35" s="1"/>
  <c r="T197" i="35" s="1"/>
  <c r="T198" i="35" s="1"/>
  <c r="T199" i="35" s="1"/>
  <c r="T200" i="35" s="1"/>
  <c r="T201" i="35" s="1"/>
  <c r="T202" i="35" s="1"/>
  <c r="T203" i="35" s="1"/>
  <c r="T204" i="35" s="1"/>
  <c r="T205" i="35" s="1"/>
  <c r="T206" i="35" s="1"/>
  <c r="T207" i="35" s="1"/>
  <c r="T208" i="35" s="1"/>
  <c r="T209" i="35" s="1"/>
  <c r="T210" i="35" s="1"/>
  <c r="T211" i="35" s="1"/>
  <c r="T212" i="35" s="1"/>
  <c r="T213" i="35" s="1"/>
  <c r="T214" i="35" s="1"/>
  <c r="T215" i="35" s="1"/>
  <c r="T216" i="35" s="1"/>
  <c r="T217" i="35" s="1"/>
  <c r="T218" i="35" s="1"/>
  <c r="P12" i="35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P106" i="35" s="1"/>
  <c r="P107" i="35" s="1"/>
  <c r="P108" i="35" s="1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P122" i="35" s="1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P137" i="35" s="1"/>
  <c r="P138" i="35" s="1"/>
  <c r="P139" i="35" s="1"/>
  <c r="P140" i="35" s="1"/>
  <c r="P141" i="35" s="1"/>
  <c r="P142" i="35" s="1"/>
  <c r="P143" i="35" s="1"/>
  <c r="P144" i="35" s="1"/>
  <c r="P145" i="35" s="1"/>
  <c r="P146" i="35" s="1"/>
  <c r="P147" i="35" s="1"/>
  <c r="P148" i="35" s="1"/>
  <c r="P149" i="35" s="1"/>
  <c r="P150" i="35" s="1"/>
  <c r="P151" i="35" s="1"/>
  <c r="P152" i="35" s="1"/>
  <c r="P153" i="35" s="1"/>
  <c r="P154" i="35" s="1"/>
  <c r="P155" i="35" s="1"/>
  <c r="P156" i="35" s="1"/>
  <c r="P157" i="35" s="1"/>
  <c r="P158" i="35" s="1"/>
  <c r="P159" i="35" s="1"/>
  <c r="P160" i="35" s="1"/>
  <c r="P161" i="35" s="1"/>
  <c r="P162" i="35" s="1"/>
  <c r="P163" i="35" s="1"/>
  <c r="P164" i="35" s="1"/>
  <c r="P165" i="35" s="1"/>
  <c r="P166" i="35" s="1"/>
  <c r="P167" i="35" s="1"/>
  <c r="P168" i="35" s="1"/>
  <c r="P169" i="35" s="1"/>
  <c r="P170" i="35" s="1"/>
  <c r="P171" i="35" s="1"/>
  <c r="P172" i="35" s="1"/>
  <c r="P173" i="35" s="1"/>
  <c r="P174" i="35" s="1"/>
  <c r="P175" i="35" s="1"/>
  <c r="P176" i="35" s="1"/>
  <c r="P177" i="35" s="1"/>
  <c r="P178" i="35" s="1"/>
  <c r="P179" i="35" s="1"/>
  <c r="P180" i="35" s="1"/>
  <c r="P181" i="35" s="1"/>
  <c r="P182" i="35" s="1"/>
  <c r="P183" i="35" s="1"/>
  <c r="P184" i="35" s="1"/>
  <c r="P185" i="35" s="1"/>
  <c r="P186" i="35" s="1"/>
  <c r="P187" i="35" s="1"/>
  <c r="P188" i="35" s="1"/>
  <c r="P189" i="35" s="1"/>
  <c r="P190" i="35" s="1"/>
  <c r="P191" i="35" s="1"/>
  <c r="P192" i="35" s="1"/>
  <c r="P193" i="35" s="1"/>
  <c r="P194" i="35" s="1"/>
  <c r="P195" i="35" s="1"/>
  <c r="P196" i="35" s="1"/>
  <c r="P197" i="35" s="1"/>
  <c r="P198" i="35" s="1"/>
  <c r="P199" i="35" s="1"/>
  <c r="P200" i="35" s="1"/>
  <c r="P201" i="35" s="1"/>
  <c r="P202" i="35" s="1"/>
  <c r="P203" i="35" s="1"/>
  <c r="P204" i="35" s="1"/>
  <c r="P205" i="35" s="1"/>
  <c r="P206" i="35" s="1"/>
  <c r="P207" i="35" s="1"/>
  <c r="P208" i="35" s="1"/>
  <c r="P209" i="35" s="1"/>
  <c r="P210" i="35" s="1"/>
  <c r="P211" i="35" s="1"/>
  <c r="P212" i="35" s="1"/>
  <c r="P213" i="35" s="1"/>
  <c r="P214" i="35" s="1"/>
  <c r="P215" i="35" s="1"/>
  <c r="P216" i="35" s="1"/>
  <c r="P217" i="35" s="1"/>
  <c r="P218" i="35" s="1"/>
  <c r="B12" i="35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131" i="35" s="1"/>
  <c r="B132" i="35" s="1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B149" i="35" s="1"/>
  <c r="B150" i="35" s="1"/>
  <c r="B151" i="35" s="1"/>
  <c r="B152" i="35" s="1"/>
  <c r="B153" i="35" s="1"/>
  <c r="B154" i="35" s="1"/>
  <c r="B155" i="35" s="1"/>
  <c r="B156" i="35" s="1"/>
  <c r="B157" i="35" s="1"/>
  <c r="B158" i="35" s="1"/>
  <c r="B159" i="35" s="1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B170" i="35" s="1"/>
  <c r="B171" i="35" s="1"/>
  <c r="B172" i="35" s="1"/>
  <c r="B173" i="35" s="1"/>
  <c r="B174" i="35" s="1"/>
  <c r="B175" i="35" s="1"/>
  <c r="B176" i="35" s="1"/>
  <c r="B177" i="35" s="1"/>
  <c r="B178" i="35" s="1"/>
  <c r="B179" i="35" s="1"/>
  <c r="B180" i="35" s="1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B191" i="35" s="1"/>
  <c r="B192" i="35" s="1"/>
  <c r="B193" i="35" s="1"/>
  <c r="B194" i="35" s="1"/>
  <c r="B195" i="35" s="1"/>
  <c r="B196" i="35" s="1"/>
  <c r="B197" i="35" s="1"/>
  <c r="B198" i="35" s="1"/>
  <c r="B199" i="35" s="1"/>
  <c r="B200" i="35" s="1"/>
  <c r="B201" i="35" s="1"/>
  <c r="B202" i="35" s="1"/>
  <c r="B203" i="35" s="1"/>
  <c r="B204" i="35" s="1"/>
  <c r="B205" i="35" s="1"/>
  <c r="B206" i="35" s="1"/>
  <c r="B207" i="35" s="1"/>
  <c r="B208" i="35" s="1"/>
  <c r="B209" i="35" s="1"/>
  <c r="B210" i="35" s="1"/>
  <c r="B211" i="35" s="1"/>
  <c r="B212" i="35" s="1"/>
  <c r="B213" i="35" s="1"/>
  <c r="B214" i="35" s="1"/>
  <c r="B215" i="35" s="1"/>
  <c r="B216" i="35" s="1"/>
  <c r="B217" i="35" s="1"/>
  <c r="B218" i="35" s="1"/>
  <c r="B219" i="35" s="1"/>
  <c r="B220" i="35" s="1"/>
  <c r="B221" i="35" s="1"/>
  <c r="B222" i="35" s="1"/>
  <c r="B223" i="35" s="1"/>
  <c r="B224" i="35" s="1"/>
  <c r="B225" i="35" s="1"/>
  <c r="B226" i="35" s="1"/>
  <c r="B227" i="35" s="1"/>
  <c r="B228" i="35" s="1"/>
  <c r="B229" i="35" s="1"/>
  <c r="B230" i="35" s="1"/>
  <c r="B231" i="35" s="1"/>
  <c r="B232" i="35" s="1"/>
  <c r="B233" i="35" s="1"/>
  <c r="B234" i="35" s="1"/>
  <c r="B235" i="35" s="1"/>
  <c r="B236" i="35" s="1"/>
  <c r="B237" i="35" s="1"/>
  <c r="B238" i="35" s="1"/>
  <c r="B239" i="35" s="1"/>
  <c r="B240" i="35" s="1"/>
  <c r="B241" i="35" s="1"/>
  <c r="B242" i="35" s="1"/>
  <c r="B243" i="35" s="1"/>
  <c r="B244" i="35" s="1"/>
  <c r="B245" i="35" s="1"/>
  <c r="B246" i="35" s="1"/>
  <c r="B247" i="35" s="1"/>
  <c r="B248" i="35" s="1"/>
  <c r="B249" i="35" s="1"/>
  <c r="B250" i="35" s="1"/>
  <c r="B251" i="35" s="1"/>
  <c r="B252" i="35" s="1"/>
  <c r="B253" i="35" s="1"/>
  <c r="B254" i="35" s="1"/>
  <c r="B255" i="35" s="1"/>
  <c r="B256" i="35" s="1"/>
  <c r="B257" i="35" s="1"/>
  <c r="B258" i="35" s="1"/>
  <c r="B259" i="35" s="1"/>
  <c r="B260" i="35" s="1"/>
  <c r="B261" i="35" s="1"/>
  <c r="B262" i="35" s="1"/>
  <c r="B263" i="35" s="1"/>
  <c r="AG12" i="35"/>
  <c r="AG13" i="35" s="1"/>
  <c r="AG14" i="35" s="1"/>
  <c r="AG15" i="35" s="1"/>
  <c r="AG16" i="35" s="1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AG34" i="35" s="1"/>
  <c r="AG35" i="35" s="1"/>
  <c r="AG36" i="35" s="1"/>
  <c r="AG37" i="35" s="1"/>
  <c r="AG38" i="35" s="1"/>
  <c r="AG39" i="35" s="1"/>
  <c r="AG40" i="35" s="1"/>
  <c r="AG41" i="35" s="1"/>
  <c r="AG42" i="35" s="1"/>
  <c r="AG43" i="35" s="1"/>
  <c r="AG44" i="35" s="1"/>
  <c r="AG45" i="35" s="1"/>
  <c r="AG46" i="35" s="1"/>
  <c r="AG47" i="35" s="1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AG75" i="35" s="1"/>
  <c r="AG76" i="35" s="1"/>
  <c r="AG77" i="35" s="1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AG106" i="35" s="1"/>
  <c r="AG107" i="35" s="1"/>
  <c r="AG108" i="35" s="1"/>
  <c r="AG109" i="35" s="1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G133" i="35" s="1"/>
  <c r="AG134" i="35" s="1"/>
  <c r="AG135" i="35" s="1"/>
  <c r="AG136" i="35" s="1"/>
  <c r="AG137" i="35" s="1"/>
  <c r="AG138" i="35" s="1"/>
  <c r="AG139" i="35" s="1"/>
  <c r="AG140" i="35" s="1"/>
  <c r="AG141" i="35" s="1"/>
  <c r="AG142" i="35" s="1"/>
  <c r="AG143" i="35" s="1"/>
  <c r="AG144" i="35" s="1"/>
  <c r="AG145" i="35" s="1"/>
  <c r="AG146" i="35" s="1"/>
  <c r="AG147" i="35" s="1"/>
  <c r="AG148" i="35" s="1"/>
  <c r="AG149" i="35" s="1"/>
  <c r="AG150" i="35" s="1"/>
  <c r="AG151" i="35" s="1"/>
  <c r="AG152" i="35" s="1"/>
  <c r="AG153" i="35" s="1"/>
  <c r="AG154" i="35" s="1"/>
  <c r="AG155" i="35" s="1"/>
  <c r="AG156" i="35" s="1"/>
  <c r="AG157" i="35" s="1"/>
  <c r="AG158" i="35" s="1"/>
  <c r="AG159" i="35" s="1"/>
  <c r="AG160" i="35" s="1"/>
  <c r="AG161" i="35" s="1"/>
  <c r="AG162" i="35" s="1"/>
  <c r="AG163" i="35" s="1"/>
  <c r="AG164" i="35" s="1"/>
  <c r="AG165" i="35" s="1"/>
  <c r="AG166" i="35" s="1"/>
  <c r="AG167" i="35" s="1"/>
  <c r="AG168" i="35" s="1"/>
  <c r="AG169" i="35" s="1"/>
  <c r="AG170" i="35" s="1"/>
  <c r="AG171" i="35" s="1"/>
  <c r="AG172" i="35" s="1"/>
  <c r="AG173" i="35" s="1"/>
  <c r="AG174" i="35" s="1"/>
  <c r="AG175" i="35" s="1"/>
  <c r="AG176" i="35" s="1"/>
  <c r="AG177" i="35" s="1"/>
  <c r="AG178" i="35" s="1"/>
  <c r="AG179" i="35" s="1"/>
  <c r="AG180" i="35" s="1"/>
  <c r="AG181" i="35" s="1"/>
  <c r="AG182" i="35" s="1"/>
  <c r="AG183" i="35" s="1"/>
  <c r="AG184" i="35" s="1"/>
  <c r="AG185" i="35" s="1"/>
  <c r="AG186" i="35" s="1"/>
  <c r="AG187" i="35" s="1"/>
  <c r="AG188" i="35" s="1"/>
  <c r="AG189" i="35" s="1"/>
  <c r="AG190" i="35" s="1"/>
  <c r="AG191" i="35" s="1"/>
  <c r="AG192" i="35" s="1"/>
  <c r="AG193" i="35" s="1"/>
  <c r="AG194" i="35" s="1"/>
  <c r="AG195" i="35" s="1"/>
  <c r="AG196" i="35" s="1"/>
  <c r="AG197" i="35" s="1"/>
  <c r="AG198" i="35" s="1"/>
  <c r="AG199" i="35" s="1"/>
  <c r="AG200" i="35" s="1"/>
  <c r="AG201" i="35" s="1"/>
  <c r="AG202" i="35" s="1"/>
  <c r="AG203" i="35" s="1"/>
  <c r="AG204" i="35" s="1"/>
  <c r="AG205" i="35" s="1"/>
  <c r="AG206" i="35" s="1"/>
  <c r="AG207" i="35" s="1"/>
  <c r="AG208" i="35" s="1"/>
  <c r="AG209" i="35" s="1"/>
  <c r="AG210" i="35" s="1"/>
  <c r="AG211" i="35" s="1"/>
  <c r="AG212" i="35" s="1"/>
  <c r="AG213" i="35" s="1"/>
  <c r="AG214" i="35" s="1"/>
  <c r="AG215" i="35" s="1"/>
  <c r="AG216" i="35" s="1"/>
  <c r="AG217" i="35" s="1"/>
  <c r="AG218" i="35" s="1"/>
  <c r="AG219" i="35" s="1"/>
  <c r="AG220" i="35" s="1"/>
  <c r="AG221" i="35" s="1"/>
  <c r="AG222" i="35" s="1"/>
  <c r="AG223" i="35" s="1"/>
  <c r="AG224" i="35" s="1"/>
  <c r="AG225" i="35" s="1"/>
  <c r="AG226" i="35" s="1"/>
  <c r="AG227" i="35" s="1"/>
  <c r="AG228" i="35" s="1"/>
  <c r="AG229" i="35" s="1"/>
  <c r="AG230" i="35" s="1"/>
  <c r="AG231" i="35" s="1"/>
  <c r="AG232" i="35" s="1"/>
  <c r="AG233" i="35" s="1"/>
  <c r="AG234" i="35" s="1"/>
  <c r="AG235" i="35" s="1"/>
  <c r="AG236" i="35" s="1"/>
  <c r="AG237" i="35" s="1"/>
  <c r="AG238" i="35" s="1"/>
  <c r="AG239" i="35" s="1"/>
  <c r="AG240" i="35" s="1"/>
  <c r="AG241" i="35" s="1"/>
  <c r="AG242" i="35" s="1"/>
  <c r="AG243" i="35" s="1"/>
  <c r="AG244" i="35" s="1"/>
  <c r="AG245" i="35" s="1"/>
  <c r="AG246" i="35" s="1"/>
  <c r="AG247" i="35" s="1"/>
  <c r="AG248" i="35" s="1"/>
  <c r="AG249" i="35" s="1"/>
  <c r="AG250" i="35" s="1"/>
  <c r="AG251" i="35" s="1"/>
  <c r="AG252" i="35" s="1"/>
  <c r="AG253" i="35" s="1"/>
  <c r="AG254" i="35" s="1"/>
  <c r="AG255" i="35" s="1"/>
  <c r="AG256" i="35" s="1"/>
  <c r="AG257" i="35" s="1"/>
  <c r="AG258" i="35" s="1"/>
  <c r="AG259" i="35" s="1"/>
  <c r="AG260" i="35" s="1"/>
  <c r="AG261" i="35" s="1"/>
  <c r="AG262" i="35" s="1"/>
  <c r="AG263" i="35" s="1"/>
  <c r="AG264" i="35" s="1"/>
  <c r="AG265" i="35" s="1"/>
  <c r="AH12" i="35"/>
  <c r="AH13" i="35" s="1"/>
  <c r="AH14" i="35" s="1"/>
  <c r="AH15" i="35" s="1"/>
  <c r="AH16" i="35" s="1"/>
  <c r="AH17" i="35" s="1"/>
  <c r="AH18" i="35" s="1"/>
  <c r="AH19" i="35" s="1"/>
  <c r="AH20" i="35" s="1"/>
  <c r="AH21" i="35" s="1"/>
  <c r="AH22" i="35" s="1"/>
  <c r="AH23" i="35" s="1"/>
  <c r="AH24" i="35" s="1"/>
  <c r="AH25" i="35" s="1"/>
  <c r="AH26" i="35" s="1"/>
  <c r="AH27" i="35" s="1"/>
  <c r="AH28" i="35" s="1"/>
  <c r="AH29" i="35" s="1"/>
  <c r="AH30" i="35" s="1"/>
  <c r="AH31" i="35" s="1"/>
  <c r="AH32" i="35" s="1"/>
  <c r="AH33" i="35" s="1"/>
  <c r="AH34" i="35" s="1"/>
  <c r="AH35" i="35" s="1"/>
  <c r="AH36" i="35" s="1"/>
  <c r="AH37" i="35" s="1"/>
  <c r="AH38" i="35" s="1"/>
  <c r="AH39" i="35" s="1"/>
  <c r="AH40" i="35" s="1"/>
  <c r="AH41" i="35" s="1"/>
  <c r="AH42" i="35" s="1"/>
  <c r="AH43" i="35" s="1"/>
  <c r="AH44" i="35" s="1"/>
  <c r="AH45" i="35" s="1"/>
  <c r="AH46" i="35" s="1"/>
  <c r="AH47" i="35" s="1"/>
  <c r="AH48" i="35" s="1"/>
  <c r="AH49" i="35" s="1"/>
  <c r="AH50" i="35" s="1"/>
  <c r="AH51" i="35" s="1"/>
  <c r="AH52" i="35" s="1"/>
  <c r="AH53" i="35" s="1"/>
  <c r="AH54" i="35" s="1"/>
  <c r="AH55" i="35" s="1"/>
  <c r="AH56" i="35" s="1"/>
  <c r="AH57" i="35" s="1"/>
  <c r="AH58" i="35" s="1"/>
  <c r="AH59" i="35" s="1"/>
  <c r="AH60" i="35" s="1"/>
  <c r="AH61" i="35" s="1"/>
  <c r="AH62" i="35" s="1"/>
  <c r="AH63" i="35" s="1"/>
  <c r="AH64" i="35" s="1"/>
  <c r="AH65" i="35" s="1"/>
  <c r="AH66" i="35" s="1"/>
  <c r="AH67" i="35" s="1"/>
  <c r="AH68" i="35" s="1"/>
  <c r="AH69" i="35" s="1"/>
  <c r="AH70" i="35" s="1"/>
  <c r="AH71" i="35" s="1"/>
  <c r="AH72" i="35" s="1"/>
  <c r="AH73" i="35" s="1"/>
  <c r="AH74" i="35" s="1"/>
  <c r="AH75" i="35" s="1"/>
  <c r="AH76" i="35" s="1"/>
  <c r="AH77" i="35" s="1"/>
  <c r="AH78" i="35" s="1"/>
  <c r="AH79" i="35" s="1"/>
  <c r="AH80" i="35" s="1"/>
  <c r="AH81" i="35" s="1"/>
  <c r="AH82" i="35" s="1"/>
  <c r="AH83" i="35" s="1"/>
  <c r="AH84" i="35" s="1"/>
  <c r="AH85" i="35" s="1"/>
  <c r="AH86" i="35" s="1"/>
  <c r="AH87" i="35" s="1"/>
  <c r="AH88" i="35" s="1"/>
  <c r="AH89" i="35" s="1"/>
  <c r="AH90" i="35" s="1"/>
  <c r="AH91" i="35" s="1"/>
  <c r="AH92" i="35" s="1"/>
  <c r="AH93" i="35" s="1"/>
  <c r="AH94" i="35" s="1"/>
  <c r="AH95" i="35" s="1"/>
  <c r="AH96" i="35" s="1"/>
  <c r="AH97" i="35" s="1"/>
  <c r="AH98" i="35" s="1"/>
  <c r="AH99" i="35" s="1"/>
  <c r="AH100" i="35" s="1"/>
  <c r="AH101" i="35" s="1"/>
  <c r="AH102" i="35" s="1"/>
  <c r="AH103" i="35" s="1"/>
  <c r="AH104" i="35" s="1"/>
  <c r="AH105" i="35" s="1"/>
  <c r="AH106" i="35" s="1"/>
  <c r="AH107" i="35" s="1"/>
  <c r="AH108" i="35" s="1"/>
  <c r="AH109" i="35" s="1"/>
  <c r="AH110" i="35" s="1"/>
  <c r="AH111" i="35" s="1"/>
  <c r="AH112" i="35" s="1"/>
  <c r="AH113" i="35" s="1"/>
  <c r="AH114" i="35" s="1"/>
  <c r="AH115" i="35" s="1"/>
  <c r="AH116" i="35" s="1"/>
  <c r="AH117" i="35" s="1"/>
  <c r="AH118" i="35" s="1"/>
  <c r="AH119" i="35" s="1"/>
  <c r="AH120" i="35" s="1"/>
  <c r="AH121" i="35" s="1"/>
  <c r="AH122" i="35" s="1"/>
  <c r="AH123" i="35" s="1"/>
  <c r="AH124" i="35" s="1"/>
  <c r="AH125" i="35" s="1"/>
  <c r="AH126" i="35" s="1"/>
  <c r="AH127" i="35" s="1"/>
  <c r="AH128" i="35" s="1"/>
  <c r="AH129" i="35" s="1"/>
  <c r="AH130" i="35" s="1"/>
  <c r="AH131" i="35" s="1"/>
  <c r="AH132" i="35" s="1"/>
  <c r="AH133" i="35" s="1"/>
  <c r="AH134" i="35" s="1"/>
  <c r="AH135" i="35" s="1"/>
  <c r="AH136" i="35" s="1"/>
  <c r="AH137" i="35" s="1"/>
  <c r="AH138" i="35" s="1"/>
  <c r="AH139" i="35" s="1"/>
  <c r="AH140" i="35" s="1"/>
  <c r="AH141" i="35" s="1"/>
  <c r="AH142" i="35" s="1"/>
  <c r="AH143" i="35" s="1"/>
  <c r="AH144" i="35" s="1"/>
  <c r="AH145" i="35" s="1"/>
  <c r="AH146" i="35" s="1"/>
  <c r="AH147" i="35" s="1"/>
  <c r="AH148" i="35" s="1"/>
  <c r="AH149" i="35" s="1"/>
  <c r="AH150" i="35" s="1"/>
  <c r="AH151" i="35" s="1"/>
  <c r="AH152" i="35" s="1"/>
  <c r="AH153" i="35" s="1"/>
  <c r="AH154" i="35" s="1"/>
  <c r="AH155" i="35" s="1"/>
  <c r="AH156" i="35" s="1"/>
  <c r="AH157" i="35" s="1"/>
  <c r="AH158" i="35" s="1"/>
  <c r="AH159" i="35" s="1"/>
  <c r="AH160" i="35" s="1"/>
  <c r="AH161" i="35" s="1"/>
  <c r="AH162" i="35" s="1"/>
  <c r="AH163" i="35" s="1"/>
  <c r="AH164" i="35" s="1"/>
  <c r="AH165" i="35" s="1"/>
  <c r="AH166" i="35" s="1"/>
  <c r="AH167" i="35" s="1"/>
  <c r="AH168" i="35" s="1"/>
  <c r="AH169" i="35" s="1"/>
  <c r="AH170" i="35" s="1"/>
  <c r="AH171" i="35" s="1"/>
  <c r="AH172" i="35" s="1"/>
  <c r="AH173" i="35" s="1"/>
  <c r="AH174" i="35" s="1"/>
  <c r="AH175" i="35" s="1"/>
  <c r="AH176" i="35" s="1"/>
  <c r="AH177" i="35" s="1"/>
  <c r="AH178" i="35" s="1"/>
  <c r="AH179" i="35" s="1"/>
  <c r="AH180" i="35" s="1"/>
  <c r="AH181" i="35" s="1"/>
  <c r="AH182" i="35" s="1"/>
  <c r="AH183" i="35" s="1"/>
  <c r="AH184" i="35" s="1"/>
  <c r="AH185" i="35" s="1"/>
  <c r="AH186" i="35" s="1"/>
  <c r="AH187" i="35" s="1"/>
  <c r="AH188" i="35" s="1"/>
  <c r="AH189" i="35" s="1"/>
  <c r="AH190" i="35" s="1"/>
  <c r="AH191" i="35" s="1"/>
  <c r="AH192" i="35" s="1"/>
  <c r="AH193" i="35" s="1"/>
  <c r="AH194" i="35" s="1"/>
  <c r="AH195" i="35" s="1"/>
  <c r="AH196" i="35" s="1"/>
  <c r="AH197" i="35" s="1"/>
  <c r="AH198" i="35" s="1"/>
  <c r="AH199" i="35" s="1"/>
  <c r="AH200" i="35" s="1"/>
  <c r="AH201" i="35" s="1"/>
  <c r="AH202" i="35" s="1"/>
  <c r="AH203" i="35" s="1"/>
  <c r="AH204" i="35" s="1"/>
  <c r="AH205" i="35" s="1"/>
  <c r="AH206" i="35" s="1"/>
  <c r="AH207" i="35" s="1"/>
  <c r="AH208" i="35" s="1"/>
  <c r="AH209" i="35" s="1"/>
  <c r="AH210" i="35" s="1"/>
  <c r="AH211" i="35" s="1"/>
  <c r="AH212" i="35" s="1"/>
  <c r="AH213" i="35" s="1"/>
  <c r="AH214" i="35" s="1"/>
  <c r="AH215" i="35" s="1"/>
  <c r="AH216" i="35" s="1"/>
  <c r="AH217" i="35" s="1"/>
  <c r="AH218" i="35" s="1"/>
  <c r="AH219" i="35" s="1"/>
  <c r="AH220" i="35" s="1"/>
  <c r="AH221" i="35" s="1"/>
  <c r="AH222" i="35" s="1"/>
  <c r="AH223" i="35" s="1"/>
  <c r="AH224" i="35" s="1"/>
  <c r="AH225" i="35" s="1"/>
  <c r="AH226" i="35" s="1"/>
  <c r="AH227" i="35" s="1"/>
  <c r="AH228" i="35" s="1"/>
  <c r="AH229" i="35" s="1"/>
  <c r="AH230" i="35" s="1"/>
  <c r="AH231" i="35" s="1"/>
  <c r="AH232" i="35" s="1"/>
  <c r="AH233" i="35" s="1"/>
  <c r="AH234" i="35" s="1"/>
  <c r="AH235" i="35" s="1"/>
  <c r="AH236" i="35" s="1"/>
  <c r="AH237" i="35" s="1"/>
  <c r="AH238" i="35" s="1"/>
  <c r="AH239" i="35" s="1"/>
  <c r="AH240" i="35" s="1"/>
  <c r="AH241" i="35" s="1"/>
  <c r="AH242" i="35" s="1"/>
  <c r="AH243" i="35" s="1"/>
  <c r="AH244" i="35" s="1"/>
  <c r="AH245" i="35" s="1"/>
  <c r="AH246" i="35" s="1"/>
  <c r="AH247" i="35" s="1"/>
  <c r="AH248" i="35" s="1"/>
  <c r="AH249" i="35" s="1"/>
  <c r="AH250" i="35" s="1"/>
  <c r="AH251" i="35" s="1"/>
  <c r="AH252" i="35" s="1"/>
  <c r="AH253" i="35" s="1"/>
  <c r="AH254" i="35" s="1"/>
  <c r="AH255" i="35" s="1"/>
  <c r="AH256" i="35" s="1"/>
  <c r="AH257" i="35" s="1"/>
  <c r="AH258" i="35" s="1"/>
  <c r="AH259" i="35" s="1"/>
  <c r="AH260" i="35" s="1"/>
  <c r="AH261" i="35" s="1"/>
  <c r="AH262" i="35" s="1"/>
  <c r="AH263" i="35" s="1"/>
  <c r="AH264" i="35" s="1"/>
  <c r="AH265" i="35" s="1"/>
  <c r="AF12" i="35"/>
  <c r="AF13" i="35" s="1"/>
  <c r="AF14" i="35" s="1"/>
  <c r="AF15" i="35" s="1"/>
  <c r="AF16" i="35" s="1"/>
  <c r="AF17" i="35" s="1"/>
  <c r="AF18" i="35" s="1"/>
  <c r="AF19" i="35" s="1"/>
  <c r="AF20" i="35" s="1"/>
  <c r="AF21" i="35" s="1"/>
  <c r="AF22" i="35" s="1"/>
  <c r="AF23" i="35" s="1"/>
  <c r="AF24" i="35" s="1"/>
  <c r="AF25" i="35" s="1"/>
  <c r="AF26" i="35" s="1"/>
  <c r="AF27" i="35" s="1"/>
  <c r="AF28" i="35" s="1"/>
  <c r="AF29" i="35" s="1"/>
  <c r="AF30" i="35" s="1"/>
  <c r="AF31" i="35" s="1"/>
  <c r="AF32" i="35" s="1"/>
  <c r="AF33" i="35" s="1"/>
  <c r="AF34" i="35" s="1"/>
  <c r="AF35" i="35" s="1"/>
  <c r="AF36" i="35" s="1"/>
  <c r="AF37" i="35" s="1"/>
  <c r="AF38" i="35" s="1"/>
  <c r="AF39" i="35" s="1"/>
  <c r="AF40" i="35" s="1"/>
  <c r="AF41" i="35" s="1"/>
  <c r="AF42" i="35" s="1"/>
  <c r="AF43" i="35" s="1"/>
  <c r="AF44" i="35" s="1"/>
  <c r="AF45" i="35" s="1"/>
  <c r="AF46" i="35" s="1"/>
  <c r="AF47" i="35" s="1"/>
  <c r="AF48" i="35" s="1"/>
  <c r="AF49" i="35" s="1"/>
  <c r="AF50" i="35" s="1"/>
  <c r="AF51" i="35" s="1"/>
  <c r="AF52" i="35" s="1"/>
  <c r="AF53" i="35" s="1"/>
  <c r="AF54" i="35" s="1"/>
  <c r="AF55" i="35" s="1"/>
  <c r="AF56" i="35" s="1"/>
  <c r="AF57" i="35" s="1"/>
  <c r="AF58" i="35" s="1"/>
  <c r="AF59" i="35" s="1"/>
  <c r="AF60" i="35" s="1"/>
  <c r="AF61" i="35" s="1"/>
  <c r="AF62" i="35" s="1"/>
  <c r="AF63" i="35" s="1"/>
  <c r="AF64" i="35" s="1"/>
  <c r="AF65" i="35" s="1"/>
  <c r="AF66" i="35" s="1"/>
  <c r="AF67" i="35" s="1"/>
  <c r="AF68" i="35" s="1"/>
  <c r="AF69" i="35" s="1"/>
  <c r="AF70" i="35" s="1"/>
  <c r="AF71" i="35" s="1"/>
  <c r="AF72" i="35" s="1"/>
  <c r="AF73" i="35" s="1"/>
  <c r="AF74" i="35" s="1"/>
  <c r="AF75" i="35" s="1"/>
  <c r="AF76" i="35" s="1"/>
  <c r="AF77" i="35" s="1"/>
  <c r="AF78" i="35" s="1"/>
  <c r="AF79" i="35" s="1"/>
  <c r="AF80" i="35" s="1"/>
  <c r="AF81" i="35" s="1"/>
  <c r="AF82" i="35" s="1"/>
  <c r="AF83" i="35" s="1"/>
  <c r="AF84" i="35" s="1"/>
  <c r="AF85" i="35" s="1"/>
  <c r="AF86" i="35" s="1"/>
  <c r="AF87" i="35" s="1"/>
  <c r="AF88" i="35" s="1"/>
  <c r="AF89" i="35" s="1"/>
  <c r="AF90" i="35" s="1"/>
  <c r="AF91" i="35" s="1"/>
  <c r="AF92" i="35" s="1"/>
  <c r="AF93" i="35" s="1"/>
  <c r="AF94" i="35" s="1"/>
  <c r="AF95" i="35" s="1"/>
  <c r="AF96" i="35" s="1"/>
  <c r="AF97" i="35" s="1"/>
  <c r="AF98" i="35" s="1"/>
  <c r="AF99" i="35" s="1"/>
  <c r="AF100" i="35" s="1"/>
  <c r="AF101" i="35" s="1"/>
  <c r="AF102" i="35" s="1"/>
  <c r="AF103" i="35" s="1"/>
  <c r="AF104" i="35" s="1"/>
  <c r="AF105" i="35" s="1"/>
  <c r="AF106" i="35" s="1"/>
  <c r="AF107" i="35" s="1"/>
  <c r="AF108" i="35" s="1"/>
  <c r="AF109" i="35" s="1"/>
  <c r="AF110" i="35" s="1"/>
  <c r="AF111" i="35" s="1"/>
  <c r="AF112" i="35" s="1"/>
  <c r="AF113" i="35" s="1"/>
  <c r="AF114" i="35" s="1"/>
  <c r="AF115" i="35" s="1"/>
  <c r="AF116" i="35" s="1"/>
  <c r="AF117" i="35" s="1"/>
  <c r="AF118" i="35" s="1"/>
  <c r="AF119" i="35" s="1"/>
  <c r="AF120" i="35" s="1"/>
  <c r="AF121" i="35" s="1"/>
  <c r="AF122" i="35" s="1"/>
  <c r="AF123" i="35" s="1"/>
  <c r="AF124" i="35" s="1"/>
  <c r="AF125" i="35" s="1"/>
  <c r="AF126" i="35" s="1"/>
  <c r="AF127" i="35" s="1"/>
  <c r="AF128" i="35" s="1"/>
  <c r="AF129" i="35" s="1"/>
  <c r="AF130" i="35" s="1"/>
  <c r="AF131" i="35" s="1"/>
  <c r="AF132" i="35" s="1"/>
  <c r="AF133" i="35" s="1"/>
  <c r="AF134" i="35" s="1"/>
  <c r="AF135" i="35" s="1"/>
  <c r="AF136" i="35" s="1"/>
  <c r="AF137" i="35" s="1"/>
  <c r="AF138" i="35" s="1"/>
  <c r="AF139" i="35" s="1"/>
  <c r="AF140" i="35" s="1"/>
  <c r="AF141" i="35" s="1"/>
  <c r="AF142" i="35" s="1"/>
  <c r="AF143" i="35" s="1"/>
  <c r="AF144" i="35" s="1"/>
  <c r="AF145" i="35" s="1"/>
  <c r="AF146" i="35" s="1"/>
  <c r="AF147" i="35" s="1"/>
  <c r="AF148" i="35" s="1"/>
  <c r="AF149" i="35" s="1"/>
  <c r="AF150" i="35" s="1"/>
  <c r="AF151" i="35" s="1"/>
  <c r="AF152" i="35" s="1"/>
  <c r="AF153" i="35" s="1"/>
  <c r="AF154" i="35" s="1"/>
  <c r="AF155" i="35" s="1"/>
  <c r="AF156" i="35" s="1"/>
  <c r="AF157" i="35" s="1"/>
  <c r="AF158" i="35" s="1"/>
  <c r="AF159" i="35" s="1"/>
  <c r="AF160" i="35" s="1"/>
  <c r="AF161" i="35" s="1"/>
  <c r="AF162" i="35" s="1"/>
  <c r="AF163" i="35" s="1"/>
  <c r="AF164" i="35" s="1"/>
  <c r="AF165" i="35" s="1"/>
  <c r="AF166" i="35" s="1"/>
  <c r="AF167" i="35" s="1"/>
  <c r="AF168" i="35" s="1"/>
  <c r="AF169" i="35" s="1"/>
  <c r="AF170" i="35" s="1"/>
  <c r="AF171" i="35" s="1"/>
  <c r="AF172" i="35" s="1"/>
  <c r="AF173" i="35" s="1"/>
  <c r="AF174" i="35" s="1"/>
  <c r="AF175" i="35" s="1"/>
  <c r="AF176" i="35" s="1"/>
  <c r="AF177" i="35" s="1"/>
  <c r="AF178" i="35" s="1"/>
  <c r="AF179" i="35" s="1"/>
  <c r="AF180" i="35" s="1"/>
  <c r="AF181" i="35" s="1"/>
  <c r="AF182" i="35" s="1"/>
  <c r="AF183" i="35" s="1"/>
  <c r="AF184" i="35" s="1"/>
  <c r="AF185" i="35" s="1"/>
  <c r="AF186" i="35" s="1"/>
  <c r="AF187" i="35" s="1"/>
  <c r="AF188" i="35" s="1"/>
  <c r="AF189" i="35" s="1"/>
  <c r="AF190" i="35" s="1"/>
  <c r="AF191" i="35" s="1"/>
  <c r="AF192" i="35" s="1"/>
  <c r="AF193" i="35" s="1"/>
  <c r="AF194" i="35" s="1"/>
  <c r="AF195" i="35" s="1"/>
  <c r="AF196" i="35" s="1"/>
  <c r="AF197" i="35" s="1"/>
  <c r="AF198" i="35" s="1"/>
  <c r="AF199" i="35" s="1"/>
  <c r="AF200" i="35" s="1"/>
  <c r="AF201" i="35" s="1"/>
  <c r="AF202" i="35" s="1"/>
  <c r="AF203" i="35" s="1"/>
  <c r="AF204" i="35" s="1"/>
  <c r="AF205" i="35" s="1"/>
  <c r="AF206" i="35" s="1"/>
  <c r="AF207" i="35" s="1"/>
  <c r="AF208" i="35" s="1"/>
  <c r="AF209" i="35" s="1"/>
  <c r="AF210" i="35" s="1"/>
  <c r="AF211" i="35" s="1"/>
  <c r="AF212" i="35" s="1"/>
  <c r="AF213" i="35" s="1"/>
  <c r="AF214" i="35" s="1"/>
  <c r="AF215" i="35" s="1"/>
  <c r="AF216" i="35" s="1"/>
  <c r="AF217" i="35" s="1"/>
  <c r="AF218" i="35" s="1"/>
  <c r="AF219" i="35" s="1"/>
  <c r="AF220" i="35" s="1"/>
  <c r="AF221" i="35" s="1"/>
  <c r="AF222" i="35" s="1"/>
  <c r="AF223" i="35" s="1"/>
  <c r="AF224" i="35" s="1"/>
  <c r="AF225" i="35" s="1"/>
  <c r="AF226" i="35" s="1"/>
  <c r="AF227" i="35" s="1"/>
  <c r="AF228" i="35" s="1"/>
  <c r="AF229" i="35" s="1"/>
  <c r="AF230" i="35" s="1"/>
  <c r="AF231" i="35" s="1"/>
  <c r="AF232" i="35" s="1"/>
  <c r="AF233" i="35" s="1"/>
  <c r="AF234" i="35" s="1"/>
  <c r="AF235" i="35" s="1"/>
  <c r="AF236" i="35" s="1"/>
  <c r="AF237" i="35" s="1"/>
  <c r="AF238" i="35" s="1"/>
  <c r="AF239" i="35" s="1"/>
  <c r="AF240" i="35" s="1"/>
  <c r="AF241" i="35" s="1"/>
  <c r="AF242" i="35" s="1"/>
  <c r="AF243" i="35" s="1"/>
  <c r="AF244" i="35" s="1"/>
  <c r="AF245" i="35" s="1"/>
  <c r="AF246" i="35" s="1"/>
  <c r="AF247" i="35" s="1"/>
  <c r="AF248" i="35" s="1"/>
  <c r="AF249" i="35" s="1"/>
  <c r="AF250" i="35" s="1"/>
  <c r="AF251" i="35" s="1"/>
  <c r="AF252" i="35" s="1"/>
  <c r="AF253" i="35" s="1"/>
  <c r="AF254" i="35" s="1"/>
  <c r="AF255" i="35" s="1"/>
  <c r="AF256" i="35" s="1"/>
  <c r="AF257" i="35" s="1"/>
  <c r="AF258" i="35" s="1"/>
  <c r="AF259" i="35" s="1"/>
  <c r="AF260" i="35" s="1"/>
  <c r="AF261" i="35" s="1"/>
  <c r="AF262" i="35" s="1"/>
  <c r="AF263" i="35" s="1"/>
  <c r="AF264" i="35" s="1"/>
  <c r="AF265" i="35" s="1"/>
  <c r="AJ12" i="35"/>
  <c r="AJ13" i="35" s="1"/>
  <c r="AJ14" i="35" s="1"/>
  <c r="AJ15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34" i="35" s="1"/>
  <c r="AJ35" i="35" s="1"/>
  <c r="AJ36" i="35" s="1"/>
  <c r="AJ37" i="35" s="1"/>
  <c r="AJ38" i="35" s="1"/>
  <c r="AJ39" i="35" s="1"/>
  <c r="AJ40" i="35" s="1"/>
  <c r="AJ41" i="35" s="1"/>
  <c r="AJ42" i="35" s="1"/>
  <c r="AJ43" i="35" s="1"/>
  <c r="AJ44" i="35" s="1"/>
  <c r="AJ45" i="35" s="1"/>
  <c r="AJ46" i="35" s="1"/>
  <c r="AJ47" i="35" s="1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AJ75" i="35" s="1"/>
  <c r="AJ76" i="35" s="1"/>
  <c r="AJ77" i="35" s="1"/>
  <c r="AJ78" i="35" s="1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AJ106" i="35" s="1"/>
  <c r="AJ107" i="35" s="1"/>
  <c r="AJ108" i="35" s="1"/>
  <c r="AJ109" i="35" s="1"/>
  <c r="AJ110" i="35" s="1"/>
  <c r="AJ111" i="35" s="1"/>
  <c r="AJ112" i="35" s="1"/>
  <c r="AJ113" i="35" s="1"/>
  <c r="AJ114" i="35" s="1"/>
  <c r="AJ115" i="35" s="1"/>
  <c r="AJ116" i="35" s="1"/>
  <c r="AJ117" i="35" s="1"/>
  <c r="AJ118" i="35" s="1"/>
  <c r="AJ119" i="35" s="1"/>
  <c r="AJ120" i="35" s="1"/>
  <c r="AJ121" i="35" s="1"/>
  <c r="AJ122" i="35" s="1"/>
  <c r="AJ123" i="35" s="1"/>
  <c r="AJ124" i="35" s="1"/>
  <c r="AJ125" i="35" s="1"/>
  <c r="AJ126" i="35" s="1"/>
  <c r="AJ127" i="35" s="1"/>
  <c r="AJ128" i="35" s="1"/>
  <c r="AJ129" i="35" s="1"/>
  <c r="AJ130" i="35" s="1"/>
  <c r="AJ131" i="35" s="1"/>
  <c r="AJ132" i="35" s="1"/>
  <c r="AJ133" i="35" s="1"/>
  <c r="AJ134" i="35" s="1"/>
  <c r="AJ135" i="35" s="1"/>
  <c r="AJ136" i="35" s="1"/>
  <c r="AJ137" i="35" s="1"/>
  <c r="AJ138" i="35" s="1"/>
  <c r="AJ139" i="35" s="1"/>
  <c r="AJ140" i="35" s="1"/>
  <c r="AJ141" i="35" s="1"/>
  <c r="AJ142" i="35" s="1"/>
  <c r="AJ143" i="35" s="1"/>
  <c r="AJ144" i="35" s="1"/>
  <c r="AJ145" i="35" s="1"/>
  <c r="AJ146" i="35" s="1"/>
  <c r="AJ147" i="35" s="1"/>
  <c r="AJ148" i="35" s="1"/>
  <c r="AJ149" i="35" s="1"/>
  <c r="AJ150" i="35" s="1"/>
  <c r="AJ151" i="35" s="1"/>
  <c r="AJ152" i="35" s="1"/>
  <c r="AJ153" i="35" s="1"/>
  <c r="AJ154" i="35" s="1"/>
  <c r="AJ155" i="35" s="1"/>
  <c r="AJ156" i="35" s="1"/>
  <c r="AJ157" i="35" s="1"/>
  <c r="AJ158" i="35" s="1"/>
  <c r="AJ159" i="35" s="1"/>
  <c r="AJ160" i="35" s="1"/>
  <c r="AJ161" i="35" s="1"/>
  <c r="AJ162" i="35" s="1"/>
  <c r="AJ163" i="35" s="1"/>
  <c r="AJ164" i="35" s="1"/>
  <c r="AJ165" i="35" s="1"/>
  <c r="AJ166" i="35" s="1"/>
  <c r="AJ167" i="35" s="1"/>
  <c r="AJ168" i="35" s="1"/>
  <c r="AJ169" i="35" s="1"/>
  <c r="AJ170" i="35" s="1"/>
  <c r="AJ171" i="35" s="1"/>
  <c r="AJ172" i="35" s="1"/>
  <c r="AJ173" i="35" s="1"/>
  <c r="AJ174" i="35" s="1"/>
  <c r="AJ175" i="35" s="1"/>
  <c r="AJ176" i="35" s="1"/>
  <c r="AJ177" i="35" s="1"/>
  <c r="AJ178" i="35" s="1"/>
  <c r="AJ179" i="35" s="1"/>
  <c r="AJ180" i="35" s="1"/>
  <c r="AJ181" i="35" s="1"/>
  <c r="AJ182" i="35" s="1"/>
  <c r="AJ183" i="35" s="1"/>
  <c r="AJ184" i="35" s="1"/>
  <c r="AJ185" i="35" s="1"/>
  <c r="AJ186" i="35" s="1"/>
  <c r="AJ187" i="35" s="1"/>
  <c r="AJ188" i="35" s="1"/>
  <c r="AJ189" i="35" s="1"/>
  <c r="AJ190" i="35" s="1"/>
  <c r="AJ191" i="35" s="1"/>
  <c r="AJ192" i="35" s="1"/>
  <c r="AJ193" i="35" s="1"/>
  <c r="AJ194" i="35" s="1"/>
  <c r="AJ195" i="35" s="1"/>
  <c r="AJ196" i="35" s="1"/>
  <c r="AJ197" i="35" s="1"/>
  <c r="AJ198" i="35" s="1"/>
  <c r="AJ199" i="35" s="1"/>
  <c r="AJ200" i="35" s="1"/>
  <c r="AJ201" i="35" s="1"/>
  <c r="AJ202" i="35" s="1"/>
  <c r="AJ203" i="35" s="1"/>
  <c r="AJ204" i="35" s="1"/>
  <c r="AJ205" i="35" s="1"/>
  <c r="AJ206" i="35" s="1"/>
  <c r="AJ207" i="35" s="1"/>
  <c r="AJ208" i="35" s="1"/>
  <c r="AJ209" i="35" s="1"/>
  <c r="AJ210" i="35" s="1"/>
  <c r="AJ211" i="35" s="1"/>
  <c r="AJ212" i="35" s="1"/>
  <c r="AJ213" i="35" s="1"/>
  <c r="AJ214" i="35" s="1"/>
  <c r="AJ215" i="35" s="1"/>
  <c r="AJ216" i="35" s="1"/>
  <c r="AJ217" i="35" s="1"/>
  <c r="AJ218" i="35" s="1"/>
  <c r="AJ219" i="35" s="1"/>
  <c r="AJ220" i="35" s="1"/>
  <c r="AJ221" i="35" s="1"/>
  <c r="AJ222" i="35" s="1"/>
  <c r="AJ223" i="35" s="1"/>
  <c r="AJ224" i="35" s="1"/>
  <c r="AJ225" i="35" s="1"/>
  <c r="AJ226" i="35" s="1"/>
  <c r="AJ227" i="35" s="1"/>
  <c r="AJ228" i="35" s="1"/>
  <c r="AJ229" i="35" s="1"/>
  <c r="AJ230" i="35" s="1"/>
  <c r="AJ231" i="35" s="1"/>
  <c r="AJ232" i="35" s="1"/>
  <c r="AJ233" i="35" s="1"/>
  <c r="AJ234" i="35" s="1"/>
  <c r="AJ235" i="35" s="1"/>
  <c r="AJ236" i="35" s="1"/>
  <c r="AJ237" i="35" s="1"/>
  <c r="AJ238" i="35" s="1"/>
  <c r="AJ239" i="35" s="1"/>
  <c r="AJ240" i="35" s="1"/>
  <c r="AJ241" i="35" s="1"/>
  <c r="AJ242" i="35" s="1"/>
  <c r="AJ243" i="35" s="1"/>
  <c r="AJ244" i="35" s="1"/>
  <c r="AJ245" i="35" s="1"/>
  <c r="AJ246" i="35" s="1"/>
  <c r="AJ247" i="35" s="1"/>
  <c r="AJ248" i="35" s="1"/>
  <c r="AJ249" i="35" s="1"/>
  <c r="AJ250" i="35" s="1"/>
  <c r="AJ251" i="35" s="1"/>
  <c r="AJ252" i="35" s="1"/>
  <c r="AJ253" i="35" s="1"/>
  <c r="AJ254" i="35" s="1"/>
  <c r="AJ255" i="35" s="1"/>
  <c r="AJ256" i="35" s="1"/>
  <c r="AJ257" i="35" s="1"/>
  <c r="AJ258" i="35" s="1"/>
  <c r="AJ259" i="35" s="1"/>
  <c r="AJ260" i="35" s="1"/>
  <c r="AJ261" i="35" s="1"/>
  <c r="AJ262" i="35" s="1"/>
  <c r="AJ263" i="35" s="1"/>
  <c r="AJ264" i="35" s="1"/>
  <c r="AJ265" i="35" s="1"/>
  <c r="W12" i="35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W104" i="35" s="1"/>
  <c r="W105" i="35" s="1"/>
  <c r="W106" i="35" s="1"/>
  <c r="W107" i="35" s="1"/>
  <c r="W108" i="35" s="1"/>
  <c r="W109" i="35" s="1"/>
  <c r="W110" i="35" s="1"/>
  <c r="W111" i="35" s="1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W133" i="35" s="1"/>
  <c r="W134" i="35" s="1"/>
  <c r="W135" i="35" s="1"/>
  <c r="W136" i="35" s="1"/>
  <c r="W137" i="35" s="1"/>
  <c r="W138" i="35" s="1"/>
  <c r="W139" i="35" s="1"/>
  <c r="W140" i="35" s="1"/>
  <c r="W141" i="35" s="1"/>
  <c r="W142" i="35" s="1"/>
  <c r="W143" i="35" s="1"/>
  <c r="W144" i="35" s="1"/>
  <c r="W145" i="35" s="1"/>
  <c r="W146" i="35" s="1"/>
  <c r="W147" i="35" s="1"/>
  <c r="W148" i="35" s="1"/>
  <c r="W149" i="35" s="1"/>
  <c r="W150" i="35" s="1"/>
  <c r="W151" i="35" s="1"/>
  <c r="W152" i="35" s="1"/>
  <c r="W153" i="35" s="1"/>
  <c r="W154" i="35" s="1"/>
  <c r="W155" i="35" s="1"/>
  <c r="W156" i="35" s="1"/>
  <c r="W157" i="35" s="1"/>
  <c r="W158" i="35" s="1"/>
  <c r="W159" i="35" s="1"/>
  <c r="W160" i="35" s="1"/>
  <c r="W161" i="35" s="1"/>
  <c r="W162" i="35" s="1"/>
  <c r="W163" i="35" s="1"/>
  <c r="W164" i="35" s="1"/>
  <c r="W165" i="35" s="1"/>
  <c r="W166" i="35" s="1"/>
  <c r="W167" i="35" s="1"/>
  <c r="W168" i="35" s="1"/>
  <c r="W169" i="35" s="1"/>
  <c r="W170" i="35" s="1"/>
  <c r="W171" i="35" s="1"/>
  <c r="W172" i="35" s="1"/>
  <c r="W173" i="35" s="1"/>
  <c r="W174" i="35" s="1"/>
  <c r="W175" i="35" s="1"/>
  <c r="W176" i="35" s="1"/>
  <c r="W177" i="35" s="1"/>
  <c r="W178" i="35" s="1"/>
  <c r="W179" i="35" s="1"/>
  <c r="W180" i="35" s="1"/>
  <c r="W181" i="35" s="1"/>
  <c r="W182" i="35" s="1"/>
  <c r="W183" i="35" s="1"/>
  <c r="W184" i="35" s="1"/>
  <c r="W185" i="35" s="1"/>
  <c r="W186" i="35" s="1"/>
  <c r="W187" i="35" s="1"/>
  <c r="W188" i="35" s="1"/>
  <c r="W189" i="35" s="1"/>
  <c r="W190" i="35" s="1"/>
  <c r="W191" i="35" s="1"/>
  <c r="W192" i="35" s="1"/>
  <c r="W193" i="35" s="1"/>
  <c r="W194" i="35" s="1"/>
  <c r="W195" i="35" s="1"/>
  <c r="W196" i="35" s="1"/>
  <c r="W197" i="35" s="1"/>
  <c r="W198" i="35" s="1"/>
  <c r="W199" i="35" s="1"/>
  <c r="W200" i="35" s="1"/>
  <c r="W201" i="35" s="1"/>
  <c r="W202" i="35" s="1"/>
  <c r="W203" i="35" s="1"/>
  <c r="W204" i="35" s="1"/>
  <c r="W205" i="35" s="1"/>
  <c r="W206" i="35" s="1"/>
  <c r="W207" i="35" s="1"/>
  <c r="W208" i="35" s="1"/>
  <c r="W209" i="35" s="1"/>
  <c r="W210" i="35" s="1"/>
  <c r="W211" i="35" s="1"/>
  <c r="W212" i="35" s="1"/>
  <c r="W213" i="35" s="1"/>
  <c r="W214" i="35" s="1"/>
  <c r="W215" i="35" s="1"/>
  <c r="W216" i="35" s="1"/>
  <c r="W217" i="35" s="1"/>
  <c r="W218" i="35" s="1"/>
  <c r="W219" i="35" s="1"/>
  <c r="W220" i="35" s="1"/>
  <c r="W221" i="35" s="1"/>
  <c r="W222" i="35" s="1"/>
  <c r="W223" i="35" s="1"/>
  <c r="W224" i="35" s="1"/>
  <c r="W225" i="35" s="1"/>
  <c r="W226" i="35" s="1"/>
  <c r="W227" i="35" s="1"/>
  <c r="W228" i="35" s="1"/>
  <c r="W229" i="35" s="1"/>
  <c r="W230" i="35" s="1"/>
  <c r="W231" i="35" s="1"/>
  <c r="W232" i="35" s="1"/>
  <c r="W233" i="35" s="1"/>
  <c r="W234" i="35" s="1"/>
  <c r="W235" i="35" s="1"/>
  <c r="W236" i="35" s="1"/>
  <c r="W237" i="35" s="1"/>
  <c r="W238" i="35" s="1"/>
  <c r="W239" i="35" s="1"/>
  <c r="W240" i="35" s="1"/>
  <c r="W241" i="35" s="1"/>
  <c r="W242" i="35" s="1"/>
  <c r="W243" i="35" s="1"/>
  <c r="W244" i="35" s="1"/>
  <c r="W245" i="35" s="1"/>
  <c r="W246" i="35" s="1"/>
  <c r="W247" i="35" s="1"/>
  <c r="W248" i="35" s="1"/>
  <c r="W249" i="35" s="1"/>
  <c r="W250" i="35" s="1"/>
  <c r="W251" i="35" s="1"/>
  <c r="W252" i="35" s="1"/>
  <c r="W253" i="35" s="1"/>
  <c r="W254" i="35" s="1"/>
  <c r="W255" i="35" s="1"/>
  <c r="W256" i="35" s="1"/>
  <c r="W257" i="35" s="1"/>
  <c r="W258" i="35" s="1"/>
  <c r="W259" i="35" s="1"/>
  <c r="W260" i="35" s="1"/>
  <c r="W261" i="35" s="1"/>
  <c r="W262" i="35" s="1"/>
  <c r="W263" i="35" s="1"/>
  <c r="W264" i="35" s="1"/>
  <c r="X12" i="35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 s="1"/>
  <c r="X182" i="35" s="1"/>
  <c r="X183" i="35" s="1"/>
  <c r="X184" i="35" s="1"/>
  <c r="X185" i="35" s="1"/>
  <c r="X186" i="35" s="1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V12" i="35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V84" i="35" s="1"/>
  <c r="V85" i="35" s="1"/>
  <c r="V86" i="35" s="1"/>
  <c r="V87" i="35" s="1"/>
  <c r="V88" i="35" s="1"/>
  <c r="V89" i="35" s="1"/>
  <c r="V90" i="35" s="1"/>
  <c r="V91" i="35" s="1"/>
  <c r="V92" i="35" s="1"/>
  <c r="V93" i="35" s="1"/>
  <c r="V94" i="35" s="1"/>
  <c r="V95" i="35" s="1"/>
  <c r="V96" i="35" s="1"/>
  <c r="V97" i="35" s="1"/>
  <c r="V98" i="35" s="1"/>
  <c r="V99" i="35" s="1"/>
  <c r="V100" i="35" s="1"/>
  <c r="V101" i="35" s="1"/>
  <c r="V102" i="35" s="1"/>
  <c r="V103" i="35" s="1"/>
  <c r="V104" i="35" s="1"/>
  <c r="V105" i="35" s="1"/>
  <c r="V106" i="35" s="1"/>
  <c r="V107" i="35" s="1"/>
  <c r="V108" i="35" s="1"/>
  <c r="V109" i="35" s="1"/>
  <c r="V110" i="35" s="1"/>
  <c r="V111" i="35" s="1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V133" i="35" s="1"/>
  <c r="V134" i="35" s="1"/>
  <c r="V135" i="35" s="1"/>
  <c r="V136" i="35" s="1"/>
  <c r="V137" i="35" s="1"/>
  <c r="V138" i="35" s="1"/>
  <c r="V139" i="35" s="1"/>
  <c r="V140" i="35" s="1"/>
  <c r="V141" i="35" s="1"/>
  <c r="V142" i="35" s="1"/>
  <c r="V143" i="35" s="1"/>
  <c r="V144" i="35" s="1"/>
  <c r="V145" i="35" s="1"/>
  <c r="V146" i="35" s="1"/>
  <c r="V147" i="35" s="1"/>
  <c r="V148" i="35" s="1"/>
  <c r="V149" i="35" s="1"/>
  <c r="V150" i="35" s="1"/>
  <c r="V151" i="35" s="1"/>
  <c r="V152" i="35" s="1"/>
  <c r="V153" i="35" s="1"/>
  <c r="V154" i="35" s="1"/>
  <c r="V155" i="35" s="1"/>
  <c r="V156" i="35" s="1"/>
  <c r="V157" i="35" s="1"/>
  <c r="V158" i="35" s="1"/>
  <c r="V159" i="35" s="1"/>
  <c r="V160" i="35" s="1"/>
  <c r="V161" i="35" s="1"/>
  <c r="V162" i="35" s="1"/>
  <c r="V163" i="35" s="1"/>
  <c r="V164" i="35" s="1"/>
  <c r="V165" i="35" s="1"/>
  <c r="V166" i="35" s="1"/>
  <c r="V167" i="35" s="1"/>
  <c r="V168" i="35" s="1"/>
  <c r="V169" i="35" s="1"/>
  <c r="V170" i="35" s="1"/>
  <c r="V171" i="35" s="1"/>
  <c r="V172" i="35" s="1"/>
  <c r="V173" i="35" s="1"/>
  <c r="V174" i="35" s="1"/>
  <c r="V175" i="35" s="1"/>
  <c r="V176" i="35" s="1"/>
  <c r="V177" i="35" s="1"/>
  <c r="V178" i="35" s="1"/>
  <c r="V179" i="35" s="1"/>
  <c r="V180" i="35" s="1"/>
  <c r="V181" i="35" s="1"/>
  <c r="V182" i="35" s="1"/>
  <c r="V183" i="35" s="1"/>
  <c r="V184" i="35" s="1"/>
  <c r="V185" i="35" s="1"/>
  <c r="V186" i="35" s="1"/>
  <c r="V187" i="35" s="1"/>
  <c r="V188" i="35" s="1"/>
  <c r="V189" i="35" s="1"/>
  <c r="V190" i="35" s="1"/>
  <c r="V191" i="35" s="1"/>
  <c r="V192" i="35" s="1"/>
  <c r="V193" i="35" s="1"/>
  <c r="V194" i="35" s="1"/>
  <c r="V195" i="35" s="1"/>
  <c r="V196" i="35" s="1"/>
  <c r="V197" i="35" s="1"/>
  <c r="V198" i="35" s="1"/>
  <c r="V199" i="35" s="1"/>
  <c r="V200" i="35" s="1"/>
  <c r="V201" i="35" s="1"/>
  <c r="V202" i="35" s="1"/>
  <c r="V203" i="35" s="1"/>
  <c r="V204" i="35" s="1"/>
  <c r="V205" i="35" s="1"/>
  <c r="V206" i="35" s="1"/>
  <c r="V207" i="35" s="1"/>
  <c r="V208" i="35" s="1"/>
  <c r="V209" i="35" s="1"/>
  <c r="V210" i="35" s="1"/>
  <c r="V211" i="35" s="1"/>
  <c r="V212" i="35" s="1"/>
  <c r="V213" i="35" s="1"/>
  <c r="V214" i="35" s="1"/>
  <c r="V215" i="35" s="1"/>
  <c r="V216" i="35" s="1"/>
  <c r="V217" i="35" s="1"/>
  <c r="V218" i="35" s="1"/>
  <c r="V219" i="35" s="1"/>
  <c r="V220" i="35" s="1"/>
  <c r="V221" i="35" s="1"/>
  <c r="V222" i="35" s="1"/>
  <c r="V223" i="35" s="1"/>
  <c r="V224" i="35" s="1"/>
  <c r="V225" i="35" s="1"/>
  <c r="V226" i="35" s="1"/>
  <c r="V227" i="35" s="1"/>
  <c r="V228" i="35" s="1"/>
  <c r="V229" i="35" s="1"/>
  <c r="V230" i="35" s="1"/>
  <c r="V231" i="35" s="1"/>
  <c r="V232" i="35" s="1"/>
  <c r="V233" i="35" s="1"/>
  <c r="V234" i="35" s="1"/>
  <c r="V235" i="35" s="1"/>
  <c r="V236" i="35" s="1"/>
  <c r="V237" i="35" s="1"/>
  <c r="V238" i="35" s="1"/>
  <c r="V239" i="35" s="1"/>
  <c r="V240" i="35" s="1"/>
  <c r="V241" i="35" s="1"/>
  <c r="V242" i="35" s="1"/>
  <c r="V243" i="35" s="1"/>
  <c r="V244" i="35" s="1"/>
  <c r="V245" i="35" s="1"/>
  <c r="V246" i="35" s="1"/>
  <c r="V247" i="35" s="1"/>
  <c r="V248" i="35" s="1"/>
  <c r="V249" i="35" s="1"/>
  <c r="V250" i="35" s="1"/>
  <c r="V251" i="35" s="1"/>
  <c r="V252" i="35" s="1"/>
  <c r="V253" i="35" s="1"/>
  <c r="V254" i="35" s="1"/>
  <c r="V255" i="35" s="1"/>
  <c r="V256" i="35" s="1"/>
  <c r="V257" i="35" s="1"/>
  <c r="V258" i="35" s="1"/>
  <c r="V259" i="35" s="1"/>
  <c r="V260" i="35" s="1"/>
  <c r="V261" i="35" s="1"/>
  <c r="V262" i="35" s="1"/>
  <c r="V263" i="35" s="1"/>
  <c r="V264" i="35" s="1"/>
  <c r="V265" i="35" l="1"/>
  <c r="L265" i="35" s="1"/>
  <c r="G265" i="35" s="1"/>
  <c r="L264" i="35"/>
  <c r="G264" i="35" s="1"/>
  <c r="W265" i="35"/>
  <c r="M265" i="35" s="1"/>
  <c r="H265" i="35" s="1"/>
  <c r="M264" i="35"/>
  <c r="H264" i="35" s="1"/>
  <c r="X243" i="35"/>
  <c r="X244" i="35" s="1"/>
  <c r="X245" i="35" s="1"/>
  <c r="X246" i="35" s="1"/>
  <c r="X247" i="35" s="1"/>
  <c r="X248" i="35" s="1"/>
  <c r="X249" i="35" s="1"/>
  <c r="X250" i="35" s="1"/>
  <c r="X251" i="35" s="1"/>
  <c r="X252" i="35" s="1"/>
  <c r="X253" i="35" s="1"/>
  <c r="X254" i="35" s="1"/>
  <c r="X255" i="35" s="1"/>
  <c r="X256" i="35" s="1"/>
  <c r="X257" i="35" s="1"/>
  <c r="X258" i="35" s="1"/>
  <c r="X259" i="35" s="1"/>
  <c r="X260" i="35" s="1"/>
  <c r="X261" i="35" s="1"/>
  <c r="X262" i="35" s="1"/>
  <c r="X263" i="35" s="1"/>
  <c r="X264" i="35" s="1"/>
  <c r="T219" i="35"/>
  <c r="P219" i="35"/>
  <c r="X265" i="35" l="1"/>
  <c r="N265" i="35" s="1"/>
  <c r="I265" i="35" s="1"/>
  <c r="N264" i="35"/>
  <c r="I264" i="35" s="1"/>
  <c r="P220" i="35"/>
  <c r="T220" i="35"/>
  <c r="T221" i="35" l="1"/>
  <c r="P221" i="35"/>
  <c r="Q12" i="35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Q106" i="35" s="1"/>
  <c r="Q107" i="35" s="1"/>
  <c r="Q108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137" i="35" s="1"/>
  <c r="Q138" i="35" s="1"/>
  <c r="Q139" i="35" s="1"/>
  <c r="Q140" i="35" s="1"/>
  <c r="Q141" i="35" s="1"/>
  <c r="Q142" i="35" s="1"/>
  <c r="Q143" i="35" s="1"/>
  <c r="Q144" i="35" s="1"/>
  <c r="Q145" i="35" s="1"/>
  <c r="Q146" i="35" s="1"/>
  <c r="Q147" i="35" s="1"/>
  <c r="Q148" i="35" s="1"/>
  <c r="Q149" i="35" s="1"/>
  <c r="Q150" i="35" s="1"/>
  <c r="Q151" i="35" s="1"/>
  <c r="Q152" i="35" s="1"/>
  <c r="Q153" i="35" s="1"/>
  <c r="Q154" i="35" s="1"/>
  <c r="Q155" i="35" s="1"/>
  <c r="Q156" i="35" s="1"/>
  <c r="Q157" i="35" s="1"/>
  <c r="Q158" i="35" s="1"/>
  <c r="Q159" i="35" s="1"/>
  <c r="Q160" i="35" s="1"/>
  <c r="Q161" i="35" s="1"/>
  <c r="Q162" i="35" s="1"/>
  <c r="Q163" i="35" s="1"/>
  <c r="Q164" i="35" s="1"/>
  <c r="Q165" i="35" s="1"/>
  <c r="Q166" i="35" s="1"/>
  <c r="Q167" i="35" s="1"/>
  <c r="Q168" i="35" s="1"/>
  <c r="Q169" i="35" s="1"/>
  <c r="Q170" i="35" s="1"/>
  <c r="Q171" i="35" s="1"/>
  <c r="Q172" i="35" s="1"/>
  <c r="Q173" i="35" s="1"/>
  <c r="Q174" i="35" s="1"/>
  <c r="Q175" i="35" s="1"/>
  <c r="Q176" i="35" s="1"/>
  <c r="Q177" i="35" s="1"/>
  <c r="Q178" i="35" s="1"/>
  <c r="Q179" i="35" s="1"/>
  <c r="Q180" i="35" s="1"/>
  <c r="Q181" i="35" s="1"/>
  <c r="Q182" i="35" s="1"/>
  <c r="Q183" i="35" s="1"/>
  <c r="Q184" i="35" s="1"/>
  <c r="Q185" i="35" s="1"/>
  <c r="Q186" i="35" s="1"/>
  <c r="Q187" i="35" s="1"/>
  <c r="Q188" i="35" s="1"/>
  <c r="Q189" i="35" s="1"/>
  <c r="Q190" i="35" s="1"/>
  <c r="Q191" i="35" s="1"/>
  <c r="Q192" i="35" s="1"/>
  <c r="Q193" i="35" s="1"/>
  <c r="Q194" i="35" s="1"/>
  <c r="Q195" i="35" s="1"/>
  <c r="Q196" i="35" s="1"/>
  <c r="Q197" i="35" s="1"/>
  <c r="Q198" i="35" s="1"/>
  <c r="Q199" i="35" s="1"/>
  <c r="Q200" i="35" s="1"/>
  <c r="Q201" i="35" s="1"/>
  <c r="Q202" i="35" s="1"/>
  <c r="Q203" i="35" s="1"/>
  <c r="Q204" i="35" s="1"/>
  <c r="Q205" i="35" s="1"/>
  <c r="Q206" i="35" s="1"/>
  <c r="Q207" i="35" s="1"/>
  <c r="Q208" i="35" s="1"/>
  <c r="Q209" i="35" s="1"/>
  <c r="Q210" i="35" s="1"/>
  <c r="Q211" i="35" s="1"/>
  <c r="Q212" i="35" s="1"/>
  <c r="Q213" i="35" s="1"/>
  <c r="Q214" i="35" s="1"/>
  <c r="Q215" i="35" s="1"/>
  <c r="Q216" i="35" s="1"/>
  <c r="Q217" i="35" s="1"/>
  <c r="Q218" i="35" s="1"/>
  <c r="R12" i="35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R84" i="35" s="1"/>
  <c r="R85" i="35" s="1"/>
  <c r="R86" i="35" s="1"/>
  <c r="R87" i="35" s="1"/>
  <c r="R88" i="35" s="1"/>
  <c r="R89" i="35" s="1"/>
  <c r="R90" i="35" s="1"/>
  <c r="R91" i="35" s="1"/>
  <c r="R92" i="35" s="1"/>
  <c r="R93" i="35" s="1"/>
  <c r="R94" i="35" s="1"/>
  <c r="R95" i="35" s="1"/>
  <c r="R96" i="35" s="1"/>
  <c r="R97" i="35" s="1"/>
  <c r="R98" i="35" s="1"/>
  <c r="R99" i="35" s="1"/>
  <c r="R100" i="35" s="1"/>
  <c r="R101" i="35" s="1"/>
  <c r="R102" i="35" s="1"/>
  <c r="R103" i="35" s="1"/>
  <c r="R104" i="35" s="1"/>
  <c r="R105" i="35" s="1"/>
  <c r="R106" i="35" s="1"/>
  <c r="R107" i="35" s="1"/>
  <c r="R108" i="35" s="1"/>
  <c r="R109" i="35" s="1"/>
  <c r="R110" i="35" s="1"/>
  <c r="R111" i="35" s="1"/>
  <c r="R112" i="35" s="1"/>
  <c r="R113" i="35" s="1"/>
  <c r="R114" i="35" s="1"/>
  <c r="R115" i="35" s="1"/>
  <c r="R116" i="35" s="1"/>
  <c r="R117" i="35" s="1"/>
  <c r="R118" i="35" s="1"/>
  <c r="R119" i="35" s="1"/>
  <c r="R120" i="35" s="1"/>
  <c r="R121" i="35" s="1"/>
  <c r="R122" i="35" s="1"/>
  <c r="R123" i="35" s="1"/>
  <c r="R124" i="35" s="1"/>
  <c r="R125" i="35" s="1"/>
  <c r="R126" i="35" s="1"/>
  <c r="R127" i="35" s="1"/>
  <c r="R128" i="35" s="1"/>
  <c r="R129" i="35" s="1"/>
  <c r="R130" i="35" s="1"/>
  <c r="R131" i="35" s="1"/>
  <c r="R132" i="35" s="1"/>
  <c r="R133" i="35" s="1"/>
  <c r="R134" i="35" s="1"/>
  <c r="R135" i="35" s="1"/>
  <c r="R136" i="35" s="1"/>
  <c r="R137" i="35" s="1"/>
  <c r="R138" i="35" s="1"/>
  <c r="R139" i="35" s="1"/>
  <c r="R140" i="35" s="1"/>
  <c r="R141" i="35" s="1"/>
  <c r="R142" i="35" s="1"/>
  <c r="R143" i="35" s="1"/>
  <c r="R144" i="35" s="1"/>
  <c r="R145" i="35" s="1"/>
  <c r="R146" i="35" s="1"/>
  <c r="R147" i="35" s="1"/>
  <c r="R148" i="35" s="1"/>
  <c r="R149" i="35" s="1"/>
  <c r="R150" i="35" s="1"/>
  <c r="R151" i="35" s="1"/>
  <c r="R152" i="35" s="1"/>
  <c r="R153" i="35" s="1"/>
  <c r="R154" i="35" s="1"/>
  <c r="R155" i="35" s="1"/>
  <c r="R156" i="35" s="1"/>
  <c r="R157" i="35" s="1"/>
  <c r="R158" i="35" s="1"/>
  <c r="R159" i="35" s="1"/>
  <c r="R160" i="35" s="1"/>
  <c r="R161" i="35" s="1"/>
  <c r="R162" i="35" s="1"/>
  <c r="R163" i="35" s="1"/>
  <c r="R164" i="35" s="1"/>
  <c r="R165" i="35" s="1"/>
  <c r="R166" i="35" s="1"/>
  <c r="R167" i="35" s="1"/>
  <c r="R168" i="35" s="1"/>
  <c r="R169" i="35" s="1"/>
  <c r="R170" i="35" s="1"/>
  <c r="R171" i="35" s="1"/>
  <c r="R172" i="35" s="1"/>
  <c r="R173" i="35" s="1"/>
  <c r="R174" i="35" s="1"/>
  <c r="R175" i="35" s="1"/>
  <c r="R176" i="35" s="1"/>
  <c r="R177" i="35" s="1"/>
  <c r="R178" i="35" s="1"/>
  <c r="R179" i="35" s="1"/>
  <c r="R180" i="35" s="1"/>
  <c r="R181" i="35" s="1"/>
  <c r="R182" i="35" s="1"/>
  <c r="R183" i="35" s="1"/>
  <c r="R184" i="35" s="1"/>
  <c r="R185" i="35" s="1"/>
  <c r="R186" i="35" s="1"/>
  <c r="R187" i="35" s="1"/>
  <c r="R188" i="35" s="1"/>
  <c r="R189" i="35" s="1"/>
  <c r="R190" i="35" s="1"/>
  <c r="R191" i="35" s="1"/>
  <c r="R192" i="35" s="1"/>
  <c r="R193" i="35" s="1"/>
  <c r="R194" i="35" s="1"/>
  <c r="R195" i="35" s="1"/>
  <c r="R196" i="35" s="1"/>
  <c r="R197" i="35" s="1"/>
  <c r="R198" i="35" s="1"/>
  <c r="R199" i="35" s="1"/>
  <c r="R200" i="35" s="1"/>
  <c r="R201" i="35" s="1"/>
  <c r="R202" i="35" s="1"/>
  <c r="R203" i="35" s="1"/>
  <c r="R204" i="35" s="1"/>
  <c r="R205" i="35" s="1"/>
  <c r="R206" i="35" s="1"/>
  <c r="R207" i="35" s="1"/>
  <c r="R208" i="35" s="1"/>
  <c r="R209" i="35" s="1"/>
  <c r="R210" i="35" s="1"/>
  <c r="R211" i="35" s="1"/>
  <c r="R212" i="35" s="1"/>
  <c r="R213" i="35" s="1"/>
  <c r="R214" i="35" s="1"/>
  <c r="R215" i="35" s="1"/>
  <c r="R216" i="35" s="1"/>
  <c r="R217" i="35" s="1"/>
  <c r="R218" i="35" s="1"/>
  <c r="S12" i="35"/>
  <c r="S13" i="35" s="1"/>
  <c r="S14" i="35" s="1"/>
  <c r="S15" i="35" s="1"/>
  <c r="S16" i="35" s="1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S84" i="35" s="1"/>
  <c r="S85" i="35" s="1"/>
  <c r="S86" i="35" s="1"/>
  <c r="S87" i="35" s="1"/>
  <c r="S88" i="35" s="1"/>
  <c r="S89" i="35" s="1"/>
  <c r="S90" i="35" s="1"/>
  <c r="S91" i="35" s="1"/>
  <c r="S92" i="35" s="1"/>
  <c r="S93" i="35" s="1"/>
  <c r="S94" i="35" s="1"/>
  <c r="S95" i="35" s="1"/>
  <c r="S96" i="35" s="1"/>
  <c r="S97" i="35" s="1"/>
  <c r="S98" i="35" s="1"/>
  <c r="S99" i="35" s="1"/>
  <c r="S100" i="35" s="1"/>
  <c r="S101" i="35" s="1"/>
  <c r="S102" i="35" s="1"/>
  <c r="S103" i="35" s="1"/>
  <c r="S104" i="35" s="1"/>
  <c r="S105" i="35" s="1"/>
  <c r="S106" i="35" s="1"/>
  <c r="S107" i="35" s="1"/>
  <c r="S108" i="35" s="1"/>
  <c r="S109" i="35" s="1"/>
  <c r="S110" i="35" s="1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S133" i="35" s="1"/>
  <c r="S134" i="35" s="1"/>
  <c r="S135" i="35" s="1"/>
  <c r="S136" i="35" s="1"/>
  <c r="S137" i="35" s="1"/>
  <c r="S138" i="35" s="1"/>
  <c r="S139" i="35" s="1"/>
  <c r="S140" i="35" s="1"/>
  <c r="S141" i="35" s="1"/>
  <c r="S142" i="35" s="1"/>
  <c r="S143" i="35" s="1"/>
  <c r="S144" i="35" s="1"/>
  <c r="S145" i="35" s="1"/>
  <c r="S146" i="35" s="1"/>
  <c r="S147" i="35" s="1"/>
  <c r="S148" i="35" s="1"/>
  <c r="S149" i="35" s="1"/>
  <c r="S150" i="35" s="1"/>
  <c r="S151" i="35" s="1"/>
  <c r="S152" i="35" s="1"/>
  <c r="S153" i="35" s="1"/>
  <c r="S154" i="35" s="1"/>
  <c r="S155" i="35" s="1"/>
  <c r="S156" i="35" s="1"/>
  <c r="S157" i="35" s="1"/>
  <c r="S158" i="35" s="1"/>
  <c r="S159" i="35" s="1"/>
  <c r="S160" i="35" s="1"/>
  <c r="S161" i="35" s="1"/>
  <c r="S162" i="35" s="1"/>
  <c r="S163" i="35" s="1"/>
  <c r="S164" i="35" s="1"/>
  <c r="S165" i="35" s="1"/>
  <c r="S166" i="35" s="1"/>
  <c r="S167" i="35" s="1"/>
  <c r="S168" i="35" s="1"/>
  <c r="S169" i="35" s="1"/>
  <c r="S170" i="35" s="1"/>
  <c r="S171" i="35" s="1"/>
  <c r="S172" i="35" s="1"/>
  <c r="S173" i="35" s="1"/>
  <c r="S174" i="35" s="1"/>
  <c r="S175" i="35" s="1"/>
  <c r="S176" i="35" s="1"/>
  <c r="S177" i="35" s="1"/>
  <c r="S178" i="35" s="1"/>
  <c r="S179" i="35" s="1"/>
  <c r="S180" i="35" s="1"/>
  <c r="S181" i="35" s="1"/>
  <c r="S182" i="35" s="1"/>
  <c r="S183" i="35" s="1"/>
  <c r="S184" i="35" s="1"/>
  <c r="S185" i="35" s="1"/>
  <c r="S186" i="35" s="1"/>
  <c r="S187" i="35" s="1"/>
  <c r="S188" i="35" s="1"/>
  <c r="S189" i="35" s="1"/>
  <c r="S190" i="35" s="1"/>
  <c r="S191" i="35" s="1"/>
  <c r="S192" i="35" s="1"/>
  <c r="S193" i="35" s="1"/>
  <c r="S194" i="35" s="1"/>
  <c r="S195" i="35" s="1"/>
  <c r="S196" i="35" s="1"/>
  <c r="S197" i="35" s="1"/>
  <c r="S198" i="35" s="1"/>
  <c r="S199" i="35" s="1"/>
  <c r="S200" i="35" s="1"/>
  <c r="S201" i="35" s="1"/>
  <c r="S202" i="35" s="1"/>
  <c r="S203" i="35" s="1"/>
  <c r="S204" i="35" s="1"/>
  <c r="S205" i="35" s="1"/>
  <c r="S206" i="35" s="1"/>
  <c r="S207" i="35" s="1"/>
  <c r="S208" i="35" s="1"/>
  <c r="S209" i="35" s="1"/>
  <c r="S210" i="35" s="1"/>
  <c r="S211" i="35" s="1"/>
  <c r="S212" i="35" s="1"/>
  <c r="S213" i="35" s="1"/>
  <c r="S214" i="35" s="1"/>
  <c r="S215" i="35" s="1"/>
  <c r="S216" i="35" s="1"/>
  <c r="S217" i="35" s="1"/>
  <c r="S218" i="35" s="1"/>
  <c r="S219" i="35" l="1"/>
  <c r="N218" i="35"/>
  <c r="M218" i="35"/>
  <c r="R219" i="35"/>
  <c r="P222" i="35"/>
  <c r="L218" i="35"/>
  <c r="Q219" i="35"/>
  <c r="T222" i="35"/>
  <c r="M219" i="35" l="1"/>
  <c r="R220" i="35"/>
  <c r="Q220" i="35"/>
  <c r="L219" i="35"/>
  <c r="P223" i="35"/>
  <c r="T223" i="35"/>
  <c r="N219" i="35"/>
  <c r="S220" i="35"/>
  <c r="P224" i="35" l="1"/>
  <c r="S221" i="35"/>
  <c r="N220" i="35"/>
  <c r="L220" i="35"/>
  <c r="Q221" i="35"/>
  <c r="T224" i="35"/>
  <c r="M220" i="35"/>
  <c r="R221" i="35"/>
  <c r="R222" i="35" l="1"/>
  <c r="M221" i="35"/>
  <c r="Q222" i="35"/>
  <c r="L221" i="35"/>
  <c r="N221" i="35"/>
  <c r="S222" i="35"/>
  <c r="T225" i="35"/>
  <c r="P225" i="35"/>
  <c r="Q223" i="35" l="1"/>
  <c r="L222" i="35"/>
  <c r="R223" i="35"/>
  <c r="M222" i="35"/>
  <c r="N222" i="35"/>
  <c r="S223" i="35"/>
  <c r="P226" i="35"/>
  <c r="T226" i="35"/>
  <c r="S224" i="35" l="1"/>
  <c r="N223" i="35"/>
  <c r="R224" i="35"/>
  <c r="M223" i="35"/>
  <c r="T227" i="35"/>
  <c r="P227" i="35"/>
  <c r="Q224" i="35"/>
  <c r="L223" i="35"/>
  <c r="R225" i="35" l="1"/>
  <c r="M224" i="35"/>
  <c r="P228" i="35"/>
  <c r="T228" i="35"/>
  <c r="L224" i="35"/>
  <c r="Q225" i="35"/>
  <c r="N224" i="35"/>
  <c r="S225" i="35"/>
  <c r="T229" i="35" l="1"/>
  <c r="N225" i="35"/>
  <c r="S226" i="35"/>
  <c r="P229" i="35"/>
  <c r="L225" i="35"/>
  <c r="Q226" i="35"/>
  <c r="R226" i="35"/>
  <c r="M225" i="35"/>
  <c r="S227" i="35" l="1"/>
  <c r="N226" i="35"/>
  <c r="M226" i="35"/>
  <c r="R227" i="35"/>
  <c r="P230" i="35"/>
  <c r="L226" i="35"/>
  <c r="Q227" i="35"/>
  <c r="T230" i="35"/>
  <c r="P231" i="35" l="1"/>
  <c r="M227" i="35"/>
  <c r="R228" i="35"/>
  <c r="N227" i="35"/>
  <c r="S228" i="35"/>
  <c r="T231" i="35"/>
  <c r="L227" i="35"/>
  <c r="Q228" i="35"/>
  <c r="L228" i="35" l="1"/>
  <c r="Q229" i="35"/>
  <c r="T232" i="35"/>
  <c r="N228" i="35"/>
  <c r="S229" i="35"/>
  <c r="M228" i="35"/>
  <c r="R229" i="35"/>
  <c r="P232" i="35"/>
  <c r="M229" i="35" l="1"/>
  <c r="R230" i="35"/>
  <c r="N229" i="35"/>
  <c r="S230" i="35"/>
  <c r="T233" i="35"/>
  <c r="P233" i="35"/>
  <c r="Q230" i="35"/>
  <c r="L229" i="35"/>
  <c r="T234" i="35" l="1"/>
  <c r="N230" i="35"/>
  <c r="S231" i="35"/>
  <c r="Q231" i="35"/>
  <c r="L230" i="35"/>
  <c r="R231" i="35"/>
  <c r="M230" i="35"/>
  <c r="P234" i="35"/>
  <c r="R232" i="35" l="1"/>
  <c r="M231" i="35"/>
  <c r="Q232" i="35"/>
  <c r="L231" i="35"/>
  <c r="S232" i="35"/>
  <c r="N231" i="35"/>
  <c r="P235" i="35"/>
  <c r="T235" i="35"/>
  <c r="Q233" i="35" l="1"/>
  <c r="L232" i="35"/>
  <c r="S233" i="35"/>
  <c r="N232" i="35"/>
  <c r="T236" i="35"/>
  <c r="P236" i="35"/>
  <c r="R233" i="35"/>
  <c r="M232" i="35"/>
  <c r="R234" i="35" l="1"/>
  <c r="M233" i="35"/>
  <c r="S234" i="35"/>
  <c r="N233" i="35"/>
  <c r="T237" i="35"/>
  <c r="P237" i="35"/>
  <c r="L233" i="35"/>
  <c r="Q234" i="35"/>
  <c r="L234" i="35" l="1"/>
  <c r="Q235" i="35"/>
  <c r="S235" i="35"/>
  <c r="N234" i="35"/>
  <c r="T238" i="35"/>
  <c r="P238" i="35"/>
  <c r="M234" i="35"/>
  <c r="R235" i="35"/>
  <c r="N235" i="35" l="1"/>
  <c r="S236" i="35"/>
  <c r="L235" i="35"/>
  <c r="Q236" i="35"/>
  <c r="T239" i="35"/>
  <c r="M235" i="35"/>
  <c r="R236" i="35"/>
  <c r="P239" i="35"/>
  <c r="M236" i="35" l="1"/>
  <c r="R237" i="35"/>
  <c r="T240" i="35"/>
  <c r="L236" i="35"/>
  <c r="Q237" i="35"/>
  <c r="P240" i="35"/>
  <c r="N236" i="35"/>
  <c r="S237" i="35"/>
  <c r="Q238" i="35" l="1"/>
  <c r="L237" i="35"/>
  <c r="T241" i="35"/>
  <c r="M237" i="35"/>
  <c r="R238" i="35"/>
  <c r="N237" i="35"/>
  <c r="S238" i="35"/>
  <c r="P241" i="35"/>
  <c r="T242" i="35" l="1"/>
  <c r="T243" i="35" s="1"/>
  <c r="R239" i="35"/>
  <c r="M238" i="35"/>
  <c r="P242" i="35"/>
  <c r="Q239" i="35"/>
  <c r="L238" i="35"/>
  <c r="N238" i="35"/>
  <c r="S239" i="35"/>
  <c r="P243" i="35" l="1"/>
  <c r="S240" i="35"/>
  <c r="N239" i="35"/>
  <c r="T244" i="35"/>
  <c r="R240" i="35"/>
  <c r="M239" i="35"/>
  <c r="Q240" i="35"/>
  <c r="L239" i="35"/>
  <c r="L240" i="35" l="1"/>
  <c r="Q241" i="35"/>
  <c r="N240" i="35"/>
  <c r="S241" i="35"/>
  <c r="P244" i="35"/>
  <c r="M240" i="35"/>
  <c r="R241" i="35"/>
  <c r="T245" i="35"/>
  <c r="P245" i="35" l="1"/>
  <c r="N241" i="35"/>
  <c r="S242" i="35"/>
  <c r="L241" i="35"/>
  <c r="Q242" i="35"/>
  <c r="T246" i="35"/>
  <c r="M241" i="35"/>
  <c r="R242" i="35"/>
  <c r="R243" i="35" l="1"/>
  <c r="M242" i="35"/>
  <c r="S243" i="35"/>
  <c r="N242" i="35"/>
  <c r="L242" i="35"/>
  <c r="Q243" i="35"/>
  <c r="P246" i="35"/>
  <c r="T247" i="35"/>
  <c r="T248" i="35" s="1"/>
  <c r="T249" i="35" l="1"/>
  <c r="L243" i="35"/>
  <c r="Q244" i="35"/>
  <c r="S244" i="35"/>
  <c r="N243" i="35"/>
  <c r="P247" i="35"/>
  <c r="P248" i="35" s="1"/>
  <c r="M243" i="35"/>
  <c r="R244" i="35"/>
  <c r="P249" i="35" l="1"/>
  <c r="T250" i="35"/>
  <c r="S245" i="35"/>
  <c r="N244" i="35"/>
  <c r="R245" i="35"/>
  <c r="M244" i="35"/>
  <c r="L244" i="35"/>
  <c r="Q245" i="35"/>
  <c r="T251" i="35" l="1"/>
  <c r="P250" i="35"/>
  <c r="M245" i="35"/>
  <c r="R246" i="35"/>
  <c r="S246" i="35"/>
  <c r="N245" i="35"/>
  <c r="Q246" i="35"/>
  <c r="L245" i="35"/>
  <c r="P251" i="35" l="1"/>
  <c r="T252" i="35"/>
  <c r="M246" i="35"/>
  <c r="R247" i="35"/>
  <c r="Q247" i="35"/>
  <c r="L246" i="35"/>
  <c r="S247" i="35"/>
  <c r="N246" i="35"/>
  <c r="L247" i="35" l="1"/>
  <c r="Q248" i="35"/>
  <c r="P252" i="35"/>
  <c r="M247" i="35"/>
  <c r="R248" i="35"/>
  <c r="T253" i="35"/>
  <c r="N247" i="35"/>
  <c r="S248" i="35"/>
  <c r="P253" i="35" l="1"/>
  <c r="N248" i="35"/>
  <c r="S249" i="35"/>
  <c r="L248" i="35"/>
  <c r="Q249" i="35"/>
  <c r="T254" i="35"/>
  <c r="M248" i="35"/>
  <c r="R249" i="35"/>
  <c r="Y12" i="35"/>
  <c r="L249" i="35" l="1"/>
  <c r="Q250" i="35"/>
  <c r="T255" i="35"/>
  <c r="N249" i="35"/>
  <c r="S250" i="35"/>
  <c r="M249" i="35"/>
  <c r="R250" i="35"/>
  <c r="P254" i="35"/>
  <c r="Y13" i="35"/>
  <c r="O12" i="35"/>
  <c r="U12" i="35"/>
  <c r="T256" i="35" l="1"/>
  <c r="M250" i="35"/>
  <c r="R251" i="35"/>
  <c r="N250" i="35"/>
  <c r="S251" i="35"/>
  <c r="L250" i="35"/>
  <c r="Q251" i="35"/>
  <c r="P255" i="35"/>
  <c r="U13" i="35"/>
  <c r="K12" i="35"/>
  <c r="Y14" i="35"/>
  <c r="O13" i="35"/>
  <c r="M251" i="35" l="1"/>
  <c r="R252" i="35"/>
  <c r="T257" i="35"/>
  <c r="T258" i="35" s="1"/>
  <c r="L251" i="35"/>
  <c r="Q252" i="35"/>
  <c r="N251" i="35"/>
  <c r="S252" i="35"/>
  <c r="P256" i="35"/>
  <c r="Y15" i="35"/>
  <c r="O14" i="35"/>
  <c r="U14" i="35"/>
  <c r="K13" i="35"/>
  <c r="T259" i="35" l="1"/>
  <c r="Q253" i="35"/>
  <c r="L252" i="35"/>
  <c r="S253" i="35"/>
  <c r="N252" i="35"/>
  <c r="M252" i="35"/>
  <c r="R253" i="35"/>
  <c r="P257" i="35"/>
  <c r="P258" i="35" s="1"/>
  <c r="U15" i="35"/>
  <c r="K14" i="35"/>
  <c r="Y16" i="35"/>
  <c r="O15" i="35"/>
  <c r="T260" i="35" l="1"/>
  <c r="P259" i="35"/>
  <c r="N253" i="35"/>
  <c r="S254" i="35"/>
  <c r="L253" i="35"/>
  <c r="Q254" i="35"/>
  <c r="M253" i="35"/>
  <c r="R254" i="35"/>
  <c r="Y17" i="35"/>
  <c r="O16" i="35"/>
  <c r="U16" i="35"/>
  <c r="K15" i="35"/>
  <c r="P260" i="35" l="1"/>
  <c r="T261" i="35"/>
  <c r="L254" i="35"/>
  <c r="Q255" i="35"/>
  <c r="N254" i="35"/>
  <c r="S255" i="35"/>
  <c r="M254" i="35"/>
  <c r="R255" i="35"/>
  <c r="U17" i="35"/>
  <c r="K16" i="35"/>
  <c r="Y18" i="35"/>
  <c r="O17" i="35"/>
  <c r="T262" i="35" l="1"/>
  <c r="P261" i="35"/>
  <c r="R256" i="35"/>
  <c r="M255" i="35"/>
  <c r="Q256" i="35"/>
  <c r="L255" i="35"/>
  <c r="N255" i="35"/>
  <c r="S256" i="35"/>
  <c r="Y19" i="35"/>
  <c r="O18" i="35"/>
  <c r="U18" i="35"/>
  <c r="K17" i="35"/>
  <c r="P262" i="35" l="1"/>
  <c r="T263" i="35"/>
  <c r="S257" i="35"/>
  <c r="N256" i="35"/>
  <c r="L256" i="35"/>
  <c r="Q257" i="35"/>
  <c r="R257" i="35"/>
  <c r="M256" i="35"/>
  <c r="U19" i="35"/>
  <c r="K18" i="35"/>
  <c r="Y20" i="35"/>
  <c r="O19" i="35"/>
  <c r="L257" i="35" l="1"/>
  <c r="Q258" i="35"/>
  <c r="N257" i="35"/>
  <c r="S258" i="35"/>
  <c r="M257" i="35"/>
  <c r="R258" i="35"/>
  <c r="P263" i="35"/>
  <c r="Y21" i="35"/>
  <c r="O20" i="35"/>
  <c r="U20" i="35"/>
  <c r="K19" i="35"/>
  <c r="N258" i="35" l="1"/>
  <c r="S259" i="35"/>
  <c r="L258" i="35"/>
  <c r="Q259" i="35"/>
  <c r="M258" i="35"/>
  <c r="R259" i="35"/>
  <c r="U21" i="35"/>
  <c r="K20" i="35"/>
  <c r="Y22" i="35"/>
  <c r="O21" i="35"/>
  <c r="M259" i="35" l="1"/>
  <c r="R260" i="35"/>
  <c r="S260" i="35"/>
  <c r="N259" i="35"/>
  <c r="Q260" i="35"/>
  <c r="L259" i="35"/>
  <c r="U22" i="35"/>
  <c r="K21" i="35"/>
  <c r="Y23" i="35"/>
  <c r="O22" i="35"/>
  <c r="N260" i="35" l="1"/>
  <c r="S261" i="35"/>
  <c r="Q261" i="35"/>
  <c r="L260" i="35"/>
  <c r="R261" i="35"/>
  <c r="M260" i="35"/>
  <c r="Y24" i="35"/>
  <c r="O23" i="35"/>
  <c r="U23" i="35"/>
  <c r="K22" i="35"/>
  <c r="R262" i="35" l="1"/>
  <c r="M261" i="35"/>
  <c r="Q262" i="35"/>
  <c r="L261" i="35"/>
  <c r="N261" i="35"/>
  <c r="S262" i="35"/>
  <c r="U24" i="35"/>
  <c r="K23" i="35"/>
  <c r="Y25" i="35"/>
  <c r="O24" i="35"/>
  <c r="N262" i="35" l="1"/>
  <c r="S263" i="35"/>
  <c r="N263" i="35" s="1"/>
  <c r="L262" i="35"/>
  <c r="Q263" i="35"/>
  <c r="L263" i="35" s="1"/>
  <c r="M262" i="35"/>
  <c r="R263" i="35"/>
  <c r="M263" i="35" s="1"/>
  <c r="Y26" i="35"/>
  <c r="O25" i="35"/>
  <c r="U25" i="35"/>
  <c r="K24" i="35"/>
  <c r="U26" i="35" l="1"/>
  <c r="K25" i="35"/>
  <c r="Y27" i="35"/>
  <c r="O26" i="35"/>
  <c r="Y28" i="35" l="1"/>
  <c r="O27" i="35"/>
  <c r="U27" i="35"/>
  <c r="K26" i="35"/>
  <c r="U28" i="35" l="1"/>
  <c r="K27" i="35"/>
  <c r="Y29" i="35"/>
  <c r="O28" i="35"/>
  <c r="Y30" i="35" l="1"/>
  <c r="O29" i="35"/>
  <c r="U29" i="35"/>
  <c r="K28" i="35"/>
  <c r="Y31" i="35" l="1"/>
  <c r="O30" i="35"/>
  <c r="U30" i="35"/>
  <c r="K29" i="35"/>
  <c r="U31" i="35" l="1"/>
  <c r="K30" i="35"/>
  <c r="Y32" i="35"/>
  <c r="O31" i="35"/>
  <c r="Y33" i="35" l="1"/>
  <c r="O32" i="35"/>
  <c r="U32" i="35"/>
  <c r="K31" i="35"/>
  <c r="U33" i="35" l="1"/>
  <c r="K32" i="35"/>
  <c r="Y34" i="35"/>
  <c r="O33" i="35"/>
  <c r="Y35" i="35" l="1"/>
  <c r="O34" i="35"/>
  <c r="U34" i="35"/>
  <c r="K33" i="35"/>
  <c r="U35" i="35" l="1"/>
  <c r="K34" i="35"/>
  <c r="Y36" i="35"/>
  <c r="O35" i="35"/>
  <c r="Y37" i="35" l="1"/>
  <c r="O36" i="35"/>
  <c r="U36" i="35"/>
  <c r="K35" i="35"/>
  <c r="U37" i="35" l="1"/>
  <c r="K36" i="35"/>
  <c r="Y38" i="35"/>
  <c r="O37" i="35"/>
  <c r="Y39" i="35" l="1"/>
  <c r="O38" i="35"/>
  <c r="U38" i="35"/>
  <c r="K37" i="35"/>
  <c r="U39" i="35" l="1"/>
  <c r="K38" i="35"/>
  <c r="Y40" i="35"/>
  <c r="O39" i="35"/>
  <c r="Y41" i="35" l="1"/>
  <c r="O40" i="35"/>
  <c r="U40" i="35"/>
  <c r="K39" i="35"/>
  <c r="U41" i="35" l="1"/>
  <c r="K40" i="35"/>
  <c r="Y42" i="35"/>
  <c r="O41" i="35"/>
  <c r="Y43" i="35" l="1"/>
  <c r="O42" i="35"/>
  <c r="U42" i="35"/>
  <c r="K41" i="35"/>
  <c r="U43" i="35" l="1"/>
  <c r="K42" i="35"/>
  <c r="Y44" i="35"/>
  <c r="O43" i="35"/>
  <c r="Y45" i="35" l="1"/>
  <c r="O44" i="35"/>
  <c r="U44" i="35"/>
  <c r="K43" i="35"/>
  <c r="U45" i="35" l="1"/>
  <c r="K44" i="35"/>
  <c r="Y46" i="35"/>
  <c r="O45" i="35"/>
  <c r="Y47" i="35" l="1"/>
  <c r="O46" i="35"/>
  <c r="U46" i="35"/>
  <c r="K45" i="35"/>
  <c r="U47" i="35" l="1"/>
  <c r="K46" i="35"/>
  <c r="Y48" i="35"/>
  <c r="O47" i="35"/>
  <c r="Y49" i="35" l="1"/>
  <c r="O48" i="35"/>
  <c r="U48" i="35"/>
  <c r="K47" i="35"/>
  <c r="Y50" i="35" l="1"/>
  <c r="O49" i="35"/>
  <c r="U49" i="35"/>
  <c r="K48" i="35"/>
  <c r="U50" i="35" l="1"/>
  <c r="K49" i="35"/>
  <c r="Y51" i="35"/>
  <c r="O50" i="35"/>
  <c r="Y52" i="35" l="1"/>
  <c r="O51" i="35"/>
  <c r="U51" i="35"/>
  <c r="K50" i="35"/>
  <c r="U52" i="35" l="1"/>
  <c r="K51" i="35"/>
  <c r="Y53" i="35"/>
  <c r="O52" i="35"/>
  <c r="Y54" i="35" l="1"/>
  <c r="O53" i="35"/>
  <c r="U53" i="35"/>
  <c r="K52" i="35"/>
  <c r="U54" i="35" l="1"/>
  <c r="K53" i="35"/>
  <c r="Y55" i="35"/>
  <c r="O54" i="35"/>
  <c r="Y56" i="35" l="1"/>
  <c r="O55" i="35"/>
  <c r="U55" i="35"/>
  <c r="K54" i="35"/>
  <c r="U56" i="35" l="1"/>
  <c r="K55" i="35"/>
  <c r="Y57" i="35"/>
  <c r="O56" i="35"/>
  <c r="Y58" i="35" l="1"/>
  <c r="O57" i="35"/>
  <c r="U57" i="35"/>
  <c r="K56" i="35"/>
  <c r="Y59" i="35" l="1"/>
  <c r="O58" i="35"/>
  <c r="U58" i="35"/>
  <c r="K57" i="35"/>
  <c r="U59" i="35" l="1"/>
  <c r="K58" i="35"/>
  <c r="Y60" i="35"/>
  <c r="O59" i="35"/>
  <c r="Y61" i="35" l="1"/>
  <c r="O60" i="35"/>
  <c r="U60" i="35"/>
  <c r="K59" i="35"/>
  <c r="U61" i="35" l="1"/>
  <c r="K60" i="35"/>
  <c r="Y62" i="35"/>
  <c r="O61" i="35"/>
  <c r="Y63" i="35" l="1"/>
  <c r="O62" i="35"/>
  <c r="U62" i="35"/>
  <c r="K61" i="35"/>
  <c r="U63" i="35" l="1"/>
  <c r="K62" i="35"/>
  <c r="Y64" i="35"/>
  <c r="O63" i="35"/>
  <c r="Y65" i="35" l="1"/>
  <c r="O64" i="35"/>
  <c r="U64" i="35"/>
  <c r="K63" i="35"/>
  <c r="U65" i="35" l="1"/>
  <c r="K64" i="35"/>
  <c r="Y66" i="35"/>
  <c r="O65" i="35"/>
  <c r="Y67" i="35" l="1"/>
  <c r="O66" i="35"/>
  <c r="U66" i="35"/>
  <c r="K65" i="35"/>
  <c r="Y68" i="35" l="1"/>
  <c r="O67" i="35"/>
  <c r="U67" i="35"/>
  <c r="K66" i="35"/>
  <c r="Y69" i="35" l="1"/>
  <c r="O68" i="35"/>
  <c r="U68" i="35"/>
  <c r="K67" i="35"/>
  <c r="Y70" i="35" l="1"/>
  <c r="O69" i="35"/>
  <c r="U69" i="35"/>
  <c r="K68" i="35"/>
  <c r="Y71" i="35" l="1"/>
  <c r="O70" i="35"/>
  <c r="U70" i="35"/>
  <c r="K69" i="35"/>
  <c r="U71" i="35" l="1"/>
  <c r="K70" i="35"/>
  <c r="Y72" i="35"/>
  <c r="O71" i="35"/>
  <c r="Y73" i="35" l="1"/>
  <c r="O72" i="35"/>
  <c r="U72" i="35"/>
  <c r="K71" i="35"/>
  <c r="U73" i="35" l="1"/>
  <c r="K72" i="35"/>
  <c r="Y74" i="35"/>
  <c r="O73" i="35"/>
  <c r="Y75" i="35" l="1"/>
  <c r="O74" i="35"/>
  <c r="U74" i="35"/>
  <c r="K73" i="35"/>
  <c r="U75" i="35" l="1"/>
  <c r="K74" i="35"/>
  <c r="Y76" i="35"/>
  <c r="O75" i="35"/>
  <c r="Y77" i="35" l="1"/>
  <c r="O76" i="35"/>
  <c r="U76" i="35"/>
  <c r="K75" i="35"/>
  <c r="U77" i="35" l="1"/>
  <c r="K76" i="35"/>
  <c r="Y78" i="35"/>
  <c r="O77" i="35"/>
  <c r="Y79" i="35" l="1"/>
  <c r="O78" i="35"/>
  <c r="U78" i="35"/>
  <c r="K77" i="35"/>
  <c r="U79" i="35" l="1"/>
  <c r="K78" i="35"/>
  <c r="Y80" i="35"/>
  <c r="O79" i="35"/>
  <c r="Y81" i="35" l="1"/>
  <c r="O80" i="35"/>
  <c r="U80" i="35"/>
  <c r="K79" i="35"/>
  <c r="U81" i="35" l="1"/>
  <c r="K80" i="35"/>
  <c r="Y82" i="35"/>
  <c r="O81" i="35"/>
  <c r="Y83" i="35" l="1"/>
  <c r="O82" i="35"/>
  <c r="U82" i="35"/>
  <c r="K81" i="35"/>
  <c r="U83" i="35" l="1"/>
  <c r="K82" i="35"/>
  <c r="Y84" i="35"/>
  <c r="O83" i="35"/>
  <c r="Y85" i="35" l="1"/>
  <c r="O84" i="35"/>
  <c r="U84" i="35"/>
  <c r="K83" i="35"/>
  <c r="U85" i="35" l="1"/>
  <c r="K84" i="35"/>
  <c r="Y86" i="35"/>
  <c r="O85" i="35"/>
  <c r="Y87" i="35" l="1"/>
  <c r="O86" i="35"/>
  <c r="U86" i="35"/>
  <c r="K85" i="35"/>
  <c r="U87" i="35" l="1"/>
  <c r="K86" i="35"/>
  <c r="Y88" i="35"/>
  <c r="O87" i="35"/>
  <c r="Y89" i="35" l="1"/>
  <c r="O88" i="35"/>
  <c r="U88" i="35"/>
  <c r="K87" i="35"/>
  <c r="U89" i="35" l="1"/>
  <c r="K88" i="35"/>
  <c r="Y90" i="35"/>
  <c r="O89" i="35"/>
  <c r="Y91" i="35" l="1"/>
  <c r="O90" i="35"/>
  <c r="U90" i="35"/>
  <c r="K89" i="35"/>
  <c r="U91" i="35" l="1"/>
  <c r="K90" i="35"/>
  <c r="Y92" i="35"/>
  <c r="O91" i="35"/>
  <c r="Y93" i="35" l="1"/>
  <c r="O92" i="35"/>
  <c r="U92" i="35"/>
  <c r="K91" i="35"/>
  <c r="U93" i="35" l="1"/>
  <c r="K92" i="35"/>
  <c r="Y94" i="35"/>
  <c r="O93" i="35"/>
  <c r="Y95" i="35" l="1"/>
  <c r="O94" i="35"/>
  <c r="U94" i="35"/>
  <c r="K93" i="35"/>
  <c r="U95" i="35" l="1"/>
  <c r="K94" i="35"/>
  <c r="Y96" i="35"/>
  <c r="O95" i="35"/>
  <c r="U96" i="35" l="1"/>
  <c r="K95" i="35"/>
  <c r="Y97" i="35"/>
  <c r="O96" i="35"/>
  <c r="U97" i="35" l="1"/>
  <c r="K96" i="35"/>
  <c r="Y98" i="35"/>
  <c r="O97" i="35"/>
  <c r="U98" i="35" l="1"/>
  <c r="K97" i="35"/>
  <c r="Y99" i="35"/>
  <c r="O98" i="35"/>
  <c r="Y100" i="35" l="1"/>
  <c r="O99" i="35"/>
  <c r="U99" i="35"/>
  <c r="K98" i="35"/>
  <c r="U100" i="35" l="1"/>
  <c r="K99" i="35"/>
  <c r="Y101" i="35"/>
  <c r="O100" i="35"/>
  <c r="Y102" i="35" l="1"/>
  <c r="O101" i="35"/>
  <c r="U101" i="35"/>
  <c r="K100" i="35"/>
  <c r="U102" i="35" l="1"/>
  <c r="K101" i="35"/>
  <c r="Y103" i="35"/>
  <c r="O102" i="35"/>
  <c r="Y104" i="35" l="1"/>
  <c r="O103" i="35"/>
  <c r="U103" i="35"/>
  <c r="K102" i="35"/>
  <c r="U104" i="35" l="1"/>
  <c r="K103" i="35"/>
  <c r="Y105" i="35"/>
  <c r="O104" i="35"/>
  <c r="Y106" i="35" l="1"/>
  <c r="O105" i="35"/>
  <c r="U105" i="35"/>
  <c r="K104" i="35"/>
  <c r="U106" i="35" l="1"/>
  <c r="K105" i="35"/>
  <c r="Y107" i="35"/>
  <c r="O106" i="35"/>
  <c r="Y108" i="35" l="1"/>
  <c r="O107" i="35"/>
  <c r="U107" i="35"/>
  <c r="K106" i="35"/>
  <c r="Y109" i="35" l="1"/>
  <c r="O108" i="35"/>
  <c r="U108" i="35"/>
  <c r="K107" i="35"/>
  <c r="U109" i="35" l="1"/>
  <c r="K108" i="35"/>
  <c r="Y110" i="35"/>
  <c r="O109" i="35"/>
  <c r="Y111" i="35" l="1"/>
  <c r="O110" i="35"/>
  <c r="U110" i="35"/>
  <c r="K109" i="35"/>
  <c r="U111" i="35" l="1"/>
  <c r="K110" i="35"/>
  <c r="Y112" i="35"/>
  <c r="O111" i="35"/>
  <c r="Y113" i="35" l="1"/>
  <c r="O112" i="35"/>
  <c r="U112" i="35"/>
  <c r="K111" i="35"/>
  <c r="U113" i="35" l="1"/>
  <c r="K112" i="35"/>
  <c r="Y114" i="35"/>
  <c r="O113" i="35"/>
  <c r="Y115" i="35" l="1"/>
  <c r="O114" i="35"/>
  <c r="U114" i="35"/>
  <c r="K113" i="35"/>
  <c r="U115" i="35" l="1"/>
  <c r="K114" i="35"/>
  <c r="Y116" i="35"/>
  <c r="O115" i="35"/>
  <c r="Y117" i="35" l="1"/>
  <c r="O116" i="35"/>
  <c r="U116" i="35"/>
  <c r="K115" i="35"/>
  <c r="U117" i="35" l="1"/>
  <c r="K116" i="35"/>
  <c r="Y118" i="35"/>
  <c r="O117" i="35"/>
  <c r="Y119" i="35" l="1"/>
  <c r="O118" i="35"/>
  <c r="U118" i="35"/>
  <c r="K117" i="35"/>
  <c r="U119" i="35" l="1"/>
  <c r="K118" i="35"/>
  <c r="Y120" i="35"/>
  <c r="O119" i="35"/>
  <c r="Y121" i="35" l="1"/>
  <c r="O120" i="35"/>
  <c r="U120" i="35"/>
  <c r="K119" i="35"/>
  <c r="U121" i="35" l="1"/>
  <c r="K120" i="35"/>
  <c r="Y122" i="35"/>
  <c r="O121" i="35"/>
  <c r="Y123" i="35" l="1"/>
  <c r="O122" i="35"/>
  <c r="U122" i="35"/>
  <c r="K121" i="35"/>
  <c r="U123" i="35" l="1"/>
  <c r="K122" i="35"/>
  <c r="Y124" i="35"/>
  <c r="O123" i="35"/>
  <c r="Y125" i="35" l="1"/>
  <c r="O124" i="35"/>
  <c r="U124" i="35"/>
  <c r="K123" i="35"/>
  <c r="U125" i="35" l="1"/>
  <c r="K124" i="35"/>
  <c r="Y126" i="35"/>
  <c r="O125" i="35"/>
  <c r="Y127" i="35" l="1"/>
  <c r="O126" i="35"/>
  <c r="U126" i="35"/>
  <c r="K125" i="35"/>
  <c r="Y128" i="35" l="1"/>
  <c r="O127" i="35"/>
  <c r="U127" i="35"/>
  <c r="K126" i="35"/>
  <c r="U128" i="35" l="1"/>
  <c r="K127" i="35"/>
  <c r="Y129" i="35"/>
  <c r="O128" i="35"/>
  <c r="Y130" i="35" l="1"/>
  <c r="O129" i="35"/>
  <c r="U129" i="35"/>
  <c r="K128" i="35"/>
  <c r="U130" i="35" l="1"/>
  <c r="K129" i="35"/>
  <c r="Y131" i="35"/>
  <c r="O130" i="35"/>
  <c r="Y132" i="35" l="1"/>
  <c r="O131" i="35"/>
  <c r="U131" i="35"/>
  <c r="K130" i="35"/>
  <c r="U132" i="35" l="1"/>
  <c r="K131" i="35"/>
  <c r="Y133" i="35"/>
  <c r="O132" i="35"/>
  <c r="Y134" i="35" l="1"/>
  <c r="O133" i="35"/>
  <c r="U133" i="35"/>
  <c r="K132" i="35"/>
  <c r="U134" i="35" l="1"/>
  <c r="K133" i="35"/>
  <c r="Y135" i="35"/>
  <c r="O134" i="35"/>
  <c r="Y136" i="35" l="1"/>
  <c r="O135" i="35"/>
  <c r="U135" i="35"/>
  <c r="K134" i="35"/>
  <c r="U136" i="35" l="1"/>
  <c r="K135" i="35"/>
  <c r="Y137" i="35"/>
  <c r="O136" i="35"/>
  <c r="Y138" i="35" l="1"/>
  <c r="O137" i="35"/>
  <c r="U137" i="35"/>
  <c r="K136" i="35"/>
  <c r="U138" i="35" l="1"/>
  <c r="K137" i="35"/>
  <c r="Y139" i="35"/>
  <c r="O138" i="35"/>
  <c r="Y140" i="35" l="1"/>
  <c r="O139" i="35"/>
  <c r="U139" i="35"/>
  <c r="K138" i="35"/>
  <c r="U140" i="35" l="1"/>
  <c r="K139" i="35"/>
  <c r="Y141" i="35"/>
  <c r="O140" i="35"/>
  <c r="Y142" i="35" l="1"/>
  <c r="O141" i="35"/>
  <c r="U141" i="35"/>
  <c r="K140" i="35"/>
  <c r="U142" i="35" l="1"/>
  <c r="K141" i="35"/>
  <c r="Y143" i="35"/>
  <c r="O142" i="35"/>
  <c r="Y144" i="35" l="1"/>
  <c r="O143" i="35"/>
  <c r="U143" i="35"/>
  <c r="K142" i="35"/>
  <c r="U144" i="35" l="1"/>
  <c r="K143" i="35"/>
  <c r="Y145" i="35"/>
  <c r="O144" i="35"/>
  <c r="Y146" i="35" l="1"/>
  <c r="O145" i="35"/>
  <c r="U145" i="35"/>
  <c r="K144" i="35"/>
  <c r="U146" i="35" l="1"/>
  <c r="K145" i="35"/>
  <c r="Y147" i="35"/>
  <c r="O146" i="35"/>
  <c r="Y148" i="35" l="1"/>
  <c r="O147" i="35"/>
  <c r="U147" i="35"/>
  <c r="K146" i="35"/>
  <c r="U148" i="35" l="1"/>
  <c r="K147" i="35"/>
  <c r="Y149" i="35"/>
  <c r="O148" i="35"/>
  <c r="Y150" i="35" l="1"/>
  <c r="O149" i="35"/>
  <c r="U149" i="35"/>
  <c r="K148" i="35"/>
  <c r="U150" i="35" l="1"/>
  <c r="K149" i="35"/>
  <c r="Y151" i="35"/>
  <c r="O150" i="35"/>
  <c r="Y152" i="35" l="1"/>
  <c r="O151" i="35"/>
  <c r="U151" i="35"/>
  <c r="K150" i="35"/>
  <c r="U152" i="35" l="1"/>
  <c r="K151" i="35"/>
  <c r="Y153" i="35"/>
  <c r="O152" i="35"/>
  <c r="Y154" i="35" l="1"/>
  <c r="O153" i="35"/>
  <c r="U153" i="35"/>
  <c r="K152" i="35"/>
  <c r="U154" i="35" l="1"/>
  <c r="K153" i="35"/>
  <c r="Y155" i="35"/>
  <c r="O154" i="35"/>
  <c r="Y156" i="35" l="1"/>
  <c r="O155" i="35"/>
  <c r="U155" i="35"/>
  <c r="K154" i="35"/>
  <c r="U156" i="35" l="1"/>
  <c r="K155" i="35"/>
  <c r="Y157" i="35"/>
  <c r="O156" i="35"/>
  <c r="Y158" i="35" l="1"/>
  <c r="O157" i="35"/>
  <c r="U157" i="35"/>
  <c r="K156" i="35"/>
  <c r="U158" i="35" l="1"/>
  <c r="K157" i="35"/>
  <c r="Y159" i="35"/>
  <c r="O158" i="35"/>
  <c r="Y160" i="35" l="1"/>
  <c r="O159" i="35"/>
  <c r="U159" i="35"/>
  <c r="K158" i="35"/>
  <c r="U160" i="35" l="1"/>
  <c r="K159" i="35"/>
  <c r="Y161" i="35"/>
  <c r="O160" i="35"/>
  <c r="Y162" i="35" l="1"/>
  <c r="O161" i="35"/>
  <c r="U161" i="35"/>
  <c r="K160" i="35"/>
  <c r="Y163" i="35" l="1"/>
  <c r="O162" i="35"/>
  <c r="U162" i="35"/>
  <c r="K161" i="35"/>
  <c r="U163" i="35" l="1"/>
  <c r="K162" i="35"/>
  <c r="Y164" i="35"/>
  <c r="O163" i="35"/>
  <c r="Y165" i="35" l="1"/>
  <c r="O164" i="35"/>
  <c r="U164" i="35"/>
  <c r="K163" i="35"/>
  <c r="U165" i="35" l="1"/>
  <c r="K164" i="35"/>
  <c r="Y166" i="35"/>
  <c r="O165" i="35"/>
  <c r="Y167" i="35" l="1"/>
  <c r="O166" i="35"/>
  <c r="U166" i="35"/>
  <c r="K165" i="35"/>
  <c r="U167" i="35" l="1"/>
  <c r="K166" i="35"/>
  <c r="Y168" i="35"/>
  <c r="O167" i="35"/>
  <c r="Y169" i="35" l="1"/>
  <c r="O168" i="35"/>
  <c r="U168" i="35"/>
  <c r="K167" i="35"/>
  <c r="U169" i="35" l="1"/>
  <c r="K168" i="35"/>
  <c r="Y170" i="35"/>
  <c r="O169" i="35"/>
  <c r="Y171" i="35" l="1"/>
  <c r="O170" i="35"/>
  <c r="U170" i="35"/>
  <c r="K169" i="35"/>
  <c r="U171" i="35" l="1"/>
  <c r="K170" i="35"/>
  <c r="Y172" i="35"/>
  <c r="O171" i="35"/>
  <c r="Y173" i="35" l="1"/>
  <c r="O172" i="35"/>
  <c r="U172" i="35"/>
  <c r="K171" i="35"/>
  <c r="U173" i="35" l="1"/>
  <c r="K172" i="35"/>
  <c r="Y174" i="35"/>
  <c r="O173" i="35"/>
  <c r="Y175" i="35" l="1"/>
  <c r="O174" i="35"/>
  <c r="U174" i="35"/>
  <c r="K173" i="35"/>
  <c r="U175" i="35" l="1"/>
  <c r="K174" i="35"/>
  <c r="Y176" i="35"/>
  <c r="O175" i="35"/>
  <c r="Y177" i="35" l="1"/>
  <c r="O176" i="35"/>
  <c r="U176" i="35"/>
  <c r="K175" i="35"/>
  <c r="U177" i="35" l="1"/>
  <c r="K176" i="35"/>
  <c r="Y178" i="35"/>
  <c r="O177" i="35"/>
  <c r="Y179" i="35" l="1"/>
  <c r="O178" i="35"/>
  <c r="U178" i="35"/>
  <c r="K177" i="35"/>
  <c r="U179" i="35" l="1"/>
  <c r="K178" i="35"/>
  <c r="Y180" i="35"/>
  <c r="O179" i="35"/>
  <c r="Y181" i="35" l="1"/>
  <c r="O180" i="35"/>
  <c r="U180" i="35"/>
  <c r="K179" i="35"/>
  <c r="U181" i="35" l="1"/>
  <c r="K180" i="35"/>
  <c r="Y182" i="35"/>
  <c r="O181" i="35"/>
  <c r="Y183" i="35" l="1"/>
  <c r="O182" i="35"/>
  <c r="U182" i="35"/>
  <c r="K181" i="35"/>
  <c r="U183" i="35" l="1"/>
  <c r="K182" i="35"/>
  <c r="Y184" i="35"/>
  <c r="O183" i="35"/>
  <c r="Y185" i="35" l="1"/>
  <c r="O184" i="35"/>
  <c r="U184" i="35"/>
  <c r="K183" i="35"/>
  <c r="U185" i="35" l="1"/>
  <c r="K184" i="35"/>
  <c r="Y186" i="35"/>
  <c r="O185" i="35"/>
  <c r="Y187" i="35" l="1"/>
  <c r="O186" i="35"/>
  <c r="U186" i="35"/>
  <c r="K185" i="35"/>
  <c r="U187" i="35" l="1"/>
  <c r="K186" i="35"/>
  <c r="Y188" i="35"/>
  <c r="O187" i="35"/>
  <c r="Y189" i="35" l="1"/>
  <c r="O188" i="35"/>
  <c r="U188" i="35"/>
  <c r="K187" i="35"/>
  <c r="U189" i="35" l="1"/>
  <c r="K188" i="35"/>
  <c r="Y190" i="35"/>
  <c r="O189" i="35"/>
  <c r="U190" i="35" l="1"/>
  <c r="K189" i="35"/>
  <c r="Y191" i="35"/>
  <c r="O190" i="35"/>
  <c r="Y192" i="35" l="1"/>
  <c r="O191" i="35"/>
  <c r="U191" i="35"/>
  <c r="K190" i="35"/>
  <c r="U192" i="35" l="1"/>
  <c r="K191" i="35"/>
  <c r="Y193" i="35"/>
  <c r="O192" i="35"/>
  <c r="Y194" i="35" l="1"/>
  <c r="O193" i="35"/>
  <c r="U193" i="35"/>
  <c r="K192" i="35"/>
  <c r="U194" i="35" l="1"/>
  <c r="K193" i="35"/>
  <c r="Y195" i="35"/>
  <c r="O194" i="35"/>
  <c r="Y196" i="35" l="1"/>
  <c r="O195" i="35"/>
  <c r="U195" i="35"/>
  <c r="K194" i="35"/>
  <c r="U196" i="35" l="1"/>
  <c r="K195" i="35"/>
  <c r="Y197" i="35"/>
  <c r="O196" i="35"/>
  <c r="Y198" i="35" l="1"/>
  <c r="O197" i="35"/>
  <c r="U197" i="35"/>
  <c r="K196" i="35"/>
  <c r="U198" i="35" l="1"/>
  <c r="K197" i="35"/>
  <c r="Y199" i="35"/>
  <c r="O198" i="35"/>
  <c r="Y200" i="35" l="1"/>
  <c r="O199" i="35"/>
  <c r="U199" i="35"/>
  <c r="K198" i="35"/>
  <c r="U200" i="35" l="1"/>
  <c r="K199" i="35"/>
  <c r="Y201" i="35"/>
  <c r="O200" i="35"/>
  <c r="Y202" i="35" l="1"/>
  <c r="O201" i="35"/>
  <c r="U201" i="35"/>
  <c r="K200" i="35"/>
  <c r="U202" i="35" l="1"/>
  <c r="K201" i="35"/>
  <c r="Y203" i="35"/>
  <c r="O202" i="35"/>
  <c r="Y204" i="35" l="1"/>
  <c r="O203" i="35"/>
  <c r="U203" i="35"/>
  <c r="K202" i="35"/>
  <c r="U204" i="35" l="1"/>
  <c r="K203" i="35"/>
  <c r="Y205" i="35"/>
  <c r="O204" i="35"/>
  <c r="Y206" i="35" l="1"/>
  <c r="O205" i="35"/>
  <c r="U205" i="35"/>
  <c r="K204" i="35"/>
  <c r="U206" i="35" l="1"/>
  <c r="K205" i="35"/>
  <c r="Y207" i="35"/>
  <c r="O206" i="35"/>
  <c r="U207" i="35" l="1"/>
  <c r="K206" i="35"/>
  <c r="Y208" i="35"/>
  <c r="O207" i="35"/>
  <c r="Y209" i="35" l="1"/>
  <c r="O208" i="35"/>
  <c r="U208" i="35"/>
  <c r="K207" i="35"/>
  <c r="U209" i="35" l="1"/>
  <c r="K208" i="35"/>
  <c r="Y210" i="35"/>
  <c r="O209" i="35"/>
  <c r="Y211" i="35" l="1"/>
  <c r="O210" i="35"/>
  <c r="U210" i="35"/>
  <c r="K209" i="35"/>
  <c r="U211" i="35" l="1"/>
  <c r="K210" i="35"/>
  <c r="Y212" i="35"/>
  <c r="O211" i="35"/>
  <c r="U212" i="35" l="1"/>
  <c r="K211" i="35"/>
  <c r="Y213" i="35"/>
  <c r="O212" i="35"/>
  <c r="Y214" i="35" l="1"/>
  <c r="O213" i="35"/>
  <c r="U213" i="35"/>
  <c r="K212" i="35"/>
  <c r="U214" i="35" l="1"/>
  <c r="K213" i="35"/>
  <c r="Y215" i="35"/>
  <c r="O214" i="35"/>
  <c r="Y216" i="35" l="1"/>
  <c r="O215" i="35"/>
  <c r="U215" i="35"/>
  <c r="K214" i="35"/>
  <c r="U216" i="35" l="1"/>
  <c r="K215" i="35"/>
  <c r="Y217" i="35"/>
  <c r="Y218" i="35" s="1"/>
  <c r="O216" i="35"/>
  <c r="Y219" i="35" l="1"/>
  <c r="O218" i="35"/>
  <c r="O217" i="35"/>
  <c r="U217" i="35"/>
  <c r="U218" i="35" s="1"/>
  <c r="K216" i="35"/>
  <c r="U219" i="35" l="1"/>
  <c r="K218" i="35"/>
  <c r="Y220" i="35"/>
  <c r="O219" i="35"/>
  <c r="K217" i="35"/>
  <c r="Y221" i="35" l="1"/>
  <c r="O220" i="35"/>
  <c r="U220" i="35"/>
  <c r="K219" i="35"/>
  <c r="U221" i="35" l="1"/>
  <c r="K220" i="35"/>
  <c r="Y222" i="35"/>
  <c r="O221" i="35"/>
  <c r="L12" i="35"/>
  <c r="N12" i="35"/>
  <c r="M12" i="35"/>
  <c r="Y223" i="35" l="1"/>
  <c r="O222" i="35"/>
  <c r="U222" i="35"/>
  <c r="K221" i="35"/>
  <c r="M13" i="35"/>
  <c r="N13" i="35"/>
  <c r="L13" i="35"/>
  <c r="Y224" i="35" l="1"/>
  <c r="O223" i="35"/>
  <c r="U223" i="35"/>
  <c r="K222" i="35"/>
  <c r="L14" i="35"/>
  <c r="N14" i="35"/>
  <c r="M14" i="35"/>
  <c r="U224" i="35" l="1"/>
  <c r="K223" i="35"/>
  <c r="Y225" i="35"/>
  <c r="O224" i="35"/>
  <c r="M15" i="35"/>
  <c r="N15" i="35"/>
  <c r="L15" i="35"/>
  <c r="U225" i="35" l="1"/>
  <c r="K224" i="35"/>
  <c r="Y226" i="35"/>
  <c r="O225" i="35"/>
  <c r="L16" i="35"/>
  <c r="N16" i="35"/>
  <c r="M16" i="35"/>
  <c r="Y227" i="35" l="1"/>
  <c r="O226" i="35"/>
  <c r="U226" i="35"/>
  <c r="K225" i="35"/>
  <c r="M17" i="35"/>
  <c r="N17" i="35"/>
  <c r="L17" i="35"/>
  <c r="C12" i="35"/>
  <c r="U227" i="35" l="1"/>
  <c r="K226" i="35"/>
  <c r="Y228" i="35"/>
  <c r="O227" i="35"/>
  <c r="L18" i="35"/>
  <c r="N18" i="35"/>
  <c r="M18" i="35"/>
  <c r="E12" i="35"/>
  <c r="C13" i="35"/>
  <c r="U228" i="35" l="1"/>
  <c r="K227" i="35"/>
  <c r="Y229" i="35"/>
  <c r="O228" i="35"/>
  <c r="J12" i="35"/>
  <c r="F12" i="35"/>
  <c r="I12" i="35"/>
  <c r="G12" i="35"/>
  <c r="H12" i="35"/>
  <c r="M19" i="35"/>
  <c r="N19" i="35"/>
  <c r="L19" i="35"/>
  <c r="C14" i="35"/>
  <c r="E13" i="35"/>
  <c r="U229" i="35" l="1"/>
  <c r="K228" i="35"/>
  <c r="Y230" i="35"/>
  <c r="O229" i="35"/>
  <c r="J13" i="35"/>
  <c r="F13" i="35"/>
  <c r="H13" i="35"/>
  <c r="I13" i="35"/>
  <c r="G13" i="35"/>
  <c r="L20" i="35"/>
  <c r="N20" i="35"/>
  <c r="M20" i="35"/>
  <c r="E14" i="35"/>
  <c r="C15" i="35"/>
  <c r="U230" i="35" l="1"/>
  <c r="K229" i="35"/>
  <c r="Y231" i="35"/>
  <c r="O230" i="35"/>
  <c r="J14" i="35"/>
  <c r="F14" i="35"/>
  <c r="I14" i="35"/>
  <c r="H14" i="35"/>
  <c r="G14" i="35"/>
  <c r="M21" i="35"/>
  <c r="N21" i="35"/>
  <c r="L21" i="35"/>
  <c r="E15" i="35"/>
  <c r="C16" i="35"/>
  <c r="U231" i="35" l="1"/>
  <c r="K230" i="35"/>
  <c r="Y232" i="35"/>
  <c r="O231" i="35"/>
  <c r="F15" i="35"/>
  <c r="J15" i="35"/>
  <c r="H15" i="35"/>
  <c r="G15" i="35"/>
  <c r="I15" i="35"/>
  <c r="L22" i="35"/>
  <c r="N22" i="35"/>
  <c r="M22" i="35"/>
  <c r="E16" i="35"/>
  <c r="C17" i="35"/>
  <c r="U232" i="35" l="1"/>
  <c r="K231" i="35"/>
  <c r="Y233" i="35"/>
  <c r="O232" i="35"/>
  <c r="F16" i="35"/>
  <c r="J16" i="35"/>
  <c r="G16" i="35"/>
  <c r="I16" i="35"/>
  <c r="H16" i="35"/>
  <c r="M23" i="35"/>
  <c r="N23" i="35"/>
  <c r="L23" i="35"/>
  <c r="E17" i="35"/>
  <c r="C18" i="35"/>
  <c r="Y234" i="35" l="1"/>
  <c r="O233" i="35"/>
  <c r="U233" i="35"/>
  <c r="K232" i="35"/>
  <c r="F17" i="35"/>
  <c r="J17" i="35"/>
  <c r="H17" i="35"/>
  <c r="I17" i="35"/>
  <c r="G17" i="35"/>
  <c r="L24" i="35"/>
  <c r="N24" i="35"/>
  <c r="M24" i="35"/>
  <c r="C19" i="35"/>
  <c r="E18" i="35"/>
  <c r="U234" i="35" l="1"/>
  <c r="K233" i="35"/>
  <c r="Y235" i="35"/>
  <c r="O234" i="35"/>
  <c r="F18" i="35"/>
  <c r="J18" i="35"/>
  <c r="G18" i="35"/>
  <c r="I18" i="35"/>
  <c r="H18" i="35"/>
  <c r="M25" i="35"/>
  <c r="N25" i="35"/>
  <c r="L25" i="35"/>
  <c r="E19" i="35"/>
  <c r="C20" i="35"/>
  <c r="Y236" i="35" l="1"/>
  <c r="O235" i="35"/>
  <c r="U235" i="35"/>
  <c r="K234" i="35"/>
  <c r="F19" i="35"/>
  <c r="J19" i="35"/>
  <c r="H19" i="35"/>
  <c r="G19" i="35"/>
  <c r="I19" i="35"/>
  <c r="L26" i="35"/>
  <c r="N26" i="35"/>
  <c r="M26" i="35"/>
  <c r="C21" i="35"/>
  <c r="E20" i="35"/>
  <c r="Y237" i="35" l="1"/>
  <c r="O236" i="35"/>
  <c r="U236" i="35"/>
  <c r="K235" i="35"/>
  <c r="F20" i="35"/>
  <c r="J20" i="35"/>
  <c r="H20" i="35"/>
  <c r="I20" i="35"/>
  <c r="G20" i="35"/>
  <c r="M27" i="35"/>
  <c r="N27" i="35"/>
  <c r="L27" i="35"/>
  <c r="C22" i="35"/>
  <c r="E21" i="35"/>
  <c r="Y238" i="35" l="1"/>
  <c r="O237" i="35"/>
  <c r="U237" i="35"/>
  <c r="K236" i="35"/>
  <c r="F21" i="35"/>
  <c r="J21" i="35"/>
  <c r="G21" i="35"/>
  <c r="I21" i="35"/>
  <c r="H21" i="35"/>
  <c r="L28" i="35"/>
  <c r="N28" i="35"/>
  <c r="M28" i="35"/>
  <c r="C23" i="35"/>
  <c r="E22" i="35"/>
  <c r="U238" i="35" l="1"/>
  <c r="K237" i="35"/>
  <c r="Y239" i="35"/>
  <c r="O238" i="35"/>
  <c r="J22" i="35"/>
  <c r="F22" i="35"/>
  <c r="G22" i="35"/>
  <c r="H22" i="35"/>
  <c r="I22" i="35"/>
  <c r="M29" i="35"/>
  <c r="N29" i="35"/>
  <c r="L29" i="35"/>
  <c r="C24" i="35"/>
  <c r="E23" i="35"/>
  <c r="Y240" i="35" l="1"/>
  <c r="O239" i="35"/>
  <c r="U239" i="35"/>
  <c r="K238" i="35"/>
  <c r="J23" i="35"/>
  <c r="F23" i="35"/>
  <c r="G23" i="35"/>
  <c r="H23" i="35"/>
  <c r="I23" i="35"/>
  <c r="L30" i="35"/>
  <c r="N30" i="35"/>
  <c r="M30" i="35"/>
  <c r="E24" i="35"/>
  <c r="C25" i="35"/>
  <c r="U240" i="35" l="1"/>
  <c r="K239" i="35"/>
  <c r="Y241" i="35"/>
  <c r="O240" i="35"/>
  <c r="J24" i="35"/>
  <c r="F24" i="35"/>
  <c r="G24" i="35"/>
  <c r="H24" i="35"/>
  <c r="I24" i="35"/>
  <c r="M31" i="35"/>
  <c r="N31" i="35"/>
  <c r="L31" i="35"/>
  <c r="C26" i="35"/>
  <c r="E25" i="35"/>
  <c r="U241" i="35" l="1"/>
  <c r="K240" i="35"/>
  <c r="Y242" i="35"/>
  <c r="O241" i="35"/>
  <c r="J25" i="35"/>
  <c r="F25" i="35"/>
  <c r="H25" i="35"/>
  <c r="G25" i="35"/>
  <c r="I25" i="35"/>
  <c r="L32" i="35"/>
  <c r="N32" i="35"/>
  <c r="M32" i="35"/>
  <c r="E26" i="35"/>
  <c r="C27" i="35"/>
  <c r="O242" i="35" l="1"/>
  <c r="Y243" i="35"/>
  <c r="U242" i="35"/>
  <c r="K241" i="35"/>
  <c r="J26" i="35"/>
  <c r="F26" i="35"/>
  <c r="G26" i="35"/>
  <c r="H26" i="35"/>
  <c r="I26" i="35"/>
  <c r="M33" i="35"/>
  <c r="N33" i="35"/>
  <c r="L33" i="35"/>
  <c r="E27" i="35"/>
  <c r="C28" i="35"/>
  <c r="Y244" i="35" l="1"/>
  <c r="O243" i="35"/>
  <c r="U243" i="35"/>
  <c r="K242" i="35"/>
  <c r="J27" i="35"/>
  <c r="F27" i="35"/>
  <c r="H27" i="35"/>
  <c r="I27" i="35"/>
  <c r="G27" i="35"/>
  <c r="L34" i="35"/>
  <c r="N34" i="35"/>
  <c r="M34" i="35"/>
  <c r="E28" i="35"/>
  <c r="C29" i="35"/>
  <c r="U244" i="35" l="1"/>
  <c r="K243" i="35"/>
  <c r="Y245" i="35"/>
  <c r="O244" i="35"/>
  <c r="F28" i="35"/>
  <c r="J28" i="35"/>
  <c r="G28" i="35"/>
  <c r="H28" i="35"/>
  <c r="I28" i="35"/>
  <c r="M35" i="35"/>
  <c r="N35" i="35"/>
  <c r="L35" i="35"/>
  <c r="E29" i="35"/>
  <c r="C30" i="35"/>
  <c r="U245" i="35" l="1"/>
  <c r="K244" i="35"/>
  <c r="Y246" i="35"/>
  <c r="O245" i="35"/>
  <c r="J29" i="35"/>
  <c r="F29" i="35"/>
  <c r="H29" i="35"/>
  <c r="I29" i="35"/>
  <c r="G29" i="35"/>
  <c r="L36" i="35"/>
  <c r="N36" i="35"/>
  <c r="M36" i="35"/>
  <c r="C31" i="35"/>
  <c r="E30" i="35"/>
  <c r="U246" i="35" l="1"/>
  <c r="K245" i="35"/>
  <c r="Y247" i="35"/>
  <c r="O246" i="35"/>
  <c r="J30" i="35"/>
  <c r="F30" i="35"/>
  <c r="G30" i="35"/>
  <c r="I30" i="35"/>
  <c r="H30" i="35"/>
  <c r="M37" i="35"/>
  <c r="N37" i="35"/>
  <c r="L37" i="35"/>
  <c r="E31" i="35"/>
  <c r="C32" i="35"/>
  <c r="O247" i="35" l="1"/>
  <c r="Y248" i="35"/>
  <c r="U247" i="35"/>
  <c r="K246" i="35"/>
  <c r="F31" i="35"/>
  <c r="J31" i="35"/>
  <c r="H31" i="35"/>
  <c r="G31" i="35"/>
  <c r="I31" i="35"/>
  <c r="L38" i="35"/>
  <c r="N38" i="35"/>
  <c r="M38" i="35"/>
  <c r="C33" i="35"/>
  <c r="E32" i="35"/>
  <c r="Y249" i="35" l="1"/>
  <c r="O248" i="35"/>
  <c r="K247" i="35"/>
  <c r="U248" i="35"/>
  <c r="F32" i="35"/>
  <c r="J32" i="35"/>
  <c r="G32" i="35"/>
  <c r="H32" i="35"/>
  <c r="I32" i="35"/>
  <c r="M39" i="35"/>
  <c r="N39" i="35"/>
  <c r="L39" i="35"/>
  <c r="C34" i="35"/>
  <c r="E33" i="35"/>
  <c r="U249" i="35" l="1"/>
  <c r="K248" i="35"/>
  <c r="Y250" i="35"/>
  <c r="O249" i="35"/>
  <c r="F33" i="35"/>
  <c r="J33" i="35"/>
  <c r="H33" i="35"/>
  <c r="G33" i="35"/>
  <c r="I33" i="35"/>
  <c r="L40" i="35"/>
  <c r="N40" i="35"/>
  <c r="M40" i="35"/>
  <c r="C35" i="35"/>
  <c r="E34" i="35"/>
  <c r="Y251" i="35" l="1"/>
  <c r="O250" i="35"/>
  <c r="U250" i="35"/>
  <c r="K249" i="35"/>
  <c r="J34" i="35"/>
  <c r="F34" i="35"/>
  <c r="G34" i="35"/>
  <c r="I34" i="35"/>
  <c r="H34" i="35"/>
  <c r="M41" i="35"/>
  <c r="N41" i="35"/>
  <c r="L41" i="35"/>
  <c r="C36" i="35"/>
  <c r="E35" i="35"/>
  <c r="U251" i="35" l="1"/>
  <c r="K250" i="35"/>
  <c r="Y252" i="35"/>
  <c r="O251" i="35"/>
  <c r="J35" i="35"/>
  <c r="F35" i="35"/>
  <c r="H35" i="35"/>
  <c r="I35" i="35"/>
  <c r="G35" i="35"/>
  <c r="L42" i="35"/>
  <c r="N42" i="35"/>
  <c r="M42" i="35"/>
  <c r="E36" i="35"/>
  <c r="C37" i="35"/>
  <c r="Y253" i="35" l="1"/>
  <c r="O252" i="35"/>
  <c r="U252" i="35"/>
  <c r="K251" i="35"/>
  <c r="J36" i="35"/>
  <c r="F36" i="35"/>
  <c r="G36" i="35"/>
  <c r="I36" i="35"/>
  <c r="H36" i="35"/>
  <c r="M43" i="35"/>
  <c r="N43" i="35"/>
  <c r="L43" i="35"/>
  <c r="C38" i="35"/>
  <c r="E37" i="35"/>
  <c r="U253" i="35" l="1"/>
  <c r="K252" i="35"/>
  <c r="Y254" i="35"/>
  <c r="O253" i="35"/>
  <c r="J37" i="35"/>
  <c r="F37" i="35"/>
  <c r="H37" i="35"/>
  <c r="I37" i="35"/>
  <c r="G37" i="35"/>
  <c r="L44" i="35"/>
  <c r="N44" i="35"/>
  <c r="M44" i="35"/>
  <c r="E38" i="35"/>
  <c r="C39" i="35"/>
  <c r="Y255" i="35" l="1"/>
  <c r="O254" i="35"/>
  <c r="U254" i="35"/>
  <c r="K253" i="35"/>
  <c r="J38" i="35"/>
  <c r="F38" i="35"/>
  <c r="G38" i="35"/>
  <c r="I38" i="35"/>
  <c r="H38" i="35"/>
  <c r="M45" i="35"/>
  <c r="N45" i="35"/>
  <c r="L45" i="35"/>
  <c r="E39" i="35"/>
  <c r="C40" i="35"/>
  <c r="U255" i="35" l="1"/>
  <c r="K254" i="35"/>
  <c r="Y256" i="35"/>
  <c r="O255" i="35"/>
  <c r="F39" i="35"/>
  <c r="J39" i="35"/>
  <c r="H39" i="35"/>
  <c r="I39" i="35"/>
  <c r="G39" i="35"/>
  <c r="L46" i="35"/>
  <c r="N46" i="35"/>
  <c r="M46" i="35"/>
  <c r="E40" i="35"/>
  <c r="C41" i="35"/>
  <c r="Y257" i="35" l="1"/>
  <c r="O256" i="35"/>
  <c r="U256" i="35"/>
  <c r="K255" i="35"/>
  <c r="F40" i="35"/>
  <c r="J40" i="35"/>
  <c r="G40" i="35"/>
  <c r="I40" i="35"/>
  <c r="H40" i="35"/>
  <c r="M47" i="35"/>
  <c r="N47" i="35"/>
  <c r="L47" i="35"/>
  <c r="C42" i="35"/>
  <c r="E41" i="35"/>
  <c r="O257" i="35" l="1"/>
  <c r="Y258" i="35"/>
  <c r="U257" i="35"/>
  <c r="K256" i="35"/>
  <c r="F41" i="35"/>
  <c r="J41" i="35"/>
  <c r="H41" i="35"/>
  <c r="G41" i="35"/>
  <c r="I41" i="35"/>
  <c r="L48" i="35"/>
  <c r="N48" i="35"/>
  <c r="M48" i="35"/>
  <c r="C43" i="35"/>
  <c r="E42" i="35"/>
  <c r="K257" i="35" l="1"/>
  <c r="U258" i="35"/>
  <c r="Y259" i="35"/>
  <c r="O258" i="35"/>
  <c r="F42" i="35"/>
  <c r="J42" i="35"/>
  <c r="G42" i="35"/>
  <c r="H42" i="35"/>
  <c r="I42" i="35"/>
  <c r="M49" i="35"/>
  <c r="N49" i="35"/>
  <c r="L49" i="35"/>
  <c r="E43" i="35"/>
  <c r="C44" i="35"/>
  <c r="Y260" i="35" l="1"/>
  <c r="O259" i="35"/>
  <c r="U259" i="35"/>
  <c r="K258" i="35"/>
  <c r="F43" i="35"/>
  <c r="J43" i="35"/>
  <c r="H43" i="35"/>
  <c r="G43" i="35"/>
  <c r="I43" i="35"/>
  <c r="L50" i="35"/>
  <c r="N50" i="35"/>
  <c r="M50" i="35"/>
  <c r="C45" i="35"/>
  <c r="E44" i="35"/>
  <c r="U260" i="35" l="1"/>
  <c r="K259" i="35"/>
  <c r="Y261" i="35"/>
  <c r="O260" i="35"/>
  <c r="J44" i="35"/>
  <c r="F44" i="35"/>
  <c r="G44" i="35"/>
  <c r="H44" i="35"/>
  <c r="I44" i="35"/>
  <c r="M51" i="35"/>
  <c r="N51" i="35"/>
  <c r="L51" i="35"/>
  <c r="C46" i="35"/>
  <c r="E45" i="35"/>
  <c r="Y262" i="35" l="1"/>
  <c r="O261" i="35"/>
  <c r="U261" i="35"/>
  <c r="K260" i="35"/>
  <c r="F45" i="35"/>
  <c r="J45" i="35"/>
  <c r="H45" i="35"/>
  <c r="G45" i="35"/>
  <c r="I45" i="35"/>
  <c r="L52" i="35"/>
  <c r="N52" i="35"/>
  <c r="M52" i="35"/>
  <c r="C47" i="35"/>
  <c r="E46" i="35"/>
  <c r="U262" i="35" l="1"/>
  <c r="K261" i="35"/>
  <c r="Y263" i="35"/>
  <c r="O262" i="35"/>
  <c r="J46" i="35"/>
  <c r="F46" i="35"/>
  <c r="I46" i="35"/>
  <c r="G46" i="35"/>
  <c r="H46" i="35"/>
  <c r="M53" i="35"/>
  <c r="N53" i="35"/>
  <c r="L53" i="35"/>
  <c r="C48" i="35"/>
  <c r="E47" i="35"/>
  <c r="O263" i="35" l="1"/>
  <c r="Y264" i="35"/>
  <c r="U263" i="35"/>
  <c r="K262" i="35"/>
  <c r="J47" i="35"/>
  <c r="F47" i="35"/>
  <c r="H47" i="35"/>
  <c r="G47" i="35"/>
  <c r="I47" i="35"/>
  <c r="L54" i="35"/>
  <c r="N54" i="35"/>
  <c r="M54" i="35"/>
  <c r="C49" i="35"/>
  <c r="E48" i="35"/>
  <c r="Y265" i="35" l="1"/>
  <c r="O265" i="35" s="1"/>
  <c r="J265" i="35" s="1"/>
  <c r="O264" i="35"/>
  <c r="J264" i="35" s="1"/>
  <c r="K263" i="35"/>
  <c r="U264" i="35"/>
  <c r="J48" i="35"/>
  <c r="F48" i="35"/>
  <c r="G48" i="35"/>
  <c r="H48" i="35"/>
  <c r="I48" i="35"/>
  <c r="M55" i="35"/>
  <c r="N55" i="35"/>
  <c r="L55" i="35"/>
  <c r="C50" i="35"/>
  <c r="E49" i="35"/>
  <c r="U265" i="35" l="1"/>
  <c r="K265" i="35" s="1"/>
  <c r="F265" i="35" s="1"/>
  <c r="K264" i="35"/>
  <c r="F264" i="35" s="1"/>
  <c r="J49" i="35"/>
  <c r="F49" i="35"/>
  <c r="I49" i="35"/>
  <c r="H49" i="35"/>
  <c r="G49" i="35"/>
  <c r="L56" i="35"/>
  <c r="N56" i="35"/>
  <c r="M56" i="35"/>
  <c r="E50" i="35"/>
  <c r="C51" i="35"/>
  <c r="J50" i="35" l="1"/>
  <c r="F50" i="35"/>
  <c r="G50" i="35"/>
  <c r="H50" i="35"/>
  <c r="I50" i="35"/>
  <c r="M57" i="35"/>
  <c r="N57" i="35"/>
  <c r="L57" i="35"/>
  <c r="E51" i="35"/>
  <c r="C52" i="35"/>
  <c r="J51" i="35" l="1"/>
  <c r="F51" i="35"/>
  <c r="I51" i="35"/>
  <c r="H51" i="35"/>
  <c r="G51" i="35"/>
  <c r="L58" i="35"/>
  <c r="N58" i="35"/>
  <c r="M58" i="35"/>
  <c r="E52" i="35"/>
  <c r="C53" i="35"/>
  <c r="J52" i="35" l="1"/>
  <c r="F52" i="35"/>
  <c r="G52" i="35"/>
  <c r="I52" i="35"/>
  <c r="H52" i="35"/>
  <c r="M59" i="35"/>
  <c r="N59" i="35"/>
  <c r="L59" i="35"/>
  <c r="E53" i="35"/>
  <c r="C54" i="35"/>
  <c r="F53" i="35" l="1"/>
  <c r="J53" i="35"/>
  <c r="G53" i="35"/>
  <c r="H53" i="35"/>
  <c r="I53" i="35"/>
  <c r="L60" i="35"/>
  <c r="N60" i="35"/>
  <c r="M60" i="35"/>
  <c r="C55" i="35"/>
  <c r="E54" i="35"/>
  <c r="F54" i="35" l="1"/>
  <c r="J54" i="35"/>
  <c r="G54" i="35"/>
  <c r="H54" i="35"/>
  <c r="I54" i="35"/>
  <c r="M61" i="35"/>
  <c r="N61" i="35"/>
  <c r="L61" i="35"/>
  <c r="E55" i="35"/>
  <c r="C56" i="35"/>
  <c r="F55" i="35" l="1"/>
  <c r="J55" i="35"/>
  <c r="H55" i="35"/>
  <c r="G55" i="35"/>
  <c r="I55" i="35"/>
  <c r="L62" i="35"/>
  <c r="N62" i="35"/>
  <c r="M62" i="35"/>
  <c r="C57" i="35"/>
  <c r="E56" i="35"/>
  <c r="J56" i="35" l="1"/>
  <c r="F56" i="35"/>
  <c r="G56" i="35"/>
  <c r="H56" i="35"/>
  <c r="I56" i="35"/>
  <c r="M63" i="35"/>
  <c r="N63" i="35"/>
  <c r="L63" i="35"/>
  <c r="C58" i="35"/>
  <c r="E57" i="35"/>
  <c r="F57" i="35" l="1"/>
  <c r="J57" i="35"/>
  <c r="H57" i="35"/>
  <c r="G57" i="35"/>
  <c r="I57" i="35"/>
  <c r="L64" i="35"/>
  <c r="N64" i="35"/>
  <c r="M64" i="35"/>
  <c r="C59" i="35"/>
  <c r="E58" i="35"/>
  <c r="J58" i="35" l="1"/>
  <c r="F58" i="35"/>
  <c r="G58" i="35"/>
  <c r="H58" i="35"/>
  <c r="I58" i="35"/>
  <c r="M65" i="35"/>
  <c r="N65" i="35"/>
  <c r="L65" i="35"/>
  <c r="C60" i="35"/>
  <c r="E59" i="35"/>
  <c r="J59" i="35" l="1"/>
  <c r="F59" i="35"/>
  <c r="I59" i="35"/>
  <c r="H59" i="35"/>
  <c r="G59" i="35"/>
  <c r="L66" i="35"/>
  <c r="N66" i="35"/>
  <c r="M66" i="35"/>
  <c r="E60" i="35"/>
  <c r="C61" i="35"/>
  <c r="J60" i="35" l="1"/>
  <c r="F60" i="35"/>
  <c r="G60" i="35"/>
  <c r="I60" i="35"/>
  <c r="H60" i="35"/>
  <c r="M67" i="35"/>
  <c r="N67" i="35"/>
  <c r="L67" i="35"/>
  <c r="C62" i="35"/>
  <c r="E61" i="35"/>
  <c r="J61" i="35" l="1"/>
  <c r="F61" i="35"/>
  <c r="I61" i="35"/>
  <c r="H61" i="35"/>
  <c r="G61" i="35"/>
  <c r="L68" i="35"/>
  <c r="N68" i="35"/>
  <c r="M68" i="35"/>
  <c r="E62" i="35"/>
  <c r="C63" i="35"/>
  <c r="J62" i="35" l="1"/>
  <c r="F62" i="35"/>
  <c r="G62" i="35"/>
  <c r="H62" i="35"/>
  <c r="I62" i="35"/>
  <c r="M69" i="35"/>
  <c r="N69" i="35"/>
  <c r="L69" i="35"/>
  <c r="E63" i="35"/>
  <c r="C64" i="35"/>
  <c r="F63" i="35" l="1"/>
  <c r="J63" i="35"/>
  <c r="H63" i="35"/>
  <c r="G63" i="35"/>
  <c r="I63" i="35"/>
  <c r="L70" i="35"/>
  <c r="N70" i="35"/>
  <c r="M70" i="35"/>
  <c r="E64" i="35"/>
  <c r="C65" i="35"/>
  <c r="F64" i="35" l="1"/>
  <c r="J64" i="35"/>
  <c r="H64" i="35"/>
  <c r="I64" i="35"/>
  <c r="G64" i="35"/>
  <c r="M71" i="35"/>
  <c r="N71" i="35"/>
  <c r="L71" i="35"/>
  <c r="E65" i="35"/>
  <c r="C66" i="35"/>
  <c r="F65" i="35" l="1"/>
  <c r="J65" i="35"/>
  <c r="H65" i="35"/>
  <c r="G65" i="35"/>
  <c r="I65" i="35"/>
  <c r="L72" i="35"/>
  <c r="N72" i="35"/>
  <c r="M72" i="35"/>
  <c r="C67" i="35"/>
  <c r="E66" i="35"/>
  <c r="J66" i="35" l="1"/>
  <c r="F66" i="35"/>
  <c r="G66" i="35"/>
  <c r="H66" i="35"/>
  <c r="I66" i="35"/>
  <c r="M73" i="35"/>
  <c r="N73" i="35"/>
  <c r="L73" i="35"/>
  <c r="E67" i="35"/>
  <c r="C68" i="35"/>
  <c r="F67" i="35" l="1"/>
  <c r="J67" i="35"/>
  <c r="H67" i="35"/>
  <c r="I67" i="35"/>
  <c r="G67" i="35"/>
  <c r="L74" i="35"/>
  <c r="N74" i="35"/>
  <c r="M74" i="35"/>
  <c r="C69" i="35"/>
  <c r="E68" i="35"/>
  <c r="J68" i="35" l="1"/>
  <c r="F68" i="35"/>
  <c r="I68" i="35"/>
  <c r="H68" i="35"/>
  <c r="G68" i="35"/>
  <c r="M75" i="35"/>
  <c r="N75" i="35"/>
  <c r="L75" i="35"/>
  <c r="C70" i="35"/>
  <c r="E69" i="35"/>
  <c r="F69" i="35" l="1"/>
  <c r="J69" i="35"/>
  <c r="I69" i="35"/>
  <c r="G69" i="35"/>
  <c r="H69" i="35"/>
  <c r="L76" i="35"/>
  <c r="N76" i="35"/>
  <c r="M76" i="35"/>
  <c r="C71" i="35"/>
  <c r="E70" i="35"/>
  <c r="J70" i="35" l="1"/>
  <c r="F70" i="35"/>
  <c r="G70" i="35"/>
  <c r="H70" i="35"/>
  <c r="I70" i="35"/>
  <c r="M77" i="35"/>
  <c r="N77" i="35"/>
  <c r="L77" i="35"/>
  <c r="C72" i="35"/>
  <c r="E71" i="35"/>
  <c r="J71" i="35" l="1"/>
  <c r="F71" i="35"/>
  <c r="H71" i="35"/>
  <c r="G71" i="35"/>
  <c r="I71" i="35"/>
  <c r="L78" i="35"/>
  <c r="N78" i="35"/>
  <c r="M78" i="35"/>
  <c r="C73" i="35"/>
  <c r="E72" i="35"/>
  <c r="J72" i="35" l="1"/>
  <c r="F72" i="35"/>
  <c r="G72" i="35"/>
  <c r="I72" i="35"/>
  <c r="H72" i="35"/>
  <c r="M79" i="35"/>
  <c r="N79" i="35"/>
  <c r="L79" i="35"/>
  <c r="C74" i="35"/>
  <c r="E73" i="35"/>
  <c r="J73" i="35" l="1"/>
  <c r="F73" i="35"/>
  <c r="I73" i="35"/>
  <c r="H73" i="35"/>
  <c r="G73" i="35"/>
  <c r="L80" i="35"/>
  <c r="N80" i="35"/>
  <c r="M80" i="35"/>
  <c r="E74" i="35"/>
  <c r="C75" i="35"/>
  <c r="J74" i="35" l="1"/>
  <c r="F74" i="35"/>
  <c r="G74" i="35"/>
  <c r="I74" i="35"/>
  <c r="H74" i="35"/>
  <c r="M81" i="35"/>
  <c r="N81" i="35"/>
  <c r="L81" i="35"/>
  <c r="E75" i="35"/>
  <c r="C76" i="35"/>
  <c r="F75" i="35" l="1"/>
  <c r="J75" i="35"/>
  <c r="H75" i="35"/>
  <c r="G75" i="35"/>
  <c r="I75" i="35"/>
  <c r="L82" i="35"/>
  <c r="N82" i="35"/>
  <c r="M82" i="35"/>
  <c r="E76" i="35"/>
  <c r="C77" i="35"/>
  <c r="F76" i="35" l="1"/>
  <c r="J76" i="35"/>
  <c r="G76" i="35"/>
  <c r="H76" i="35"/>
  <c r="I76" i="35"/>
  <c r="M83" i="35"/>
  <c r="N83" i="35"/>
  <c r="L83" i="35"/>
  <c r="E77" i="35"/>
  <c r="C78" i="35"/>
  <c r="F77" i="35" l="1"/>
  <c r="J77" i="35"/>
  <c r="H77" i="35"/>
  <c r="I77" i="35"/>
  <c r="G77" i="35"/>
  <c r="L84" i="35"/>
  <c r="N84" i="35"/>
  <c r="M84" i="35"/>
  <c r="E78" i="35"/>
  <c r="C79" i="35"/>
  <c r="F78" i="35" l="1"/>
  <c r="J78" i="35"/>
  <c r="H78" i="35"/>
  <c r="G78" i="35"/>
  <c r="I78" i="35"/>
  <c r="M85" i="35"/>
  <c r="N85" i="35"/>
  <c r="L85" i="35"/>
  <c r="C80" i="35"/>
  <c r="E79" i="35"/>
  <c r="F79" i="35" l="1"/>
  <c r="J79" i="35"/>
  <c r="G79" i="35"/>
  <c r="I79" i="35"/>
  <c r="H79" i="35"/>
  <c r="L86" i="35"/>
  <c r="N86" i="35"/>
  <c r="M86" i="35"/>
  <c r="C81" i="35"/>
  <c r="E80" i="35"/>
  <c r="F80" i="35" l="1"/>
  <c r="J80" i="35"/>
  <c r="I80" i="35"/>
  <c r="H80" i="35"/>
  <c r="G80" i="35"/>
  <c r="M87" i="35"/>
  <c r="N87" i="35"/>
  <c r="L87" i="35"/>
  <c r="C82" i="35"/>
  <c r="E81" i="35"/>
  <c r="F81" i="35" l="1"/>
  <c r="J81" i="35"/>
  <c r="G81" i="35"/>
  <c r="I81" i="35"/>
  <c r="H81" i="35"/>
  <c r="L88" i="35"/>
  <c r="N88" i="35"/>
  <c r="M88" i="35"/>
  <c r="C83" i="35"/>
  <c r="E82" i="35"/>
  <c r="J82" i="35" l="1"/>
  <c r="F82" i="35"/>
  <c r="G82" i="35"/>
  <c r="H82" i="35"/>
  <c r="I82" i="35"/>
  <c r="M89" i="35"/>
  <c r="N89" i="35"/>
  <c r="L89" i="35"/>
  <c r="C84" i="35"/>
  <c r="E83" i="35"/>
  <c r="J83" i="35" l="1"/>
  <c r="F83" i="35"/>
  <c r="H83" i="35"/>
  <c r="I83" i="35"/>
  <c r="G83" i="35"/>
  <c r="L90" i="35"/>
  <c r="N90" i="35"/>
  <c r="M90" i="35"/>
  <c r="E84" i="35"/>
  <c r="C85" i="35"/>
  <c r="J84" i="35" l="1"/>
  <c r="F84" i="35"/>
  <c r="G84" i="35"/>
  <c r="H84" i="35"/>
  <c r="I84" i="35"/>
  <c r="M91" i="35"/>
  <c r="N91" i="35"/>
  <c r="L91" i="35"/>
  <c r="E85" i="35"/>
  <c r="C86" i="35"/>
  <c r="J85" i="35" l="1"/>
  <c r="F85" i="35"/>
  <c r="I85" i="35"/>
  <c r="H85" i="35"/>
  <c r="G85" i="35"/>
  <c r="L92" i="35"/>
  <c r="N92" i="35"/>
  <c r="M92" i="35"/>
  <c r="E86" i="35"/>
  <c r="C87" i="35"/>
  <c r="J86" i="35" l="1"/>
  <c r="F86" i="35"/>
  <c r="I86" i="35"/>
  <c r="G86" i="35"/>
  <c r="H86" i="35"/>
  <c r="M93" i="35"/>
  <c r="N93" i="35"/>
  <c r="L93" i="35"/>
  <c r="E87" i="35"/>
  <c r="C88" i="35"/>
  <c r="F87" i="35" l="1"/>
  <c r="J87" i="35"/>
  <c r="I87" i="35"/>
  <c r="H87" i="35"/>
  <c r="G87" i="35"/>
  <c r="L94" i="35"/>
  <c r="N94" i="35"/>
  <c r="M94" i="35"/>
  <c r="E88" i="35"/>
  <c r="C89" i="35"/>
  <c r="J88" i="35" l="1"/>
  <c r="F88" i="35"/>
  <c r="I88" i="35"/>
  <c r="G88" i="35"/>
  <c r="H88" i="35"/>
  <c r="M95" i="35"/>
  <c r="N95" i="35"/>
  <c r="L95" i="35"/>
  <c r="E89" i="35"/>
  <c r="C90" i="35"/>
  <c r="J89" i="35" l="1"/>
  <c r="F89" i="35"/>
  <c r="I89" i="35"/>
  <c r="G89" i="35"/>
  <c r="H89" i="35"/>
  <c r="L96" i="35"/>
  <c r="N96" i="35"/>
  <c r="M96" i="35"/>
  <c r="E90" i="35"/>
  <c r="C91" i="35"/>
  <c r="F90" i="35" l="1"/>
  <c r="J90" i="35"/>
  <c r="I90" i="35"/>
  <c r="G90" i="35"/>
  <c r="H90" i="35"/>
  <c r="M97" i="35"/>
  <c r="N97" i="35"/>
  <c r="L97" i="35"/>
  <c r="E91" i="35"/>
  <c r="C92" i="35"/>
  <c r="F91" i="35" l="1"/>
  <c r="J91" i="35"/>
  <c r="I91" i="35"/>
  <c r="H91" i="35"/>
  <c r="G91" i="35"/>
  <c r="L98" i="35"/>
  <c r="N98" i="35"/>
  <c r="M98" i="35"/>
  <c r="C93" i="35"/>
  <c r="E92" i="35"/>
  <c r="F92" i="35" l="1"/>
  <c r="J92" i="35"/>
  <c r="I92" i="35"/>
  <c r="G92" i="35"/>
  <c r="H92" i="35"/>
  <c r="M99" i="35"/>
  <c r="N99" i="35"/>
  <c r="L99" i="35"/>
  <c r="C94" i="35"/>
  <c r="E93" i="35"/>
  <c r="F93" i="35" l="1"/>
  <c r="J93" i="35"/>
  <c r="H93" i="35"/>
  <c r="G93" i="35"/>
  <c r="I93" i="35"/>
  <c r="L100" i="35"/>
  <c r="N100" i="35"/>
  <c r="M100" i="35"/>
  <c r="C95" i="35"/>
  <c r="E94" i="35"/>
  <c r="J94" i="35" l="1"/>
  <c r="F94" i="35"/>
  <c r="I94" i="35"/>
  <c r="G94" i="35"/>
  <c r="H94" i="35"/>
  <c r="M101" i="35"/>
  <c r="N101" i="35"/>
  <c r="L101" i="35"/>
  <c r="C96" i="35"/>
  <c r="E95" i="35"/>
  <c r="J95" i="35" l="1"/>
  <c r="F95" i="35"/>
  <c r="I95" i="35"/>
  <c r="H95" i="35"/>
  <c r="G95" i="35"/>
  <c r="L102" i="35"/>
  <c r="N102" i="35"/>
  <c r="M102" i="35"/>
  <c r="E96" i="35"/>
  <c r="C97" i="35"/>
  <c r="C98" i="35" s="1"/>
  <c r="J96" i="35" l="1"/>
  <c r="F96" i="35"/>
  <c r="G96" i="35"/>
  <c r="H96" i="35"/>
  <c r="I96" i="35"/>
  <c r="M103" i="35"/>
  <c r="N103" i="35"/>
  <c r="L103" i="35"/>
  <c r="C99" i="35"/>
  <c r="E98" i="35"/>
  <c r="E97" i="35"/>
  <c r="J98" i="35" l="1"/>
  <c r="F98" i="35"/>
  <c r="J97" i="35"/>
  <c r="F97" i="35"/>
  <c r="G98" i="35"/>
  <c r="H98" i="35"/>
  <c r="I98" i="35"/>
  <c r="I97" i="35"/>
  <c r="G97" i="35"/>
  <c r="H97" i="35"/>
  <c r="L104" i="35"/>
  <c r="N104" i="35"/>
  <c r="M104" i="35"/>
  <c r="C100" i="35"/>
  <c r="E99" i="35"/>
  <c r="F99" i="35" l="1"/>
  <c r="J99" i="35"/>
  <c r="H99" i="35"/>
  <c r="I99" i="35"/>
  <c r="G99" i="35"/>
  <c r="N105" i="35"/>
  <c r="M105" i="35"/>
  <c r="L105" i="35"/>
  <c r="C101" i="35"/>
  <c r="E100" i="35"/>
  <c r="F100" i="35" l="1"/>
  <c r="J100" i="35"/>
  <c r="G100" i="35"/>
  <c r="H100" i="35"/>
  <c r="I100" i="35"/>
  <c r="L106" i="35"/>
  <c r="M106" i="35"/>
  <c r="N106" i="35"/>
  <c r="C102" i="35"/>
  <c r="E101" i="35"/>
  <c r="F101" i="35" l="1"/>
  <c r="J101" i="35"/>
  <c r="H101" i="35"/>
  <c r="I101" i="35"/>
  <c r="G101" i="35"/>
  <c r="N107" i="35"/>
  <c r="L107" i="35"/>
  <c r="M107" i="35"/>
  <c r="C103" i="35"/>
  <c r="E102" i="35"/>
  <c r="J102" i="35" l="1"/>
  <c r="F102" i="35"/>
  <c r="G102" i="35"/>
  <c r="H102" i="35"/>
  <c r="I102" i="35"/>
  <c r="M108" i="35"/>
  <c r="L108" i="35"/>
  <c r="N108" i="35"/>
  <c r="C104" i="35"/>
  <c r="E103" i="35"/>
  <c r="F103" i="35" l="1"/>
  <c r="J103" i="35"/>
  <c r="I103" i="35"/>
  <c r="H103" i="35"/>
  <c r="G103" i="35"/>
  <c r="N109" i="35"/>
  <c r="L109" i="35"/>
  <c r="M109" i="35"/>
  <c r="C105" i="35"/>
  <c r="E104" i="35"/>
  <c r="F104" i="35" l="1"/>
  <c r="J104" i="35"/>
  <c r="I104" i="35"/>
  <c r="H104" i="35"/>
  <c r="G104" i="35"/>
  <c r="M110" i="35"/>
  <c r="L110" i="35"/>
  <c r="N110" i="35"/>
  <c r="C106" i="35"/>
  <c r="E105" i="35"/>
  <c r="F105" i="35" l="1"/>
  <c r="J105" i="35"/>
  <c r="H105" i="35"/>
  <c r="G105" i="35"/>
  <c r="I105" i="35"/>
  <c r="N111" i="35"/>
  <c r="L111" i="35"/>
  <c r="M111" i="35"/>
  <c r="C107" i="35"/>
  <c r="E106" i="35"/>
  <c r="J106" i="35" l="1"/>
  <c r="F106" i="35"/>
  <c r="I106" i="35"/>
  <c r="G106" i="35"/>
  <c r="H106" i="35"/>
  <c r="M112" i="35"/>
  <c r="L112" i="35"/>
  <c r="N112" i="35"/>
  <c r="C108" i="35"/>
  <c r="E107" i="35"/>
  <c r="J107" i="35" l="1"/>
  <c r="F107" i="35"/>
  <c r="G107" i="35"/>
  <c r="I107" i="35"/>
  <c r="H107" i="35"/>
  <c r="N113" i="35"/>
  <c r="L113" i="35"/>
  <c r="M113" i="35"/>
  <c r="C109" i="35"/>
  <c r="E108" i="35"/>
  <c r="J108" i="35" l="1"/>
  <c r="F108" i="35"/>
  <c r="I108" i="35"/>
  <c r="G108" i="35"/>
  <c r="H108" i="35"/>
  <c r="M114" i="35"/>
  <c r="L114" i="35"/>
  <c r="N114" i="35"/>
  <c r="C110" i="35"/>
  <c r="E109" i="35"/>
  <c r="J109" i="35" l="1"/>
  <c r="F109" i="35"/>
  <c r="G109" i="35"/>
  <c r="I109" i="35"/>
  <c r="H109" i="35"/>
  <c r="N115" i="35"/>
  <c r="L115" i="35"/>
  <c r="M115" i="35"/>
  <c r="C111" i="35"/>
  <c r="E110" i="35"/>
  <c r="J110" i="35" l="1"/>
  <c r="F110" i="35"/>
  <c r="H110" i="35"/>
  <c r="I110" i="35"/>
  <c r="G110" i="35"/>
  <c r="M116" i="35"/>
  <c r="L116" i="35"/>
  <c r="N116" i="35"/>
  <c r="C112" i="35"/>
  <c r="E111" i="35"/>
  <c r="J111" i="35" l="1"/>
  <c r="F111" i="35"/>
  <c r="I111" i="35"/>
  <c r="G111" i="35"/>
  <c r="H111" i="35"/>
  <c r="N117" i="35"/>
  <c r="L117" i="35"/>
  <c r="M117" i="35"/>
  <c r="C113" i="35"/>
  <c r="E112" i="35"/>
  <c r="J112" i="35" l="1"/>
  <c r="F112" i="35"/>
  <c r="H112" i="35"/>
  <c r="G112" i="35"/>
  <c r="I112" i="35"/>
  <c r="M118" i="35"/>
  <c r="L118" i="35"/>
  <c r="N118" i="35"/>
  <c r="C114" i="35"/>
  <c r="E113" i="35"/>
  <c r="J113" i="35" l="1"/>
  <c r="F113" i="35"/>
  <c r="G113" i="35"/>
  <c r="I113" i="35"/>
  <c r="H113" i="35"/>
  <c r="N119" i="35"/>
  <c r="L119" i="35"/>
  <c r="M119" i="35"/>
  <c r="C115" i="35"/>
  <c r="E114" i="35"/>
  <c r="J114" i="35" l="1"/>
  <c r="F114" i="35"/>
  <c r="G114" i="35"/>
  <c r="H114" i="35"/>
  <c r="I114" i="35"/>
  <c r="M120" i="35"/>
  <c r="L120" i="35"/>
  <c r="N120" i="35"/>
  <c r="C116" i="35"/>
  <c r="E115" i="35"/>
  <c r="F115" i="35" l="1"/>
  <c r="J115" i="35"/>
  <c r="I115" i="35"/>
  <c r="G115" i="35"/>
  <c r="H115" i="35"/>
  <c r="N121" i="35"/>
  <c r="L121" i="35"/>
  <c r="M121" i="35"/>
  <c r="C117" i="35"/>
  <c r="E116" i="35"/>
  <c r="J116" i="35" l="1"/>
  <c r="F116" i="35"/>
  <c r="H116" i="35"/>
  <c r="G116" i="35"/>
  <c r="I116" i="35"/>
  <c r="M122" i="35"/>
  <c r="L122" i="35"/>
  <c r="N122" i="35"/>
  <c r="C118" i="35"/>
  <c r="E117" i="35"/>
  <c r="F117" i="35" l="1"/>
  <c r="J117" i="35"/>
  <c r="G117" i="35"/>
  <c r="H117" i="35"/>
  <c r="I117" i="35"/>
  <c r="N123" i="35"/>
  <c r="L123" i="35"/>
  <c r="M123" i="35"/>
  <c r="C119" i="35"/>
  <c r="E118" i="35"/>
  <c r="J118" i="35" l="1"/>
  <c r="F118" i="35"/>
  <c r="H118" i="35"/>
  <c r="G118" i="35"/>
  <c r="I118" i="35"/>
  <c r="M124" i="35"/>
  <c r="L124" i="35"/>
  <c r="N124" i="35"/>
  <c r="C120" i="35"/>
  <c r="E119" i="35"/>
  <c r="J119" i="35" l="1"/>
  <c r="F119" i="35"/>
  <c r="I119" i="35"/>
  <c r="G119" i="35"/>
  <c r="H119" i="35"/>
  <c r="N125" i="35"/>
  <c r="L125" i="35"/>
  <c r="M125" i="35"/>
  <c r="C121" i="35"/>
  <c r="E120" i="35"/>
  <c r="J120" i="35" l="1"/>
  <c r="F120" i="35"/>
  <c r="H120" i="35"/>
  <c r="G120" i="35"/>
  <c r="I120" i="35"/>
  <c r="M126" i="35"/>
  <c r="L126" i="35"/>
  <c r="N126" i="35"/>
  <c r="C122" i="35"/>
  <c r="E121" i="35"/>
  <c r="J121" i="35" l="1"/>
  <c r="F121" i="35"/>
  <c r="I121" i="35"/>
  <c r="H121" i="35"/>
  <c r="G121" i="35"/>
  <c r="N127" i="35"/>
  <c r="L127" i="35"/>
  <c r="M127" i="35"/>
  <c r="C123" i="35"/>
  <c r="E122" i="35"/>
  <c r="J122" i="35" l="1"/>
  <c r="F122" i="35"/>
  <c r="H122" i="35"/>
  <c r="I122" i="35"/>
  <c r="G122" i="35"/>
  <c r="M128" i="35"/>
  <c r="L128" i="35"/>
  <c r="N128" i="35"/>
  <c r="C124" i="35"/>
  <c r="E123" i="35"/>
  <c r="F123" i="35" l="1"/>
  <c r="J123" i="35"/>
  <c r="I123" i="35"/>
  <c r="H123" i="35"/>
  <c r="G123" i="35"/>
  <c r="N129" i="35"/>
  <c r="L129" i="35"/>
  <c r="M129" i="35"/>
  <c r="C125" i="35"/>
  <c r="E124" i="35"/>
  <c r="J124" i="35" l="1"/>
  <c r="F124" i="35"/>
  <c r="G124" i="35"/>
  <c r="I124" i="35"/>
  <c r="H124" i="35"/>
  <c r="M130" i="35"/>
  <c r="L130" i="35"/>
  <c r="N130" i="35"/>
  <c r="C126" i="35"/>
  <c r="E125" i="35"/>
  <c r="F125" i="35" l="1"/>
  <c r="J125" i="35"/>
  <c r="G125" i="35"/>
  <c r="I125" i="35"/>
  <c r="H125" i="35"/>
  <c r="N131" i="35"/>
  <c r="L131" i="35"/>
  <c r="M131" i="35"/>
  <c r="C127" i="35"/>
  <c r="E126" i="35"/>
  <c r="F126" i="35" l="1"/>
  <c r="J126" i="35"/>
  <c r="G126" i="35"/>
  <c r="I126" i="35"/>
  <c r="H126" i="35"/>
  <c r="M132" i="35"/>
  <c r="L132" i="35"/>
  <c r="N132" i="35"/>
  <c r="C128" i="35"/>
  <c r="E127" i="35"/>
  <c r="F127" i="35" l="1"/>
  <c r="J127" i="35"/>
  <c r="G127" i="35"/>
  <c r="I127" i="35"/>
  <c r="H127" i="35"/>
  <c r="N133" i="35"/>
  <c r="L133" i="35"/>
  <c r="M133" i="35"/>
  <c r="C129" i="35"/>
  <c r="E128" i="35"/>
  <c r="J128" i="35" l="1"/>
  <c r="F128" i="35"/>
  <c r="G128" i="35"/>
  <c r="H128" i="35"/>
  <c r="I128" i="35"/>
  <c r="M134" i="35"/>
  <c r="L134" i="35"/>
  <c r="N134" i="35"/>
  <c r="C130" i="35"/>
  <c r="E129" i="35"/>
  <c r="F129" i="35" l="1"/>
  <c r="J129" i="35"/>
  <c r="G129" i="35"/>
  <c r="H129" i="35"/>
  <c r="I129" i="35"/>
  <c r="N135" i="35"/>
  <c r="L135" i="35"/>
  <c r="M135" i="35"/>
  <c r="C131" i="35"/>
  <c r="E130" i="35"/>
  <c r="J130" i="35" l="1"/>
  <c r="F130" i="35"/>
  <c r="G130" i="35"/>
  <c r="I130" i="35"/>
  <c r="H130" i="35"/>
  <c r="M136" i="35"/>
  <c r="L136" i="35"/>
  <c r="N136" i="35"/>
  <c r="C132" i="35"/>
  <c r="E131" i="35"/>
  <c r="J131" i="35" l="1"/>
  <c r="F131" i="35"/>
  <c r="G131" i="35"/>
  <c r="I131" i="35"/>
  <c r="H131" i="35"/>
  <c r="N137" i="35"/>
  <c r="L137" i="35"/>
  <c r="M137" i="35"/>
  <c r="C133" i="35"/>
  <c r="E132" i="35"/>
  <c r="J132" i="35" l="1"/>
  <c r="F132" i="35"/>
  <c r="G132" i="35"/>
  <c r="H132" i="35"/>
  <c r="I132" i="35"/>
  <c r="M138" i="35"/>
  <c r="L138" i="35"/>
  <c r="N138" i="35"/>
  <c r="C134" i="35"/>
  <c r="E133" i="35"/>
  <c r="J133" i="35" l="1"/>
  <c r="F133" i="35"/>
  <c r="G133" i="35"/>
  <c r="H133" i="35"/>
  <c r="I133" i="35"/>
  <c r="N139" i="35"/>
  <c r="L139" i="35"/>
  <c r="M139" i="35"/>
  <c r="C135" i="35"/>
  <c r="E134" i="35"/>
  <c r="J134" i="35" l="1"/>
  <c r="F134" i="35"/>
  <c r="G134" i="35"/>
  <c r="I134" i="35"/>
  <c r="H134" i="35"/>
  <c r="M140" i="35"/>
  <c r="L140" i="35"/>
  <c r="N140" i="35"/>
  <c r="C136" i="35"/>
  <c r="E135" i="35"/>
  <c r="J135" i="35" l="1"/>
  <c r="F135" i="35"/>
  <c r="I135" i="35"/>
  <c r="H135" i="35"/>
  <c r="G135" i="35"/>
  <c r="N141" i="35"/>
  <c r="L141" i="35"/>
  <c r="M141" i="35"/>
  <c r="C137" i="35"/>
  <c r="E136" i="35"/>
  <c r="J136" i="35" l="1"/>
  <c r="F136" i="35"/>
  <c r="I136" i="35"/>
  <c r="G136" i="35"/>
  <c r="H136" i="35"/>
  <c r="M142" i="35"/>
  <c r="L142" i="35"/>
  <c r="N142" i="35"/>
  <c r="C138" i="35"/>
  <c r="E137" i="35"/>
  <c r="J137" i="35" l="1"/>
  <c r="F137" i="35"/>
  <c r="I137" i="35"/>
  <c r="G137" i="35"/>
  <c r="H137" i="35"/>
  <c r="N143" i="35"/>
  <c r="L143" i="35"/>
  <c r="M143" i="35"/>
  <c r="E138" i="35"/>
  <c r="C139" i="35"/>
  <c r="F138" i="35" l="1"/>
  <c r="J138" i="35"/>
  <c r="I138" i="35"/>
  <c r="G138" i="35"/>
  <c r="H138" i="35"/>
  <c r="M144" i="35"/>
  <c r="L144" i="35"/>
  <c r="N144" i="35"/>
  <c r="C140" i="35"/>
  <c r="E139" i="35"/>
  <c r="F139" i="35" l="1"/>
  <c r="J139" i="35"/>
  <c r="H139" i="35"/>
  <c r="I139" i="35"/>
  <c r="G139" i="35"/>
  <c r="N145" i="35"/>
  <c r="L145" i="35"/>
  <c r="M145" i="35"/>
  <c r="C141" i="35"/>
  <c r="C142" i="35" s="1"/>
  <c r="E140" i="35"/>
  <c r="J140" i="35" l="1"/>
  <c r="F140" i="35"/>
  <c r="I140" i="35"/>
  <c r="G140" i="35"/>
  <c r="H140" i="35"/>
  <c r="M146" i="35"/>
  <c r="L146" i="35"/>
  <c r="N146" i="35"/>
  <c r="E141" i="35"/>
  <c r="C143" i="35"/>
  <c r="C144" i="35" s="1"/>
  <c r="E142" i="35"/>
  <c r="J142" i="35" l="1"/>
  <c r="F142" i="35"/>
  <c r="F141" i="35"/>
  <c r="J141" i="35"/>
  <c r="G142" i="35"/>
  <c r="I142" i="35"/>
  <c r="H142" i="35"/>
  <c r="I141" i="35"/>
  <c r="H141" i="35"/>
  <c r="G141" i="35"/>
  <c r="N147" i="35"/>
  <c r="L147" i="35"/>
  <c r="M147" i="35"/>
  <c r="E143" i="35"/>
  <c r="J143" i="35" l="1"/>
  <c r="F143" i="35"/>
  <c r="H143" i="35"/>
  <c r="I143" i="35"/>
  <c r="G143" i="35"/>
  <c r="M148" i="35"/>
  <c r="L148" i="35"/>
  <c r="N148" i="35"/>
  <c r="C145" i="35"/>
  <c r="E144" i="35"/>
  <c r="J144" i="35" l="1"/>
  <c r="F144" i="35"/>
  <c r="G144" i="35"/>
  <c r="I144" i="35"/>
  <c r="H144" i="35"/>
  <c r="N149" i="35"/>
  <c r="L149" i="35"/>
  <c r="M149" i="35"/>
  <c r="C146" i="35"/>
  <c r="E145" i="35"/>
  <c r="J145" i="35" l="1"/>
  <c r="F145" i="35"/>
  <c r="H145" i="35"/>
  <c r="G145" i="35"/>
  <c r="I145" i="35"/>
  <c r="M150" i="35"/>
  <c r="L150" i="35"/>
  <c r="N150" i="35"/>
  <c r="C147" i="35"/>
  <c r="E146" i="35"/>
  <c r="J146" i="35" l="1"/>
  <c r="F146" i="35"/>
  <c r="G146" i="35"/>
  <c r="I146" i="35"/>
  <c r="H146" i="35"/>
  <c r="N151" i="35"/>
  <c r="L151" i="35"/>
  <c r="M151" i="35"/>
  <c r="C148" i="35"/>
  <c r="E147" i="35"/>
  <c r="F147" i="35" l="1"/>
  <c r="J147" i="35"/>
  <c r="I147" i="35"/>
  <c r="H147" i="35"/>
  <c r="G147" i="35"/>
  <c r="M152" i="35"/>
  <c r="L152" i="35"/>
  <c r="N152" i="35"/>
  <c r="C149" i="35"/>
  <c r="E148" i="35"/>
  <c r="J148" i="35" l="1"/>
  <c r="F148" i="35"/>
  <c r="I148" i="35"/>
  <c r="H148" i="35"/>
  <c r="G148" i="35"/>
  <c r="N153" i="35"/>
  <c r="L153" i="35"/>
  <c r="M153" i="35"/>
  <c r="C150" i="35"/>
  <c r="E149" i="35"/>
  <c r="F149" i="35" l="1"/>
  <c r="J149" i="35"/>
  <c r="G149" i="35"/>
  <c r="H149" i="35"/>
  <c r="I149" i="35"/>
  <c r="M154" i="35"/>
  <c r="L154" i="35"/>
  <c r="N154" i="35"/>
  <c r="C151" i="35"/>
  <c r="E150" i="35"/>
  <c r="F150" i="35" l="1"/>
  <c r="J150" i="35"/>
  <c r="H150" i="35"/>
  <c r="G150" i="35"/>
  <c r="I150" i="35"/>
  <c r="N155" i="35"/>
  <c r="L155" i="35"/>
  <c r="M155" i="35"/>
  <c r="C152" i="35"/>
  <c r="E151" i="35"/>
  <c r="F151" i="35" l="1"/>
  <c r="J151" i="35"/>
  <c r="G151" i="35"/>
  <c r="H151" i="35"/>
  <c r="I151" i="35"/>
  <c r="M156" i="35"/>
  <c r="L156" i="35"/>
  <c r="N156" i="35"/>
  <c r="C153" i="35"/>
  <c r="E152" i="35"/>
  <c r="F152" i="35" l="1"/>
  <c r="J152" i="35"/>
  <c r="H152" i="35"/>
  <c r="G152" i="35"/>
  <c r="I152" i="35"/>
  <c r="N157" i="35"/>
  <c r="L157" i="35"/>
  <c r="M157" i="35"/>
  <c r="C154" i="35"/>
  <c r="E153" i="35"/>
  <c r="F153" i="35" l="1"/>
  <c r="J153" i="35"/>
  <c r="H153" i="35"/>
  <c r="I153" i="35"/>
  <c r="G153" i="35"/>
  <c r="M158" i="35"/>
  <c r="L158" i="35"/>
  <c r="N158" i="35"/>
  <c r="C155" i="35"/>
  <c r="E154" i="35"/>
  <c r="J154" i="35" l="1"/>
  <c r="F154" i="35"/>
  <c r="I154" i="35"/>
  <c r="H154" i="35"/>
  <c r="G154" i="35"/>
  <c r="N159" i="35"/>
  <c r="L159" i="35"/>
  <c r="M159" i="35"/>
  <c r="C156" i="35"/>
  <c r="E155" i="35"/>
  <c r="J155" i="35" l="1"/>
  <c r="F155" i="35"/>
  <c r="H155" i="35"/>
  <c r="G155" i="35"/>
  <c r="I155" i="35"/>
  <c r="M160" i="35"/>
  <c r="L160" i="35"/>
  <c r="N160" i="35"/>
  <c r="C157" i="35"/>
  <c r="E156" i="35"/>
  <c r="J156" i="35" l="1"/>
  <c r="F156" i="35"/>
  <c r="G156" i="35"/>
  <c r="I156" i="35"/>
  <c r="H156" i="35"/>
  <c r="N161" i="35"/>
  <c r="L161" i="35"/>
  <c r="M161" i="35"/>
  <c r="C158" i="35"/>
  <c r="E157" i="35"/>
  <c r="J157" i="35" l="1"/>
  <c r="F157" i="35"/>
  <c r="H157" i="35"/>
  <c r="G157" i="35"/>
  <c r="I157" i="35"/>
  <c r="M162" i="35"/>
  <c r="L162" i="35"/>
  <c r="N162" i="35"/>
  <c r="E158" i="35"/>
  <c r="C159" i="35"/>
  <c r="J158" i="35" l="1"/>
  <c r="F158" i="35"/>
  <c r="G158" i="35"/>
  <c r="H158" i="35"/>
  <c r="I158" i="35"/>
  <c r="N163" i="35"/>
  <c r="L163" i="35"/>
  <c r="M163" i="35"/>
  <c r="C160" i="35"/>
  <c r="E159" i="35"/>
  <c r="F159" i="35" l="1"/>
  <c r="J159" i="35"/>
  <c r="I159" i="35"/>
  <c r="G159" i="35"/>
  <c r="H159" i="35"/>
  <c r="M164" i="35"/>
  <c r="L164" i="35"/>
  <c r="N164" i="35"/>
  <c r="C161" i="35"/>
  <c r="E160" i="35"/>
  <c r="F160" i="35" l="1"/>
  <c r="J160" i="35"/>
  <c r="I160" i="35"/>
  <c r="H160" i="35"/>
  <c r="G160" i="35"/>
  <c r="N165" i="35"/>
  <c r="L165" i="35"/>
  <c r="M165" i="35"/>
  <c r="C162" i="35"/>
  <c r="E161" i="35"/>
  <c r="F161" i="35" l="1"/>
  <c r="J161" i="35"/>
  <c r="H161" i="35"/>
  <c r="G161" i="35"/>
  <c r="I161" i="35"/>
  <c r="M166" i="35"/>
  <c r="L166" i="35"/>
  <c r="N166" i="35"/>
  <c r="C163" i="35"/>
  <c r="E162" i="35"/>
  <c r="J162" i="35" l="1"/>
  <c r="F162" i="35"/>
  <c r="G162" i="35"/>
  <c r="H162" i="35"/>
  <c r="I162" i="35"/>
  <c r="N167" i="35"/>
  <c r="L167" i="35"/>
  <c r="M167" i="35"/>
  <c r="C164" i="35"/>
  <c r="E163" i="35"/>
  <c r="F163" i="35" l="1"/>
  <c r="J163" i="35"/>
  <c r="H163" i="35"/>
  <c r="G163" i="35"/>
  <c r="I163" i="35"/>
  <c r="M168" i="35"/>
  <c r="L168" i="35"/>
  <c r="N168" i="35"/>
  <c r="C165" i="35"/>
  <c r="E164" i="35"/>
  <c r="F164" i="35" l="1"/>
  <c r="J164" i="35"/>
  <c r="H164" i="35"/>
  <c r="I164" i="35"/>
  <c r="G164" i="35"/>
  <c r="N169" i="35"/>
  <c r="L169" i="35"/>
  <c r="M169" i="35"/>
  <c r="C166" i="35"/>
  <c r="E165" i="35"/>
  <c r="F165" i="35" l="1"/>
  <c r="J165" i="35"/>
  <c r="H165" i="35"/>
  <c r="G165" i="35"/>
  <c r="I165" i="35"/>
  <c r="M170" i="35"/>
  <c r="L170" i="35"/>
  <c r="N170" i="35"/>
  <c r="C167" i="35"/>
  <c r="E166" i="35"/>
  <c r="J166" i="35" l="1"/>
  <c r="F166" i="35"/>
  <c r="I166" i="35"/>
  <c r="G166" i="35"/>
  <c r="H166" i="35"/>
  <c r="N171" i="35"/>
  <c r="L171" i="35"/>
  <c r="M171" i="35"/>
  <c r="C168" i="35"/>
  <c r="E167" i="35"/>
  <c r="J167" i="35" l="1"/>
  <c r="F167" i="35"/>
  <c r="H167" i="35"/>
  <c r="G167" i="35"/>
  <c r="I167" i="35"/>
  <c r="M172" i="35"/>
  <c r="L172" i="35"/>
  <c r="N172" i="35"/>
  <c r="C169" i="35"/>
  <c r="E168" i="35"/>
  <c r="J168" i="35" l="1"/>
  <c r="F168" i="35"/>
  <c r="G168" i="35"/>
  <c r="H168" i="35"/>
  <c r="I168" i="35"/>
  <c r="N173" i="35"/>
  <c r="L173" i="35"/>
  <c r="M173" i="35"/>
  <c r="C170" i="35"/>
  <c r="E169" i="35"/>
  <c r="J169" i="35" l="1"/>
  <c r="F169" i="35"/>
  <c r="I169" i="35"/>
  <c r="H169" i="35"/>
  <c r="G169" i="35"/>
  <c r="M174" i="35"/>
  <c r="L174" i="35"/>
  <c r="N174" i="35"/>
  <c r="C171" i="35"/>
  <c r="E170" i="35"/>
  <c r="J170" i="35" l="1"/>
  <c r="F170" i="35"/>
  <c r="H170" i="35"/>
  <c r="G170" i="35"/>
  <c r="I170" i="35"/>
  <c r="N175" i="35"/>
  <c r="L175" i="35"/>
  <c r="M175" i="35"/>
  <c r="C172" i="35"/>
  <c r="E171" i="35"/>
  <c r="J171" i="35" l="1"/>
  <c r="F171" i="35"/>
  <c r="G171" i="35"/>
  <c r="H171" i="35"/>
  <c r="I171" i="35"/>
  <c r="M176" i="35"/>
  <c r="L176" i="35"/>
  <c r="N176" i="35"/>
  <c r="C173" i="35"/>
  <c r="E172" i="35"/>
  <c r="J172" i="35" l="1"/>
  <c r="F172" i="35"/>
  <c r="I172" i="35"/>
  <c r="H172" i="35"/>
  <c r="G172" i="35"/>
  <c r="N177" i="35"/>
  <c r="L177" i="35"/>
  <c r="M177" i="35"/>
  <c r="E173" i="35"/>
  <c r="C174" i="35"/>
  <c r="J173" i="35" l="1"/>
  <c r="F173" i="35"/>
  <c r="G173" i="35"/>
  <c r="H173" i="35"/>
  <c r="I173" i="35"/>
  <c r="M178" i="35"/>
  <c r="L178" i="35"/>
  <c r="N178" i="35"/>
  <c r="C175" i="35"/>
  <c r="E174" i="35"/>
  <c r="F174" i="35" l="1"/>
  <c r="J174" i="35"/>
  <c r="H174" i="35"/>
  <c r="I174" i="35"/>
  <c r="G174" i="35"/>
  <c r="L179" i="35"/>
  <c r="N179" i="35"/>
  <c r="M179" i="35"/>
  <c r="C176" i="35"/>
  <c r="E175" i="35"/>
  <c r="F175" i="35" l="1"/>
  <c r="J175" i="35"/>
  <c r="I175" i="35"/>
  <c r="H175" i="35"/>
  <c r="G175" i="35"/>
  <c r="M180" i="35"/>
  <c r="N180" i="35"/>
  <c r="L180" i="35"/>
  <c r="C177" i="35"/>
  <c r="E176" i="35"/>
  <c r="F176" i="35" l="1"/>
  <c r="J176" i="35"/>
  <c r="G176" i="35"/>
  <c r="I176" i="35"/>
  <c r="H176" i="35"/>
  <c r="L181" i="35"/>
  <c r="N181" i="35"/>
  <c r="M181" i="35"/>
  <c r="C178" i="35"/>
  <c r="E177" i="35"/>
  <c r="F177" i="35" l="1"/>
  <c r="J177" i="35"/>
  <c r="I177" i="35"/>
  <c r="G177" i="35"/>
  <c r="H177" i="35"/>
  <c r="N182" i="35"/>
  <c r="M182" i="35"/>
  <c r="L182" i="35"/>
  <c r="C179" i="35"/>
  <c r="E178" i="35"/>
  <c r="J178" i="35" l="1"/>
  <c r="F178" i="35"/>
  <c r="H178" i="35"/>
  <c r="I178" i="35"/>
  <c r="G178" i="35"/>
  <c r="L183" i="35"/>
  <c r="M183" i="35"/>
  <c r="N183" i="35"/>
  <c r="C180" i="35"/>
  <c r="E179" i="35"/>
  <c r="J179" i="35" l="1"/>
  <c r="F179" i="35"/>
  <c r="G179" i="35"/>
  <c r="H179" i="35"/>
  <c r="I179" i="35"/>
  <c r="M184" i="35"/>
  <c r="N184" i="35"/>
  <c r="L184" i="35"/>
  <c r="C181" i="35"/>
  <c r="C182" i="35" s="1"/>
  <c r="E180" i="35"/>
  <c r="J180" i="35" l="1"/>
  <c r="F180" i="35"/>
  <c r="I180" i="35"/>
  <c r="H180" i="35"/>
  <c r="G180" i="35"/>
  <c r="L185" i="35"/>
  <c r="N185" i="35"/>
  <c r="M185" i="35"/>
  <c r="C183" i="35"/>
  <c r="E182" i="35"/>
  <c r="E181" i="35"/>
  <c r="J182" i="35" l="1"/>
  <c r="F182" i="35"/>
  <c r="J181" i="35"/>
  <c r="F181" i="35"/>
  <c r="H182" i="35"/>
  <c r="G182" i="35"/>
  <c r="I182" i="35"/>
  <c r="I181" i="35"/>
  <c r="H181" i="35"/>
  <c r="G181" i="35"/>
  <c r="M186" i="35"/>
  <c r="N186" i="35"/>
  <c r="L186" i="35"/>
  <c r="C184" i="35"/>
  <c r="E183" i="35"/>
  <c r="F183" i="35" l="1"/>
  <c r="J183" i="35"/>
  <c r="G183" i="35"/>
  <c r="I183" i="35"/>
  <c r="H183" i="35"/>
  <c r="L187" i="35"/>
  <c r="N187" i="35"/>
  <c r="M187" i="35"/>
  <c r="C185" i="35"/>
  <c r="E184" i="35"/>
  <c r="F184" i="35" l="1"/>
  <c r="J184" i="35"/>
  <c r="I184" i="35"/>
  <c r="H184" i="35"/>
  <c r="G184" i="35"/>
  <c r="M188" i="35"/>
  <c r="N188" i="35"/>
  <c r="L188" i="35"/>
  <c r="C186" i="35"/>
  <c r="E185" i="35"/>
  <c r="J185" i="35" l="1"/>
  <c r="F185" i="35"/>
  <c r="I185" i="35"/>
  <c r="H185" i="35"/>
  <c r="G185" i="35"/>
  <c r="L189" i="35"/>
  <c r="N189" i="35"/>
  <c r="M189" i="35"/>
  <c r="C187" i="35"/>
  <c r="E186" i="35"/>
  <c r="F186" i="35" l="1"/>
  <c r="J186" i="35"/>
  <c r="G186" i="35"/>
  <c r="I186" i="35"/>
  <c r="H186" i="35"/>
  <c r="M190" i="35"/>
  <c r="N190" i="35"/>
  <c r="L190" i="35"/>
  <c r="C188" i="35"/>
  <c r="E187" i="35"/>
  <c r="J187" i="35" l="1"/>
  <c r="F187" i="35"/>
  <c r="G187" i="35"/>
  <c r="H187" i="35"/>
  <c r="I187" i="35"/>
  <c r="L191" i="35"/>
  <c r="N191" i="35"/>
  <c r="M191" i="35"/>
  <c r="C189" i="35"/>
  <c r="C190" i="35" s="1"/>
  <c r="E188" i="35"/>
  <c r="J188" i="35" l="1"/>
  <c r="F188" i="35"/>
  <c r="H188" i="35"/>
  <c r="G188" i="35"/>
  <c r="I188" i="35"/>
  <c r="M192" i="35"/>
  <c r="N192" i="35"/>
  <c r="L192" i="35"/>
  <c r="C191" i="35"/>
  <c r="E190" i="35"/>
  <c r="E189" i="35"/>
  <c r="F189" i="35" l="1"/>
  <c r="J189" i="35"/>
  <c r="J190" i="35"/>
  <c r="F190" i="35"/>
  <c r="I189" i="35"/>
  <c r="G189" i="35"/>
  <c r="H189" i="35"/>
  <c r="I190" i="35"/>
  <c r="G190" i="35"/>
  <c r="H190" i="35"/>
  <c r="L193" i="35"/>
  <c r="N193" i="35"/>
  <c r="M193" i="35"/>
  <c r="C192" i="35"/>
  <c r="E191" i="35"/>
  <c r="J191" i="35" l="1"/>
  <c r="F191" i="35"/>
  <c r="G191" i="35"/>
  <c r="H191" i="35"/>
  <c r="I191" i="35"/>
  <c r="M194" i="35"/>
  <c r="N194" i="35"/>
  <c r="L194" i="35"/>
  <c r="C193" i="35"/>
  <c r="E192" i="35"/>
  <c r="J192" i="35" l="1"/>
  <c r="F192" i="35"/>
  <c r="H192" i="35"/>
  <c r="I192" i="35"/>
  <c r="G192" i="35"/>
  <c r="L195" i="35"/>
  <c r="N195" i="35"/>
  <c r="M195" i="35"/>
  <c r="C194" i="35"/>
  <c r="E193" i="35"/>
  <c r="J193" i="35" l="1"/>
  <c r="F193" i="35"/>
  <c r="G193" i="35"/>
  <c r="H193" i="35"/>
  <c r="I193" i="35"/>
  <c r="M196" i="35"/>
  <c r="N196" i="35"/>
  <c r="L196" i="35"/>
  <c r="C195" i="35"/>
  <c r="E194" i="35"/>
  <c r="J194" i="35" l="1"/>
  <c r="F194" i="35"/>
  <c r="H194" i="35"/>
  <c r="I194" i="35"/>
  <c r="G194" i="35"/>
  <c r="L197" i="35"/>
  <c r="N197" i="35"/>
  <c r="M197" i="35"/>
  <c r="C196" i="35"/>
  <c r="E195" i="35"/>
  <c r="J195" i="35" l="1"/>
  <c r="F195" i="35"/>
  <c r="G195" i="35"/>
  <c r="I195" i="35"/>
  <c r="H195" i="35"/>
  <c r="M198" i="35"/>
  <c r="N198" i="35"/>
  <c r="L198" i="35"/>
  <c r="C197" i="35"/>
  <c r="E196" i="35"/>
  <c r="J196" i="35" l="1"/>
  <c r="F196" i="35"/>
  <c r="H196" i="35"/>
  <c r="G196" i="35"/>
  <c r="I196" i="35"/>
  <c r="L199" i="35"/>
  <c r="N199" i="35"/>
  <c r="M199" i="35"/>
  <c r="C198" i="35"/>
  <c r="E197" i="35"/>
  <c r="J197" i="35" l="1"/>
  <c r="F197" i="35"/>
  <c r="I197" i="35"/>
  <c r="G197" i="35"/>
  <c r="H197" i="35"/>
  <c r="M200" i="35"/>
  <c r="N200" i="35"/>
  <c r="L200" i="35"/>
  <c r="C199" i="35"/>
  <c r="E198" i="35"/>
  <c r="F198" i="35" l="1"/>
  <c r="J198" i="35"/>
  <c r="I198" i="35"/>
  <c r="G198" i="35"/>
  <c r="H198" i="35"/>
  <c r="L201" i="35"/>
  <c r="N201" i="35"/>
  <c r="M201" i="35"/>
  <c r="C200" i="35"/>
  <c r="E199" i="35"/>
  <c r="F199" i="35" l="1"/>
  <c r="J199" i="35"/>
  <c r="I199" i="35"/>
  <c r="H199" i="35"/>
  <c r="G199" i="35"/>
  <c r="M202" i="35"/>
  <c r="N202" i="35"/>
  <c r="L202" i="35"/>
  <c r="C201" i="35"/>
  <c r="E200" i="35"/>
  <c r="F200" i="35" l="1"/>
  <c r="J200" i="35"/>
  <c r="I200" i="35"/>
  <c r="H200" i="35"/>
  <c r="G200" i="35"/>
  <c r="L203" i="35"/>
  <c r="N203" i="35"/>
  <c r="M203" i="35"/>
  <c r="C202" i="35"/>
  <c r="C203" i="35" s="1"/>
  <c r="E201" i="35"/>
  <c r="F201" i="35" l="1"/>
  <c r="J201" i="35"/>
  <c r="G201" i="35"/>
  <c r="H201" i="35"/>
  <c r="I201" i="35"/>
  <c r="M204" i="35"/>
  <c r="N204" i="35"/>
  <c r="L204" i="35"/>
  <c r="C204" i="35"/>
  <c r="E203" i="35"/>
  <c r="E202" i="35"/>
  <c r="J202" i="35" l="1"/>
  <c r="F202" i="35"/>
  <c r="H203" i="35"/>
  <c r="J203" i="35"/>
  <c r="F203" i="35"/>
  <c r="I202" i="35"/>
  <c r="G202" i="35"/>
  <c r="H202" i="35"/>
  <c r="I203" i="35"/>
  <c r="G203" i="35"/>
  <c r="L205" i="35"/>
  <c r="N205" i="35"/>
  <c r="M205" i="35"/>
  <c r="C205" i="35"/>
  <c r="E204" i="35"/>
  <c r="H204" i="35" l="1"/>
  <c r="J204" i="35"/>
  <c r="F204" i="35"/>
  <c r="I204" i="35"/>
  <c r="G204" i="35"/>
  <c r="M206" i="35"/>
  <c r="N206" i="35"/>
  <c r="L206" i="35"/>
  <c r="C206" i="35"/>
  <c r="E205" i="35"/>
  <c r="G205" i="35" l="1"/>
  <c r="J205" i="35"/>
  <c r="F205" i="35"/>
  <c r="H205" i="35"/>
  <c r="I205" i="35"/>
  <c r="L207" i="35"/>
  <c r="N207" i="35"/>
  <c r="M207" i="35"/>
  <c r="C207" i="35"/>
  <c r="E206" i="35"/>
  <c r="H206" i="35" l="1"/>
  <c r="J206" i="35"/>
  <c r="F206" i="35"/>
  <c r="G206" i="35"/>
  <c r="I206" i="35"/>
  <c r="M208" i="35"/>
  <c r="N208" i="35"/>
  <c r="L208" i="35"/>
  <c r="C208" i="35"/>
  <c r="E207" i="35"/>
  <c r="H207" i="35" l="1"/>
  <c r="J207" i="35"/>
  <c r="F207" i="35"/>
  <c r="G207" i="35"/>
  <c r="I207" i="35"/>
  <c r="L209" i="35"/>
  <c r="N209" i="35"/>
  <c r="M209" i="35"/>
  <c r="C209" i="35"/>
  <c r="C210" i="35" s="1"/>
  <c r="E208" i="35"/>
  <c r="I208" i="35" l="1"/>
  <c r="F208" i="35"/>
  <c r="J208" i="35"/>
  <c r="H208" i="35"/>
  <c r="G208" i="35"/>
  <c r="M210" i="35"/>
  <c r="N210" i="35"/>
  <c r="L210" i="35"/>
  <c r="C211" i="35"/>
  <c r="E210" i="35"/>
  <c r="E209" i="35"/>
  <c r="G209" i="35" l="1"/>
  <c r="F209" i="35"/>
  <c r="J209" i="35"/>
  <c r="J210" i="35"/>
  <c r="F210" i="35"/>
  <c r="G210" i="35"/>
  <c r="I210" i="35"/>
  <c r="H210" i="35"/>
  <c r="I209" i="35"/>
  <c r="H209" i="35"/>
  <c r="L211" i="35"/>
  <c r="N211" i="35"/>
  <c r="M211" i="35"/>
  <c r="C212" i="35"/>
  <c r="E211" i="35"/>
  <c r="J211" i="35" l="1"/>
  <c r="F211" i="35"/>
  <c r="I211" i="35"/>
  <c r="H211" i="35"/>
  <c r="G211" i="35"/>
  <c r="M212" i="35"/>
  <c r="N212" i="35"/>
  <c r="L212" i="35"/>
  <c r="C213" i="35"/>
  <c r="E212" i="35"/>
  <c r="J212" i="35" l="1"/>
  <c r="F212" i="35"/>
  <c r="G212" i="35"/>
  <c r="H212" i="35"/>
  <c r="I212" i="35"/>
  <c r="L213" i="35"/>
  <c r="N213" i="35"/>
  <c r="M213" i="35"/>
  <c r="C214" i="35"/>
  <c r="E213" i="35"/>
  <c r="F213" i="35" l="1"/>
  <c r="J213" i="35"/>
  <c r="H213" i="35"/>
  <c r="I213" i="35"/>
  <c r="G213" i="35"/>
  <c r="M214" i="35"/>
  <c r="N214" i="35"/>
  <c r="L214" i="35"/>
  <c r="C215" i="35"/>
  <c r="E214" i="35"/>
  <c r="J214" i="35" l="1"/>
  <c r="F214" i="35"/>
  <c r="G214" i="35"/>
  <c r="I214" i="35"/>
  <c r="H214" i="35"/>
  <c r="L215" i="35"/>
  <c r="N215" i="35"/>
  <c r="M215" i="35"/>
  <c r="C216" i="35"/>
  <c r="E215" i="35"/>
  <c r="J215" i="35" l="1"/>
  <c r="F215" i="35"/>
  <c r="H215" i="35"/>
  <c r="I215" i="35"/>
  <c r="G215" i="35"/>
  <c r="M216" i="35"/>
  <c r="N216" i="35"/>
  <c r="L216" i="35"/>
  <c r="C217" i="35"/>
  <c r="C218" i="35" s="1"/>
  <c r="E216" i="35"/>
  <c r="E218" i="35" l="1"/>
  <c r="C219" i="35"/>
  <c r="J216" i="35"/>
  <c r="F216" i="35"/>
  <c r="G216" i="35"/>
  <c r="I216" i="35"/>
  <c r="H216" i="35"/>
  <c r="L217" i="35"/>
  <c r="N217" i="35"/>
  <c r="M217" i="35"/>
  <c r="E217" i="35"/>
  <c r="E219" i="35" l="1"/>
  <c r="C220" i="35"/>
  <c r="G218" i="35"/>
  <c r="J218" i="35"/>
  <c r="H218" i="35"/>
  <c r="I218" i="35"/>
  <c r="F218" i="35"/>
  <c r="J217" i="35"/>
  <c r="F217" i="35"/>
  <c r="I217" i="35"/>
  <c r="H217" i="35"/>
  <c r="G217" i="35"/>
  <c r="E220" i="35" l="1"/>
  <c r="C221" i="35"/>
  <c r="I219" i="35"/>
  <c r="G219" i="35"/>
  <c r="H219" i="35"/>
  <c r="J219" i="35"/>
  <c r="F219" i="35"/>
  <c r="E221" i="35" l="1"/>
  <c r="C222" i="35"/>
  <c r="I220" i="35"/>
  <c r="H220" i="35"/>
  <c r="G220" i="35"/>
  <c r="J220" i="35"/>
  <c r="F220" i="35"/>
  <c r="C223" i="35" l="1"/>
  <c r="E222" i="35"/>
  <c r="J221" i="35"/>
  <c r="I221" i="35"/>
  <c r="H221" i="35"/>
  <c r="G221" i="35"/>
  <c r="F221" i="35"/>
  <c r="J222" i="35" l="1"/>
  <c r="I222" i="35"/>
  <c r="G222" i="35"/>
  <c r="H222" i="35"/>
  <c r="F222" i="35"/>
  <c r="C224" i="35"/>
  <c r="E223" i="35"/>
  <c r="I223" i="35" l="1"/>
  <c r="J223" i="35"/>
  <c r="G223" i="35"/>
  <c r="H223" i="35"/>
  <c r="F223" i="35"/>
  <c r="E224" i="35"/>
  <c r="C225" i="35"/>
  <c r="C226" i="35" l="1"/>
  <c r="E225" i="35"/>
  <c r="I224" i="35"/>
  <c r="J224" i="35"/>
  <c r="H224" i="35"/>
  <c r="G224" i="35"/>
  <c r="F224" i="35"/>
  <c r="I225" i="35" l="1"/>
  <c r="J225" i="35"/>
  <c r="G225" i="35"/>
  <c r="H225" i="35"/>
  <c r="F225" i="35"/>
  <c r="C227" i="35"/>
  <c r="E226" i="35"/>
  <c r="C228" i="35" l="1"/>
  <c r="E227" i="35"/>
  <c r="J226" i="35"/>
  <c r="I226" i="35"/>
  <c r="H226" i="35"/>
  <c r="G226" i="35"/>
  <c r="F226" i="35"/>
  <c r="J227" i="35" l="1"/>
  <c r="I227" i="35"/>
  <c r="G227" i="35"/>
  <c r="H227" i="35"/>
  <c r="F227" i="35"/>
  <c r="E228" i="35"/>
  <c r="C229" i="35"/>
  <c r="E229" i="35" l="1"/>
  <c r="C230" i="35"/>
  <c r="I228" i="35"/>
  <c r="J228" i="35"/>
  <c r="G228" i="35"/>
  <c r="H228" i="35"/>
  <c r="F228" i="35"/>
  <c r="C231" i="35" l="1"/>
  <c r="E230" i="35"/>
  <c r="I229" i="35"/>
  <c r="J229" i="35"/>
  <c r="G229" i="35"/>
  <c r="H229" i="35"/>
  <c r="F229" i="35"/>
  <c r="I230" i="35" l="1"/>
  <c r="J230" i="35"/>
  <c r="H230" i="35"/>
  <c r="G230" i="35"/>
  <c r="F230" i="35"/>
  <c r="C232" i="35"/>
  <c r="E231" i="35"/>
  <c r="I231" i="35" l="1"/>
  <c r="J231" i="35"/>
  <c r="H231" i="35"/>
  <c r="G231" i="35"/>
  <c r="F231" i="35"/>
  <c r="C233" i="35"/>
  <c r="E232" i="35"/>
  <c r="C234" i="35" l="1"/>
  <c r="E233" i="35"/>
  <c r="I232" i="35"/>
  <c r="J232" i="35"/>
  <c r="G232" i="35"/>
  <c r="H232" i="35"/>
  <c r="F232" i="35"/>
  <c r="I233" i="35" l="1"/>
  <c r="J233" i="35"/>
  <c r="H233" i="35"/>
  <c r="G233" i="35"/>
  <c r="F233" i="35"/>
  <c r="C235" i="35"/>
  <c r="E234" i="35"/>
  <c r="J234" i="35" l="1"/>
  <c r="I234" i="35"/>
  <c r="H234" i="35"/>
  <c r="G234" i="35"/>
  <c r="F234" i="35"/>
  <c r="E235" i="35"/>
  <c r="C236" i="35"/>
  <c r="E236" i="35" l="1"/>
  <c r="C237" i="35"/>
  <c r="I235" i="35"/>
  <c r="J235" i="35"/>
  <c r="H235" i="35"/>
  <c r="G235" i="35"/>
  <c r="F235" i="35"/>
  <c r="E237" i="35" l="1"/>
  <c r="C238" i="35"/>
  <c r="I236" i="35"/>
  <c r="J236" i="35"/>
  <c r="G236" i="35"/>
  <c r="H236" i="35"/>
  <c r="F236" i="35"/>
  <c r="C239" i="35" l="1"/>
  <c r="E238" i="35"/>
  <c r="I237" i="35"/>
  <c r="J237" i="35"/>
  <c r="H237" i="35"/>
  <c r="G237" i="35"/>
  <c r="F237" i="35"/>
  <c r="I238" i="35" l="1"/>
  <c r="J238" i="35"/>
  <c r="H238" i="35"/>
  <c r="G238" i="35"/>
  <c r="F238" i="35"/>
  <c r="C240" i="35"/>
  <c r="E239" i="35"/>
  <c r="I239" i="35" l="1"/>
  <c r="J239" i="35"/>
  <c r="G239" i="35"/>
  <c r="H239" i="35"/>
  <c r="F239" i="35"/>
  <c r="C241" i="35"/>
  <c r="E240" i="35"/>
  <c r="E241" i="35" l="1"/>
  <c r="C242" i="35"/>
  <c r="I240" i="35"/>
  <c r="J240" i="35"/>
  <c r="H240" i="35"/>
  <c r="G240" i="35"/>
  <c r="F240" i="35"/>
  <c r="E242" i="35" l="1"/>
  <c r="C243" i="35"/>
  <c r="I241" i="35"/>
  <c r="J241" i="35"/>
  <c r="G241" i="35"/>
  <c r="H241" i="35"/>
  <c r="F241" i="35"/>
  <c r="C244" i="35" l="1"/>
  <c r="E243" i="35"/>
  <c r="H242" i="35"/>
  <c r="J242" i="35"/>
  <c r="G242" i="35"/>
  <c r="I242" i="35"/>
  <c r="F242" i="35"/>
  <c r="I243" i="35" l="1"/>
  <c r="H243" i="35"/>
  <c r="G243" i="35"/>
  <c r="J243" i="35"/>
  <c r="F243" i="35"/>
  <c r="E244" i="35"/>
  <c r="C245" i="35"/>
  <c r="G244" i="35" l="1"/>
  <c r="H244" i="35"/>
  <c r="I244" i="35"/>
  <c r="J244" i="35"/>
  <c r="F244" i="35"/>
  <c r="E245" i="35"/>
  <c r="C246" i="35"/>
  <c r="C247" i="35" l="1"/>
  <c r="E246" i="35"/>
  <c r="H245" i="35"/>
  <c r="I245" i="35"/>
  <c r="G245" i="35"/>
  <c r="J245" i="35"/>
  <c r="F245" i="35"/>
  <c r="E247" i="35" l="1"/>
  <c r="C248" i="35"/>
  <c r="I246" i="35"/>
  <c r="G246" i="35"/>
  <c r="H246" i="35"/>
  <c r="J246" i="35"/>
  <c r="F246" i="35"/>
  <c r="G247" i="35"/>
  <c r="I247" i="35"/>
  <c r="H247" i="35"/>
  <c r="J247" i="35"/>
  <c r="F247" i="35"/>
  <c r="E248" i="35" l="1"/>
  <c r="C249" i="35"/>
  <c r="E249" i="35" l="1"/>
  <c r="C250" i="35"/>
  <c r="F248" i="35"/>
  <c r="G248" i="35"/>
  <c r="H248" i="35"/>
  <c r="I248" i="35"/>
  <c r="J248" i="35"/>
  <c r="E250" i="35" l="1"/>
  <c r="C251" i="35"/>
  <c r="J249" i="35"/>
  <c r="F249" i="35"/>
  <c r="G249" i="35"/>
  <c r="H249" i="35"/>
  <c r="I249" i="35"/>
  <c r="E251" i="35" l="1"/>
  <c r="C252" i="35"/>
  <c r="G250" i="35"/>
  <c r="H250" i="35"/>
  <c r="I250" i="35"/>
  <c r="J250" i="35"/>
  <c r="F250" i="35"/>
  <c r="E252" i="35" l="1"/>
  <c r="C253" i="35"/>
  <c r="F251" i="35"/>
  <c r="G251" i="35"/>
  <c r="H251" i="35"/>
  <c r="I251" i="35"/>
  <c r="J251" i="35"/>
  <c r="C254" i="35" l="1"/>
  <c r="E253" i="35"/>
  <c r="J252" i="35"/>
  <c r="I252" i="35"/>
  <c r="G252" i="35"/>
  <c r="H252" i="35"/>
  <c r="F252" i="35"/>
  <c r="G253" i="35" l="1"/>
  <c r="I253" i="35"/>
  <c r="J253" i="35"/>
  <c r="H253" i="35"/>
  <c r="F253" i="35"/>
  <c r="E254" i="35"/>
  <c r="C255" i="35"/>
  <c r="C256" i="35" l="1"/>
  <c r="E255" i="35"/>
  <c r="F254" i="35"/>
  <c r="I254" i="35"/>
  <c r="J254" i="35"/>
  <c r="H254" i="35"/>
  <c r="G254" i="35"/>
  <c r="J255" i="35" l="1"/>
  <c r="F255" i="35"/>
  <c r="G255" i="35"/>
  <c r="I255" i="35"/>
  <c r="H255" i="35"/>
  <c r="C257" i="35"/>
  <c r="E256" i="35"/>
  <c r="E257" i="35" l="1"/>
  <c r="C258" i="35"/>
  <c r="I256" i="35"/>
  <c r="J256" i="35"/>
  <c r="F256" i="35"/>
  <c r="G256" i="35"/>
  <c r="H256" i="35"/>
  <c r="H257" i="35"/>
  <c r="J257" i="35"/>
  <c r="I257" i="35"/>
  <c r="G257" i="35"/>
  <c r="F257" i="35"/>
  <c r="E258" i="35" l="1"/>
  <c r="C259" i="35"/>
  <c r="C260" i="35" l="1"/>
  <c r="E259" i="35"/>
  <c r="H258" i="35"/>
  <c r="I258" i="35"/>
  <c r="J258" i="35"/>
  <c r="F258" i="35"/>
  <c r="G258" i="35"/>
  <c r="J259" i="35" l="1"/>
  <c r="G259" i="35"/>
  <c r="H259" i="35"/>
  <c r="F259" i="35"/>
  <c r="I259" i="35"/>
  <c r="E260" i="35"/>
  <c r="C261" i="35"/>
  <c r="J260" i="35" l="1"/>
  <c r="G260" i="35"/>
  <c r="F260" i="35"/>
  <c r="H260" i="35"/>
  <c r="I260" i="35"/>
  <c r="E261" i="35"/>
  <c r="C262" i="35"/>
  <c r="G261" i="35" l="1"/>
  <c r="I261" i="35"/>
  <c r="J261" i="35"/>
  <c r="H261" i="35"/>
  <c r="F261" i="35"/>
  <c r="E262" i="35"/>
  <c r="C263" i="35"/>
  <c r="E263" i="35" s="1"/>
  <c r="I262" i="35" l="1"/>
  <c r="F262" i="35"/>
  <c r="J262" i="35"/>
  <c r="H262" i="35"/>
  <c r="G262" i="35"/>
  <c r="G263" i="35"/>
  <c r="F263" i="35"/>
  <c r="H263" i="35"/>
  <c r="I263" i="35"/>
  <c r="J263" i="35"/>
  <c r="AL13" i="35" l="1"/>
  <c r="AL14" i="35" s="1"/>
  <c r="AL15" i="35" s="1"/>
  <c r="AL16" i="35" s="1"/>
  <c r="AL17" i="35" s="1"/>
  <c r="AL18" i="35" s="1"/>
  <c r="AL19" i="35" s="1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AL34" i="35" s="1"/>
  <c r="AL35" i="35" s="1"/>
  <c r="AL36" i="35" s="1"/>
  <c r="AL37" i="35" s="1"/>
  <c r="AL38" i="35" s="1"/>
  <c r="AL39" i="35" s="1"/>
  <c r="AL40" i="35" s="1"/>
  <c r="AL41" i="35" s="1"/>
  <c r="AL42" i="35" s="1"/>
  <c r="AL43" i="35" s="1"/>
  <c r="AL44" i="35" s="1"/>
  <c r="AL45" i="35" s="1"/>
  <c r="AL46" i="35" s="1"/>
  <c r="AL47" i="35" s="1"/>
  <c r="AL48" i="35" s="1"/>
  <c r="AL49" i="35" s="1"/>
  <c r="AL50" i="35" s="1"/>
  <c r="AL51" i="35" s="1"/>
  <c r="AL52" i="35" s="1"/>
  <c r="AL53" i="35" s="1"/>
  <c r="AL54" i="35" s="1"/>
  <c r="AL55" i="35" s="1"/>
  <c r="AL56" i="35" s="1"/>
  <c r="AL57" i="35" s="1"/>
  <c r="AL58" i="35" s="1"/>
  <c r="AL59" i="35" s="1"/>
  <c r="AL60" i="35" s="1"/>
  <c r="AL61" i="35" s="1"/>
  <c r="AL62" i="35" s="1"/>
  <c r="AL63" i="35" s="1"/>
  <c r="AL64" i="35" s="1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L75" i="35" s="1"/>
  <c r="AL76" i="35" s="1"/>
  <c r="AL77" i="35" s="1"/>
  <c r="AL78" i="35" s="1"/>
  <c r="AL79" i="35" s="1"/>
  <c r="AL80" i="35" s="1"/>
  <c r="AL81" i="35" s="1"/>
  <c r="AL82" i="35" s="1"/>
  <c r="AL83" i="35" s="1"/>
  <c r="AL84" i="35" s="1"/>
  <c r="AL85" i="35" s="1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97" i="35" s="1"/>
  <c r="AL98" i="35" s="1"/>
  <c r="AL99" i="35" s="1"/>
  <c r="AL100" i="35" s="1"/>
  <c r="AL101" i="35" s="1"/>
  <c r="AL102" i="35" s="1"/>
  <c r="AL103" i="35" s="1"/>
  <c r="AL104" i="35" s="1"/>
  <c r="AL105" i="35" s="1"/>
  <c r="AL106" i="35" s="1"/>
  <c r="AL107" i="35" s="1"/>
  <c r="AL108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18" i="35" s="1"/>
  <c r="AL119" i="35" s="1"/>
  <c r="AL120" i="35" s="1"/>
  <c r="AL121" i="35" s="1"/>
  <c r="AL122" i="35" s="1"/>
  <c r="AL123" i="35" s="1"/>
  <c r="AL124" i="35" s="1"/>
  <c r="AL125" i="35" s="1"/>
  <c r="AL126" i="35" s="1"/>
  <c r="AL127" i="35" s="1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137" i="35" s="1"/>
  <c r="AL138" i="35" s="1"/>
  <c r="AL139" i="35" s="1"/>
  <c r="AL140" i="35" s="1"/>
  <c r="AL141" i="35" s="1"/>
  <c r="AL142" i="35" s="1"/>
  <c r="AL143" i="35" s="1"/>
  <c r="AL144" i="35" s="1"/>
  <c r="AL145" i="35" s="1"/>
  <c r="AL146" i="35" s="1"/>
  <c r="AL147" i="35" s="1"/>
  <c r="AL148" i="35" s="1"/>
  <c r="AL149" i="35" s="1"/>
  <c r="AL150" i="35" s="1"/>
  <c r="AL151" i="35" s="1"/>
  <c r="AL152" i="35" s="1"/>
  <c r="AL153" i="35" s="1"/>
  <c r="AL154" i="35" s="1"/>
  <c r="AL155" i="35" s="1"/>
  <c r="AL156" i="35" s="1"/>
  <c r="AL157" i="35" s="1"/>
  <c r="AL158" i="35" s="1"/>
  <c r="AL159" i="35" s="1"/>
  <c r="AL160" i="35" s="1"/>
  <c r="AL161" i="35" s="1"/>
  <c r="AL162" i="35" s="1"/>
  <c r="AL163" i="35" s="1"/>
  <c r="AL164" i="35" s="1"/>
  <c r="AL165" i="35" s="1"/>
  <c r="AL166" i="35" s="1"/>
  <c r="AL167" i="35" s="1"/>
  <c r="AL168" i="35" s="1"/>
  <c r="AL169" i="35" s="1"/>
  <c r="AL170" i="35" s="1"/>
  <c r="AL171" i="35" s="1"/>
  <c r="AL172" i="35" s="1"/>
  <c r="AL173" i="35" s="1"/>
  <c r="AL174" i="35" s="1"/>
  <c r="AL175" i="35" s="1"/>
  <c r="AL176" i="35" s="1"/>
  <c r="AL177" i="35" s="1"/>
  <c r="AL178" i="35" s="1"/>
  <c r="AL179" i="35" s="1"/>
  <c r="AL180" i="35" s="1"/>
  <c r="AL181" i="35" s="1"/>
  <c r="AL182" i="35" s="1"/>
  <c r="AL183" i="35" s="1"/>
  <c r="AL184" i="35" s="1"/>
  <c r="AL185" i="35" s="1"/>
  <c r="AL186" i="35" s="1"/>
  <c r="AL187" i="35" s="1"/>
  <c r="AL188" i="35" s="1"/>
  <c r="AL189" i="35" s="1"/>
  <c r="AL190" i="35" s="1"/>
  <c r="AL191" i="35" s="1"/>
  <c r="AL192" i="35" s="1"/>
  <c r="AL193" i="35" s="1"/>
  <c r="AL194" i="35" s="1"/>
  <c r="AL195" i="35" s="1"/>
  <c r="AL196" i="35" s="1"/>
  <c r="AL197" i="35" s="1"/>
  <c r="AL198" i="35" s="1"/>
  <c r="AL199" i="35" s="1"/>
  <c r="AL200" i="35" s="1"/>
  <c r="AL201" i="35" s="1"/>
  <c r="AL202" i="35" s="1"/>
  <c r="AL203" i="35" s="1"/>
  <c r="AL204" i="35" s="1"/>
  <c r="AL205" i="35" s="1"/>
  <c r="AL206" i="35" s="1"/>
  <c r="AL207" i="35" s="1"/>
  <c r="AL208" i="35" s="1"/>
  <c r="AL209" i="35" s="1"/>
  <c r="AL210" i="35" s="1"/>
  <c r="AL211" i="35" s="1"/>
  <c r="AL212" i="35" s="1"/>
  <c r="AL213" i="35" s="1"/>
  <c r="AL214" i="35" s="1"/>
  <c r="AL215" i="35" s="1"/>
  <c r="AL216" i="35" s="1"/>
  <c r="AL217" i="35" s="1"/>
  <c r="AL218" i="35" s="1"/>
  <c r="AL219" i="35" s="1"/>
  <c r="AL220" i="35" s="1"/>
  <c r="AL221" i="35" s="1"/>
  <c r="AL222" i="35" s="1"/>
  <c r="AL223" i="35" s="1"/>
  <c r="AL224" i="35" s="1"/>
  <c r="AL225" i="35" s="1"/>
  <c r="AL226" i="35" s="1"/>
  <c r="AL227" i="35" s="1"/>
  <c r="AL228" i="35" s="1"/>
  <c r="AL229" i="35" s="1"/>
  <c r="AL230" i="35" s="1"/>
  <c r="AL231" i="35" s="1"/>
  <c r="AL232" i="35" s="1"/>
  <c r="AL233" i="35" s="1"/>
  <c r="AL234" i="35" s="1"/>
  <c r="AL235" i="35" s="1"/>
  <c r="AL236" i="35" s="1"/>
  <c r="AL237" i="35" s="1"/>
  <c r="AL238" i="35" s="1"/>
  <c r="AL239" i="35" s="1"/>
  <c r="AL240" i="35" s="1"/>
  <c r="AL241" i="35" s="1"/>
  <c r="AL242" i="35" s="1"/>
  <c r="AL243" i="35" s="1"/>
  <c r="AL244" i="35" s="1"/>
  <c r="AL245" i="35" s="1"/>
  <c r="AL246" i="35" s="1"/>
  <c r="AL247" i="35" s="1"/>
  <c r="AL248" i="35" s="1"/>
  <c r="AL249" i="35" s="1"/>
  <c r="AL250" i="35" s="1"/>
  <c r="AL251" i="35" s="1"/>
  <c r="AL252" i="35" s="1"/>
  <c r="AL253" i="35" s="1"/>
  <c r="AL254" i="35" s="1"/>
  <c r="AL255" i="35" s="1"/>
  <c r="AL256" i="35" s="1"/>
  <c r="AL257" i="35" s="1"/>
  <c r="AL258" i="35" s="1"/>
  <c r="AL259" i="35" s="1"/>
  <c r="AL260" i="35" s="1"/>
  <c r="AL261" i="35" s="1"/>
  <c r="AL262" i="35" s="1"/>
  <c r="AL263" i="35" s="1"/>
</calcChain>
</file>

<file path=xl/sharedStrings.xml><?xml version="1.0" encoding="utf-8"?>
<sst xmlns="http://schemas.openxmlformats.org/spreadsheetml/2006/main" count="93" uniqueCount="34">
  <si>
    <t>(m)</t>
  </si>
  <si>
    <t>TT</t>
  </si>
  <si>
    <t>Ngày/ tháng quan trắc</t>
  </si>
  <si>
    <t>Số đọc mia tại mốc</t>
  </si>
  <si>
    <t>Trái</t>
  </si>
  <si>
    <t>Tim</t>
  </si>
  <si>
    <t>Phải</t>
  </si>
  <si>
    <t>( mm)</t>
  </si>
  <si>
    <t>Cao độ mốc</t>
  </si>
  <si>
    <t>Cao độ đường ngắm</t>
  </si>
  <si>
    <t>Xác nhận kiểm tra</t>
  </si>
  <si>
    <t>Nhà thầu</t>
  </si>
  <si>
    <t>TVGS</t>
  </si>
  <si>
    <t>Số đọc mia quan trắc</t>
  </si>
  <si>
    <t>Cao độ bàn đo lún</t>
  </si>
  <si>
    <t>Chiều dày lớp đắp</t>
  </si>
  <si>
    <t>Cao độ nền đường</t>
  </si>
  <si>
    <t>Cao độ đỉnh cần</t>
  </si>
  <si>
    <t>Chiều dài cần</t>
  </si>
  <si>
    <t>Độ lún hàng ngày</t>
  </si>
  <si>
    <t>Tổng độ lún</t>
  </si>
  <si>
    <t>BIỂU GHI ĐO QUAN TRẮC LÚN</t>
  </si>
  <si>
    <t>Người lập:</t>
  </si>
  <si>
    <t>Tên mốc:</t>
  </si>
  <si>
    <t>Thời tiết:</t>
  </si>
  <si>
    <t>Cao độ mốc:</t>
  </si>
  <si>
    <t>Lý trình:</t>
  </si>
  <si>
    <t>Ngày đặt bàn:</t>
  </si>
  <si>
    <t>Km34+120</t>
  </si>
  <si>
    <t>Chiều dày đắp</t>
  </si>
  <si>
    <t>chân ta luy trái</t>
  </si>
  <si>
    <t>chân ta luy phải</t>
  </si>
  <si>
    <t>hút chân không zone 2</t>
  </si>
  <si>
    <t>hút chân không zone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</si>
</sst>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[$-1010000]d/m/yyyy;@"/>
  </numFmts>
  <fonts count="16">
    <font>
      <sz val="13"/>
      <color theme="1"/>
      <name val="Times New Roman"/>
      <family val="2"/>
    </font>
    <font>
      <sz val="12"/>
      <name val="宋体"/>
      <charset val="134"/>
    </font>
    <font>
      <sz val="12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3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3" fillId="0" borderId="0"/>
    <xf numFmtId="0" fontId="4" fillId="0" borderId="0"/>
    <xf numFmtId="0" fontId="4" fillId="0" borderId="0"/>
    <xf numFmtId="0" fontId="7" fillId="0" borderId="0"/>
    <xf numFmtId="0" fontId="10" fillId="0" borderId="0"/>
    <xf numFmtId="0" fontId="11" fillId="0" borderId="0"/>
  </cellStyleXfs>
  <cellXfs count="61">
    <xf numFmtId="0" fontId="0" fillId="0" borderId="0" xfId="0"/>
    <xf numFmtId="0" fontId="2" fillId="2" borderId="0" xfId="1" applyFont="1" applyFill="1">
      <alignment vertical="center"/>
    </xf>
    <xf numFmtId="0" fontId="5" fillId="2" borderId="0" xfId="1" applyFont="1" applyFill="1">
      <alignment vertical="center"/>
    </xf>
    <xf numFmtId="0" fontId="9" fillId="2" borderId="0" xfId="1" applyFont="1" applyFill="1" applyAlignment="1">
      <alignment horizontal="center" vertical="center"/>
    </xf>
    <xf numFmtId="167" fontId="2" fillId="2" borderId="0" xfId="1" applyNumberFormat="1" applyFont="1" applyFill="1">
      <alignment vertical="center"/>
    </xf>
    <xf numFmtId="0" fontId="6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167" fontId="8" fillId="2" borderId="3" xfId="1" applyNumberFormat="1" applyFont="1" applyFill="1" applyBorder="1" applyAlignment="1">
      <alignment horizontal="center" vertical="center" wrapText="1"/>
    </xf>
    <xf numFmtId="166" fontId="8" fillId="2" borderId="3" xfId="1" applyNumberFormat="1" applyFont="1" applyFill="1" applyBorder="1" applyAlignment="1">
      <alignment horizontal="center" vertical="center" wrapText="1"/>
    </xf>
    <xf numFmtId="4" fontId="8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167" fontId="8" fillId="3" borderId="3" xfId="1" applyNumberFormat="1" applyFont="1" applyFill="1" applyBorder="1" applyAlignment="1">
      <alignment horizontal="center" vertical="center" wrapText="1"/>
    </xf>
    <xf numFmtId="4" fontId="8" fillId="3" borderId="3" xfId="1" applyNumberFormat="1" applyFont="1" applyFill="1" applyBorder="1" applyAlignment="1" applyProtection="1">
      <alignment horizontal="center" vertical="center" wrapText="1"/>
      <protection hidden="1"/>
    </xf>
    <xf numFmtId="0" fontId="13" fillId="2" borderId="3" xfId="1" applyFont="1" applyFill="1" applyBorder="1" applyAlignment="1">
      <alignment horizontal="center" vertical="center" wrapText="1"/>
    </xf>
    <xf numFmtId="4" fontId="6" fillId="2" borderId="3" xfId="1" applyNumberFormat="1" applyFont="1" applyFill="1" applyBorder="1" applyAlignment="1" applyProtection="1">
      <alignment horizontal="center" vertical="center" wrapText="1"/>
      <protection hidden="1"/>
    </xf>
    <xf numFmtId="167" fontId="2" fillId="2" borderId="0" xfId="1" applyNumberFormat="1" applyFont="1" applyFill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 wrapText="1"/>
    </xf>
    <xf numFmtId="1" fontId="8" fillId="2" borderId="3" xfId="1" applyNumberFormat="1" applyFont="1" applyFill="1" applyBorder="1" applyAlignment="1">
      <alignment horizontal="center" vertical="center" wrapText="1"/>
    </xf>
    <xf numFmtId="0" fontId="8" fillId="0" borderId="8" xfId="0" applyFont="1" applyBorder="1"/>
    <xf numFmtId="0" fontId="8" fillId="0" borderId="8" xfId="0" applyFont="1" applyBorder="1" applyAlignment="1">
      <alignment vertical="center"/>
    </xf>
    <xf numFmtId="0" fontId="8" fillId="0" borderId="14" xfId="0" applyFont="1" applyBorder="1"/>
    <xf numFmtId="0" fontId="8" fillId="0" borderId="14" xfId="0" applyFont="1" applyBorder="1" applyAlignment="1">
      <alignment vertical="center"/>
    </xf>
    <xf numFmtId="0" fontId="8" fillId="0" borderId="12" xfId="0" applyFont="1" applyBorder="1"/>
    <xf numFmtId="0" fontId="8" fillId="0" borderId="9" xfId="0" applyFont="1" applyBorder="1"/>
    <xf numFmtId="0" fontId="8" fillId="0" borderId="16" xfId="0" applyFont="1" applyBorder="1"/>
    <xf numFmtId="0" fontId="8" fillId="0" borderId="16" xfId="0" applyFont="1" applyBorder="1" applyAlignment="1">
      <alignment vertical="center"/>
    </xf>
    <xf numFmtId="0" fontId="8" fillId="0" borderId="17" xfId="0" applyFont="1" applyBorder="1"/>
    <xf numFmtId="2" fontId="8" fillId="2" borderId="3" xfId="1" applyNumberFormat="1" applyFont="1" applyFill="1" applyBorder="1" applyAlignment="1">
      <alignment horizontal="center" vertical="center" wrapText="1"/>
    </xf>
    <xf numFmtId="2" fontId="8" fillId="3" borderId="3" xfId="1" applyNumberFormat="1" applyFont="1" applyFill="1" applyBorder="1" applyAlignment="1">
      <alignment horizontal="center" vertical="center" wrapText="1"/>
    </xf>
    <xf numFmtId="4" fontId="6" fillId="3" borderId="3" xfId="1" applyNumberFormat="1" applyFont="1" applyFill="1" applyBorder="1" applyAlignment="1" applyProtection="1">
      <alignment horizontal="center" vertical="center" wrapText="1"/>
      <protection hidden="1"/>
    </xf>
    <xf numFmtId="0" fontId="6" fillId="3" borderId="0" xfId="1" applyFont="1" applyFill="1" applyAlignment="1">
      <alignment horizontal="center" vertical="center" wrapText="1"/>
    </xf>
    <xf numFmtId="0" fontId="12" fillId="2" borderId="4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167" fontId="12" fillId="2" borderId="3" xfId="1" applyNumberFormat="1" applyFont="1" applyFill="1" applyBorder="1" applyAlignment="1">
      <alignment horizontal="center" vertical="center" wrapText="1"/>
    </xf>
    <xf numFmtId="167" fontId="12" fillId="2" borderId="5" xfId="1" applyNumberFormat="1" applyFont="1" applyFill="1" applyBorder="1" applyAlignment="1">
      <alignment horizontal="center" vertical="center" wrapText="1"/>
    </xf>
    <xf numFmtId="167" fontId="12" fillId="2" borderId="6" xfId="1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167" fontId="8" fillId="0" borderId="16" xfId="0" applyNumberFormat="1" applyFont="1" applyBorder="1" applyAlignment="1"/>
    <xf numFmtId="0" fontId="8" fillId="0" borderId="8" xfId="0" applyFont="1" applyBorder="1"/>
    <xf numFmtId="0" fontId="8" fillId="0" borderId="14" xfId="0" applyFont="1" applyBorder="1"/>
    <xf numFmtId="167" fontId="8" fillId="0" borderId="16" xfId="0" applyNumberFormat="1" applyFont="1" applyBorder="1" applyAlignment="1"/>
    <xf numFmtId="0" fontId="8" fillId="3" borderId="16" xfId="0" applyFont="1" applyFill="1" applyBorder="1"/>
  </cellXfs>
  <cellStyles count="8">
    <cellStyle name="Bình thường 2" xfId="4" xr:uid="{00000000-0005-0000-0000-000000000000}"/>
    <cellStyle name="Normal" xfId="0" builtinId="0"/>
    <cellStyle name="Normal 17" xfId="6" xr:uid="{00000000-0005-0000-0000-000003000000}"/>
    <cellStyle name="Normal 3" xfId="5" xr:uid="{00000000-0005-0000-0000-000004000000}"/>
    <cellStyle name="Normal 4 4" xfId="3" xr:uid="{00000000-0005-0000-0000-000005000000}"/>
    <cellStyle name="Normal 5" xfId="7" xr:uid="{00000000-0005-0000-0000-000006000000}"/>
    <cellStyle name="常规_Sheet1" xfId="2" xr:uid="{00000000-0005-0000-0000-000007000000}"/>
    <cellStyle name="常规_路堤稳定和沉降观测 - 沉降板" xfId="1" xr:uid="{00000000-0005-0000-0000-000008000000}"/>
  </cellStyles>
  <dxfs count="0"/>
  <tableStyles count="0" defaultTableStyle="TableStyleMedium2" defaultPivotStyle="PivotStyleLight16"/>
  <colors>
    <mruColors>
      <color rgb="FF250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500"/>
              <a:t>Biểu</a:t>
            </a:r>
            <a:r>
              <a:rPr lang="en-US" sz="1500" baseline="0"/>
              <a:t> đồ </a:t>
            </a:r>
            <a:r>
              <a:rPr lang="en-US" sz="1500"/>
              <a:t>Bàn quan trắc lún-Lý trình: Km83+720</a:t>
            </a:r>
          </a:p>
        </c:rich>
      </c:tx>
      <c:layout>
        <c:manualLayout>
          <c:xMode val="edge"/>
          <c:yMode val="edge"/>
          <c:x val="0.39979352028130694"/>
          <c:y val="4.3462874572937134E-2"/>
        </c:manualLayout>
      </c:layout>
      <c:overlay val="0"/>
      <c:spPr>
        <a:solidFill>
          <a:srgbClr val="FFFFFF"/>
        </a:solidFill>
        <a:ln w="6350">
          <a:solidFill>
            <a:srgbClr val="000000"/>
          </a:solidFill>
          <a:prstDash val="solid"/>
        </a:ln>
        <a:effectLst>
          <a:outerShdw sx="1000" sy="1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4589286974132543E-2"/>
          <c:y val="0.13662332142282568"/>
          <c:w val="0.83566878980891657"/>
          <c:h val="0.69972640034865863"/>
        </c:manualLayout>
      </c:layout>
      <c:scatterChart>
        <c:scatterStyle val="lineMarker"/>
        <c:varyColors val="0"/>
        <c:ser>
          <c:idx val="1"/>
          <c:order val="1"/>
          <c:tx>
            <c:strRef>
              <c:f>'Km83+720'!$AF$9</c:f>
              <c:strCache>
                <c:ptCount val="1"/>
                <c:pt idx="0">
                  <c:v>Trái</c:v>
                </c:pt>
              </c:strCache>
            </c:strRef>
          </c:tx>
          <c:marker>
            <c:symbol val="circle"/>
            <c:size val="2"/>
            <c:spPr>
              <a:solidFill>
                <a:srgbClr val="FF00FF"/>
              </a:solidFill>
              <a:ln w="12700">
                <a:solidFill>
                  <a:srgbClr val="FF00FF"/>
                </a:solidFill>
                <a:prstDash val="solid"/>
              </a:ln>
            </c:spPr>
          </c:marker>
          <c:xVal>
            <c:numRef>
              <c:f>'Km83+720'!$B$11:$B$368</c:f>
              <c:numCache>
                <c:formatCode>[$-1010000]d/m/yyyy;@</c:formatCode>
                <c:ptCount val="358"/>
                <c:pt idx="0">
                  <c:v>45554</c:v>
                </c:pt>
                <c:pt idx="1">
                  <c:v>45555</c:v>
                </c:pt>
                <c:pt idx="2">
                  <c:v>45556</c:v>
                </c:pt>
                <c:pt idx="3">
                  <c:v>45557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45563</c:v>
                </c:pt>
                <c:pt idx="10">
                  <c:v>45564</c:v>
                </c:pt>
                <c:pt idx="11">
                  <c:v>45565</c:v>
                </c:pt>
                <c:pt idx="12">
                  <c:v>45566</c:v>
                </c:pt>
                <c:pt idx="13">
                  <c:v>45567</c:v>
                </c:pt>
                <c:pt idx="14">
                  <c:v>45568</c:v>
                </c:pt>
                <c:pt idx="15">
                  <c:v>45569</c:v>
                </c:pt>
                <c:pt idx="16">
                  <c:v>45570</c:v>
                </c:pt>
                <c:pt idx="17">
                  <c:v>45571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45577</c:v>
                </c:pt>
                <c:pt idx="24">
                  <c:v>45578</c:v>
                </c:pt>
                <c:pt idx="25">
                  <c:v>45579</c:v>
                </c:pt>
                <c:pt idx="26">
                  <c:v>45580</c:v>
                </c:pt>
                <c:pt idx="27">
                  <c:v>45581</c:v>
                </c:pt>
                <c:pt idx="28">
                  <c:v>45582</c:v>
                </c:pt>
                <c:pt idx="29">
                  <c:v>45583</c:v>
                </c:pt>
                <c:pt idx="30">
                  <c:v>45584</c:v>
                </c:pt>
                <c:pt idx="31">
                  <c:v>45585</c:v>
                </c:pt>
                <c:pt idx="32">
                  <c:v>45586</c:v>
                </c:pt>
                <c:pt idx="33">
                  <c:v>45587</c:v>
                </c:pt>
                <c:pt idx="34">
                  <c:v>45588</c:v>
                </c:pt>
                <c:pt idx="35">
                  <c:v>45589</c:v>
                </c:pt>
                <c:pt idx="36">
                  <c:v>45590</c:v>
                </c:pt>
                <c:pt idx="37">
                  <c:v>45591</c:v>
                </c:pt>
                <c:pt idx="38">
                  <c:v>45592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45598</c:v>
                </c:pt>
                <c:pt idx="45">
                  <c:v>45599</c:v>
                </c:pt>
                <c:pt idx="46">
                  <c:v>45600</c:v>
                </c:pt>
                <c:pt idx="47">
                  <c:v>45601</c:v>
                </c:pt>
                <c:pt idx="48">
                  <c:v>45602</c:v>
                </c:pt>
                <c:pt idx="49">
                  <c:v>45603</c:v>
                </c:pt>
                <c:pt idx="50">
                  <c:v>45604</c:v>
                </c:pt>
                <c:pt idx="51">
                  <c:v>45605</c:v>
                </c:pt>
                <c:pt idx="52">
                  <c:v>45606</c:v>
                </c:pt>
                <c:pt idx="53">
                  <c:v>45607</c:v>
                </c:pt>
                <c:pt idx="54">
                  <c:v>45608</c:v>
                </c:pt>
                <c:pt idx="55">
                  <c:v>45609</c:v>
                </c:pt>
                <c:pt idx="56">
                  <c:v>45610</c:v>
                </c:pt>
                <c:pt idx="57">
                  <c:v>45611</c:v>
                </c:pt>
                <c:pt idx="58">
                  <c:v>45612</c:v>
                </c:pt>
                <c:pt idx="59">
                  <c:v>45613</c:v>
                </c:pt>
                <c:pt idx="60">
                  <c:v>45614</c:v>
                </c:pt>
                <c:pt idx="61">
                  <c:v>45615</c:v>
                </c:pt>
                <c:pt idx="62">
                  <c:v>45616</c:v>
                </c:pt>
                <c:pt idx="63">
                  <c:v>45617</c:v>
                </c:pt>
                <c:pt idx="64">
                  <c:v>45618</c:v>
                </c:pt>
                <c:pt idx="65">
                  <c:v>45619</c:v>
                </c:pt>
                <c:pt idx="66">
                  <c:v>45620</c:v>
                </c:pt>
                <c:pt idx="67">
                  <c:v>45621</c:v>
                </c:pt>
                <c:pt idx="68">
                  <c:v>45622</c:v>
                </c:pt>
                <c:pt idx="69">
                  <c:v>45623</c:v>
                </c:pt>
                <c:pt idx="70">
                  <c:v>45624</c:v>
                </c:pt>
                <c:pt idx="71">
                  <c:v>45625</c:v>
                </c:pt>
                <c:pt idx="72">
                  <c:v>45626</c:v>
                </c:pt>
                <c:pt idx="73">
                  <c:v>45627</c:v>
                </c:pt>
                <c:pt idx="74">
                  <c:v>45628</c:v>
                </c:pt>
                <c:pt idx="75">
                  <c:v>45629</c:v>
                </c:pt>
                <c:pt idx="76">
                  <c:v>45630</c:v>
                </c:pt>
                <c:pt idx="77">
                  <c:v>45631</c:v>
                </c:pt>
                <c:pt idx="78">
                  <c:v>45632</c:v>
                </c:pt>
                <c:pt idx="79">
                  <c:v>45633</c:v>
                </c:pt>
                <c:pt idx="80">
                  <c:v>45634</c:v>
                </c:pt>
                <c:pt idx="81">
                  <c:v>45635</c:v>
                </c:pt>
                <c:pt idx="82">
                  <c:v>45636</c:v>
                </c:pt>
                <c:pt idx="83">
                  <c:v>45637</c:v>
                </c:pt>
                <c:pt idx="84">
                  <c:v>45638</c:v>
                </c:pt>
                <c:pt idx="85">
                  <c:v>45639</c:v>
                </c:pt>
                <c:pt idx="86">
                  <c:v>45640</c:v>
                </c:pt>
                <c:pt idx="87">
                  <c:v>45641</c:v>
                </c:pt>
                <c:pt idx="88">
                  <c:v>45642</c:v>
                </c:pt>
                <c:pt idx="89">
                  <c:v>45643</c:v>
                </c:pt>
                <c:pt idx="90">
                  <c:v>45644</c:v>
                </c:pt>
                <c:pt idx="91">
                  <c:v>45645</c:v>
                </c:pt>
                <c:pt idx="92">
                  <c:v>45646</c:v>
                </c:pt>
                <c:pt idx="93">
                  <c:v>45647</c:v>
                </c:pt>
                <c:pt idx="94">
                  <c:v>45648</c:v>
                </c:pt>
                <c:pt idx="95">
                  <c:v>45649</c:v>
                </c:pt>
                <c:pt idx="96">
                  <c:v>45650</c:v>
                </c:pt>
                <c:pt idx="97">
                  <c:v>45651</c:v>
                </c:pt>
                <c:pt idx="98">
                  <c:v>45652</c:v>
                </c:pt>
                <c:pt idx="99">
                  <c:v>45653</c:v>
                </c:pt>
                <c:pt idx="100">
                  <c:v>45654</c:v>
                </c:pt>
                <c:pt idx="101">
                  <c:v>45655</c:v>
                </c:pt>
                <c:pt idx="102">
                  <c:v>45656</c:v>
                </c:pt>
                <c:pt idx="103">
                  <c:v>45657</c:v>
                </c:pt>
                <c:pt idx="104">
                  <c:v>45658</c:v>
                </c:pt>
                <c:pt idx="105">
                  <c:v>45659</c:v>
                </c:pt>
                <c:pt idx="106">
                  <c:v>45660</c:v>
                </c:pt>
                <c:pt idx="107">
                  <c:v>45661</c:v>
                </c:pt>
                <c:pt idx="108">
                  <c:v>45662</c:v>
                </c:pt>
                <c:pt idx="109">
                  <c:v>45663</c:v>
                </c:pt>
                <c:pt idx="110">
                  <c:v>45664</c:v>
                </c:pt>
                <c:pt idx="111">
                  <c:v>45665</c:v>
                </c:pt>
                <c:pt idx="112">
                  <c:v>45666</c:v>
                </c:pt>
                <c:pt idx="113">
                  <c:v>45667</c:v>
                </c:pt>
                <c:pt idx="114">
                  <c:v>45668</c:v>
                </c:pt>
                <c:pt idx="115">
                  <c:v>45669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45675</c:v>
                </c:pt>
                <c:pt idx="122">
                  <c:v>45676</c:v>
                </c:pt>
                <c:pt idx="123">
                  <c:v>45677</c:v>
                </c:pt>
                <c:pt idx="124">
                  <c:v>45678</c:v>
                </c:pt>
                <c:pt idx="125">
                  <c:v>45679</c:v>
                </c:pt>
                <c:pt idx="126">
                  <c:v>45680</c:v>
                </c:pt>
                <c:pt idx="127">
                  <c:v>45681</c:v>
                </c:pt>
                <c:pt idx="128">
                  <c:v>45682</c:v>
                </c:pt>
                <c:pt idx="129">
                  <c:v>45683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45689</c:v>
                </c:pt>
                <c:pt idx="136">
                  <c:v>45690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45696</c:v>
                </c:pt>
                <c:pt idx="143">
                  <c:v>45697</c:v>
                </c:pt>
                <c:pt idx="144">
                  <c:v>45698</c:v>
                </c:pt>
                <c:pt idx="145">
                  <c:v>45699</c:v>
                </c:pt>
                <c:pt idx="146">
                  <c:v>45700</c:v>
                </c:pt>
                <c:pt idx="147">
                  <c:v>45701</c:v>
                </c:pt>
                <c:pt idx="148">
                  <c:v>45702</c:v>
                </c:pt>
                <c:pt idx="149">
                  <c:v>45703</c:v>
                </c:pt>
                <c:pt idx="150">
                  <c:v>45704</c:v>
                </c:pt>
                <c:pt idx="151">
                  <c:v>45705</c:v>
                </c:pt>
                <c:pt idx="152">
                  <c:v>45706</c:v>
                </c:pt>
                <c:pt idx="153">
                  <c:v>45707</c:v>
                </c:pt>
                <c:pt idx="154">
                  <c:v>45708</c:v>
                </c:pt>
                <c:pt idx="155">
                  <c:v>45709</c:v>
                </c:pt>
                <c:pt idx="156">
                  <c:v>45710</c:v>
                </c:pt>
                <c:pt idx="157">
                  <c:v>45711</c:v>
                </c:pt>
                <c:pt idx="158">
                  <c:v>45712</c:v>
                </c:pt>
                <c:pt idx="159">
                  <c:v>45713</c:v>
                </c:pt>
                <c:pt idx="160">
                  <c:v>45714</c:v>
                </c:pt>
                <c:pt idx="161">
                  <c:v>45715</c:v>
                </c:pt>
                <c:pt idx="162">
                  <c:v>45716</c:v>
                </c:pt>
                <c:pt idx="163">
                  <c:v>45717</c:v>
                </c:pt>
                <c:pt idx="164">
                  <c:v>45718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45724</c:v>
                </c:pt>
                <c:pt idx="171">
                  <c:v>45725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45731</c:v>
                </c:pt>
                <c:pt idx="178">
                  <c:v>45732</c:v>
                </c:pt>
                <c:pt idx="179">
                  <c:v>45733</c:v>
                </c:pt>
                <c:pt idx="180">
                  <c:v>45734</c:v>
                </c:pt>
                <c:pt idx="181">
                  <c:v>45735</c:v>
                </c:pt>
                <c:pt idx="182">
                  <c:v>45736</c:v>
                </c:pt>
                <c:pt idx="183">
                  <c:v>45737</c:v>
                </c:pt>
                <c:pt idx="184">
                  <c:v>45738</c:v>
                </c:pt>
                <c:pt idx="185">
                  <c:v>45739</c:v>
                </c:pt>
                <c:pt idx="186">
                  <c:v>45740</c:v>
                </c:pt>
                <c:pt idx="187">
                  <c:v>45741</c:v>
                </c:pt>
                <c:pt idx="188">
                  <c:v>45742</c:v>
                </c:pt>
                <c:pt idx="189">
                  <c:v>45743</c:v>
                </c:pt>
                <c:pt idx="190">
                  <c:v>45744</c:v>
                </c:pt>
                <c:pt idx="191">
                  <c:v>45745</c:v>
                </c:pt>
                <c:pt idx="192">
                  <c:v>45746</c:v>
                </c:pt>
                <c:pt idx="193">
                  <c:v>45747</c:v>
                </c:pt>
                <c:pt idx="194">
                  <c:v>45748</c:v>
                </c:pt>
                <c:pt idx="195">
                  <c:v>45749</c:v>
                </c:pt>
                <c:pt idx="196">
                  <c:v>45750</c:v>
                </c:pt>
                <c:pt idx="197">
                  <c:v>45751</c:v>
                </c:pt>
                <c:pt idx="198">
                  <c:v>45752</c:v>
                </c:pt>
                <c:pt idx="199">
                  <c:v>45753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45759</c:v>
                </c:pt>
                <c:pt idx="206">
                  <c:v>45760</c:v>
                </c:pt>
                <c:pt idx="207">
                  <c:v>45761</c:v>
                </c:pt>
                <c:pt idx="208">
                  <c:v>45762</c:v>
                </c:pt>
                <c:pt idx="209">
                  <c:v>45763</c:v>
                </c:pt>
                <c:pt idx="210">
                  <c:v>45764</c:v>
                </c:pt>
                <c:pt idx="211">
                  <c:v>45765</c:v>
                </c:pt>
                <c:pt idx="212">
                  <c:v>45766</c:v>
                </c:pt>
                <c:pt idx="213">
                  <c:v>45767</c:v>
                </c:pt>
                <c:pt idx="214">
                  <c:v>45768</c:v>
                </c:pt>
                <c:pt idx="215">
                  <c:v>45769</c:v>
                </c:pt>
                <c:pt idx="216">
                  <c:v>45770</c:v>
                </c:pt>
                <c:pt idx="217">
                  <c:v>45771</c:v>
                </c:pt>
                <c:pt idx="218">
                  <c:v>45772</c:v>
                </c:pt>
                <c:pt idx="219">
                  <c:v>45773</c:v>
                </c:pt>
                <c:pt idx="220">
                  <c:v>45774</c:v>
                </c:pt>
                <c:pt idx="221">
                  <c:v>45775</c:v>
                </c:pt>
                <c:pt idx="222">
                  <c:v>45776</c:v>
                </c:pt>
                <c:pt idx="223">
                  <c:v>45777</c:v>
                </c:pt>
                <c:pt idx="224">
                  <c:v>45778</c:v>
                </c:pt>
                <c:pt idx="225">
                  <c:v>45779</c:v>
                </c:pt>
                <c:pt idx="226">
                  <c:v>45780</c:v>
                </c:pt>
                <c:pt idx="227">
                  <c:v>45781</c:v>
                </c:pt>
                <c:pt idx="228">
                  <c:v>45782</c:v>
                </c:pt>
                <c:pt idx="229">
                  <c:v>45783</c:v>
                </c:pt>
                <c:pt idx="230">
                  <c:v>45784</c:v>
                </c:pt>
                <c:pt idx="231">
                  <c:v>45785</c:v>
                </c:pt>
                <c:pt idx="232">
                  <c:v>45786</c:v>
                </c:pt>
                <c:pt idx="233">
                  <c:v>45787</c:v>
                </c:pt>
                <c:pt idx="234">
                  <c:v>45788</c:v>
                </c:pt>
                <c:pt idx="235">
                  <c:v>45789</c:v>
                </c:pt>
                <c:pt idx="236">
                  <c:v>45790</c:v>
                </c:pt>
                <c:pt idx="237">
                  <c:v>45791</c:v>
                </c:pt>
                <c:pt idx="238">
                  <c:v>45792</c:v>
                </c:pt>
                <c:pt idx="239">
                  <c:v>45793</c:v>
                </c:pt>
                <c:pt idx="240">
                  <c:v>45794</c:v>
                </c:pt>
                <c:pt idx="241">
                  <c:v>45795</c:v>
                </c:pt>
                <c:pt idx="242">
                  <c:v>45796</c:v>
                </c:pt>
                <c:pt idx="243">
                  <c:v>45797</c:v>
                </c:pt>
                <c:pt idx="244">
                  <c:v>45798</c:v>
                </c:pt>
                <c:pt idx="245">
                  <c:v>45799</c:v>
                </c:pt>
                <c:pt idx="246">
                  <c:v>45800</c:v>
                </c:pt>
                <c:pt idx="247">
                  <c:v>45801</c:v>
                </c:pt>
                <c:pt idx="248">
                  <c:v>45802</c:v>
                </c:pt>
                <c:pt idx="249">
                  <c:v>45803</c:v>
                </c:pt>
                <c:pt idx="250">
                  <c:v>45804</c:v>
                </c:pt>
                <c:pt idx="251">
                  <c:v>45805</c:v>
                </c:pt>
                <c:pt idx="252">
                  <c:v>45806</c:v>
                </c:pt>
                <c:pt idx="253">
                  <c:v>45807</c:v>
                </c:pt>
                <c:pt idx="254">
                  <c:v>45808</c:v>
                </c:pt>
              </c:numCache>
            </c:numRef>
          </c:xVal>
          <c:yVal>
            <c:numRef>
              <c:f>'Km83+720'!$AF$11:$AF$492</c:f>
              <c:numCache>
                <c:formatCode>0</c:formatCode>
                <c:ptCount val="482"/>
                <c:pt idx="0">
                  <c:v>-4</c:v>
                </c:pt>
                <c:pt idx="1">
                  <c:v>-8</c:v>
                </c:pt>
                <c:pt idx="2">
                  <c:v>-15</c:v>
                </c:pt>
                <c:pt idx="3">
                  <c:v>-21</c:v>
                </c:pt>
                <c:pt idx="4">
                  <c:v>-30</c:v>
                </c:pt>
                <c:pt idx="5">
                  <c:v>-39</c:v>
                </c:pt>
                <c:pt idx="6">
                  <c:v>-47</c:v>
                </c:pt>
                <c:pt idx="7">
                  <c:v>-54</c:v>
                </c:pt>
                <c:pt idx="8">
                  <c:v>-63</c:v>
                </c:pt>
                <c:pt idx="9">
                  <c:v>-72</c:v>
                </c:pt>
                <c:pt idx="10">
                  <c:v>-80</c:v>
                </c:pt>
                <c:pt idx="11">
                  <c:v>-87</c:v>
                </c:pt>
                <c:pt idx="12">
                  <c:v>-92</c:v>
                </c:pt>
                <c:pt idx="13">
                  <c:v>-101</c:v>
                </c:pt>
                <c:pt idx="14">
                  <c:v>-110</c:v>
                </c:pt>
                <c:pt idx="15">
                  <c:v>-119</c:v>
                </c:pt>
                <c:pt idx="16">
                  <c:v>-128</c:v>
                </c:pt>
                <c:pt idx="17">
                  <c:v>-136</c:v>
                </c:pt>
                <c:pt idx="18">
                  <c:v>-145</c:v>
                </c:pt>
                <c:pt idx="19">
                  <c:v>-153</c:v>
                </c:pt>
                <c:pt idx="20">
                  <c:v>-161</c:v>
                </c:pt>
                <c:pt idx="21">
                  <c:v>-169</c:v>
                </c:pt>
                <c:pt idx="22">
                  <c:v>-177</c:v>
                </c:pt>
                <c:pt idx="23">
                  <c:v>-184</c:v>
                </c:pt>
                <c:pt idx="24">
                  <c:v>-190</c:v>
                </c:pt>
                <c:pt idx="25">
                  <c:v>-196</c:v>
                </c:pt>
                <c:pt idx="26">
                  <c:v>-202</c:v>
                </c:pt>
                <c:pt idx="27">
                  <c:v>-209</c:v>
                </c:pt>
                <c:pt idx="28">
                  <c:v>-214</c:v>
                </c:pt>
                <c:pt idx="29">
                  <c:v>-219</c:v>
                </c:pt>
                <c:pt idx="30">
                  <c:v>-224</c:v>
                </c:pt>
                <c:pt idx="31">
                  <c:v>-229</c:v>
                </c:pt>
                <c:pt idx="32">
                  <c:v>-234</c:v>
                </c:pt>
                <c:pt idx="33">
                  <c:v>-238</c:v>
                </c:pt>
                <c:pt idx="34">
                  <c:v>-242</c:v>
                </c:pt>
                <c:pt idx="35">
                  <c:v>-245</c:v>
                </c:pt>
                <c:pt idx="36">
                  <c:v>-248</c:v>
                </c:pt>
                <c:pt idx="37">
                  <c:v>-251</c:v>
                </c:pt>
                <c:pt idx="38">
                  <c:v>-253</c:v>
                </c:pt>
                <c:pt idx="39">
                  <c:v>-255</c:v>
                </c:pt>
                <c:pt idx="40">
                  <c:v>-257</c:v>
                </c:pt>
                <c:pt idx="41">
                  <c:v>-259</c:v>
                </c:pt>
                <c:pt idx="42">
                  <c:v>-260</c:v>
                </c:pt>
                <c:pt idx="43">
                  <c:v>-261</c:v>
                </c:pt>
                <c:pt idx="44">
                  <c:v>-262</c:v>
                </c:pt>
                <c:pt idx="45">
                  <c:v>-263</c:v>
                </c:pt>
                <c:pt idx="46">
                  <c:v>-264</c:v>
                </c:pt>
                <c:pt idx="47">
                  <c:v>-265</c:v>
                </c:pt>
                <c:pt idx="48">
                  <c:v>-266</c:v>
                </c:pt>
                <c:pt idx="49">
                  <c:v>-266</c:v>
                </c:pt>
                <c:pt idx="50">
                  <c:v>-266</c:v>
                </c:pt>
                <c:pt idx="51">
                  <c:v>-268</c:v>
                </c:pt>
                <c:pt idx="52">
                  <c:v>-268</c:v>
                </c:pt>
                <c:pt idx="53">
                  <c:v>-271</c:v>
                </c:pt>
                <c:pt idx="54">
                  <c:v>-271</c:v>
                </c:pt>
                <c:pt idx="55">
                  <c:v>-274</c:v>
                </c:pt>
                <c:pt idx="56">
                  <c:v>-274</c:v>
                </c:pt>
                <c:pt idx="57">
                  <c:v>-274</c:v>
                </c:pt>
                <c:pt idx="58">
                  <c:v>-276</c:v>
                </c:pt>
                <c:pt idx="59">
                  <c:v>-276</c:v>
                </c:pt>
                <c:pt idx="60">
                  <c:v>-277</c:v>
                </c:pt>
                <c:pt idx="61">
                  <c:v>-278</c:v>
                </c:pt>
                <c:pt idx="62">
                  <c:v>-278</c:v>
                </c:pt>
                <c:pt idx="63">
                  <c:v>-280</c:v>
                </c:pt>
                <c:pt idx="64">
                  <c:v>-280</c:v>
                </c:pt>
                <c:pt idx="65">
                  <c:v>-280</c:v>
                </c:pt>
                <c:pt idx="66">
                  <c:v>-280</c:v>
                </c:pt>
                <c:pt idx="67">
                  <c:v>-283</c:v>
                </c:pt>
                <c:pt idx="68">
                  <c:v>-283</c:v>
                </c:pt>
                <c:pt idx="69">
                  <c:v>-283</c:v>
                </c:pt>
                <c:pt idx="70">
                  <c:v>-283</c:v>
                </c:pt>
                <c:pt idx="71">
                  <c:v>-283</c:v>
                </c:pt>
                <c:pt idx="72">
                  <c:v>-285</c:v>
                </c:pt>
                <c:pt idx="73">
                  <c:v>-288</c:v>
                </c:pt>
                <c:pt idx="74">
                  <c:v>-288</c:v>
                </c:pt>
                <c:pt idx="75">
                  <c:v>-289</c:v>
                </c:pt>
                <c:pt idx="76">
                  <c:v>-290</c:v>
                </c:pt>
                <c:pt idx="77">
                  <c:v>-293</c:v>
                </c:pt>
                <c:pt idx="78">
                  <c:v>-294</c:v>
                </c:pt>
                <c:pt idx="79">
                  <c:v>-294</c:v>
                </c:pt>
                <c:pt idx="80">
                  <c:v>-295</c:v>
                </c:pt>
                <c:pt idx="81">
                  <c:v>-297</c:v>
                </c:pt>
                <c:pt idx="82">
                  <c:v>-297</c:v>
                </c:pt>
                <c:pt idx="83">
                  <c:v>-300</c:v>
                </c:pt>
                <c:pt idx="84">
                  <c:v>-300</c:v>
                </c:pt>
                <c:pt idx="85">
                  <c:v>-300</c:v>
                </c:pt>
                <c:pt idx="86">
                  <c:v>-301</c:v>
                </c:pt>
                <c:pt idx="87">
                  <c:v>-302</c:v>
                </c:pt>
                <c:pt idx="88">
                  <c:v>-302</c:v>
                </c:pt>
                <c:pt idx="89">
                  <c:v>-302</c:v>
                </c:pt>
                <c:pt idx="90">
                  <c:v>-302</c:v>
                </c:pt>
                <c:pt idx="91">
                  <c:v>-304</c:v>
                </c:pt>
                <c:pt idx="92">
                  <c:v>-304</c:v>
                </c:pt>
                <c:pt idx="93">
                  <c:v>-304</c:v>
                </c:pt>
                <c:pt idx="94">
                  <c:v>-304</c:v>
                </c:pt>
                <c:pt idx="95">
                  <c:v>-306</c:v>
                </c:pt>
                <c:pt idx="96">
                  <c:v>-306</c:v>
                </c:pt>
                <c:pt idx="97">
                  <c:v>-306</c:v>
                </c:pt>
                <c:pt idx="98">
                  <c:v>-309</c:v>
                </c:pt>
                <c:pt idx="99">
                  <c:v>-309</c:v>
                </c:pt>
                <c:pt idx="100">
                  <c:v>-313</c:v>
                </c:pt>
                <c:pt idx="101">
                  <c:v>-313</c:v>
                </c:pt>
                <c:pt idx="102">
                  <c:v>-313</c:v>
                </c:pt>
                <c:pt idx="103">
                  <c:v>-313</c:v>
                </c:pt>
                <c:pt idx="104">
                  <c:v>-313</c:v>
                </c:pt>
                <c:pt idx="105">
                  <c:v>-317</c:v>
                </c:pt>
                <c:pt idx="106">
                  <c:v>-317</c:v>
                </c:pt>
                <c:pt idx="107">
                  <c:v>-318</c:v>
                </c:pt>
                <c:pt idx="108">
                  <c:v>-322</c:v>
                </c:pt>
                <c:pt idx="109">
                  <c:v>-322</c:v>
                </c:pt>
                <c:pt idx="110">
                  <c:v>-324</c:v>
                </c:pt>
                <c:pt idx="111">
                  <c:v>-324</c:v>
                </c:pt>
                <c:pt idx="112">
                  <c:v>-324</c:v>
                </c:pt>
                <c:pt idx="113">
                  <c:v>-324</c:v>
                </c:pt>
                <c:pt idx="114">
                  <c:v>-328</c:v>
                </c:pt>
                <c:pt idx="115">
                  <c:v>-328</c:v>
                </c:pt>
                <c:pt idx="116">
                  <c:v>-332</c:v>
                </c:pt>
                <c:pt idx="117">
                  <c:v>-334</c:v>
                </c:pt>
                <c:pt idx="118">
                  <c:v>-334</c:v>
                </c:pt>
                <c:pt idx="119">
                  <c:v>-334</c:v>
                </c:pt>
                <c:pt idx="120">
                  <c:v>-335</c:v>
                </c:pt>
                <c:pt idx="121">
                  <c:v>-336</c:v>
                </c:pt>
                <c:pt idx="122">
                  <c:v>-336</c:v>
                </c:pt>
                <c:pt idx="123">
                  <c:v>-340</c:v>
                </c:pt>
                <c:pt idx="124">
                  <c:v>-340</c:v>
                </c:pt>
                <c:pt idx="125">
                  <c:v>-341</c:v>
                </c:pt>
                <c:pt idx="126">
                  <c:v>-343</c:v>
                </c:pt>
                <c:pt idx="127">
                  <c:v>-347</c:v>
                </c:pt>
                <c:pt idx="128">
                  <c:v>-348</c:v>
                </c:pt>
                <c:pt idx="129">
                  <c:v>-348</c:v>
                </c:pt>
                <c:pt idx="130">
                  <c:v>-348</c:v>
                </c:pt>
                <c:pt idx="131">
                  <c:v>-351</c:v>
                </c:pt>
                <c:pt idx="132">
                  <c:v>-351</c:v>
                </c:pt>
                <c:pt idx="133">
                  <c:v>-351</c:v>
                </c:pt>
                <c:pt idx="134">
                  <c:v>-355</c:v>
                </c:pt>
                <c:pt idx="135">
                  <c:v>-355</c:v>
                </c:pt>
                <c:pt idx="136">
                  <c:v>-359</c:v>
                </c:pt>
                <c:pt idx="137">
                  <c:v>-362</c:v>
                </c:pt>
                <c:pt idx="138">
                  <c:v>-364</c:v>
                </c:pt>
                <c:pt idx="139">
                  <c:v>-364</c:v>
                </c:pt>
                <c:pt idx="140">
                  <c:v>-364</c:v>
                </c:pt>
                <c:pt idx="141">
                  <c:v>-364</c:v>
                </c:pt>
                <c:pt idx="142">
                  <c:v>-364</c:v>
                </c:pt>
                <c:pt idx="143">
                  <c:v>-367</c:v>
                </c:pt>
                <c:pt idx="144">
                  <c:v>-367</c:v>
                </c:pt>
                <c:pt idx="145">
                  <c:v>-367</c:v>
                </c:pt>
                <c:pt idx="146">
                  <c:v>-368</c:v>
                </c:pt>
                <c:pt idx="147">
                  <c:v>-370</c:v>
                </c:pt>
                <c:pt idx="148">
                  <c:v>-370</c:v>
                </c:pt>
                <c:pt idx="149">
                  <c:v>-371</c:v>
                </c:pt>
                <c:pt idx="150">
                  <c:v>-375</c:v>
                </c:pt>
                <c:pt idx="151">
                  <c:v>-376</c:v>
                </c:pt>
                <c:pt idx="152">
                  <c:v>-378</c:v>
                </c:pt>
                <c:pt idx="153">
                  <c:v>-378</c:v>
                </c:pt>
                <c:pt idx="154">
                  <c:v>-380</c:v>
                </c:pt>
                <c:pt idx="155">
                  <c:v>-380</c:v>
                </c:pt>
                <c:pt idx="156">
                  <c:v>-380</c:v>
                </c:pt>
                <c:pt idx="157">
                  <c:v>-382</c:v>
                </c:pt>
                <c:pt idx="158">
                  <c:v>-382</c:v>
                </c:pt>
                <c:pt idx="159">
                  <c:v>-382</c:v>
                </c:pt>
                <c:pt idx="160">
                  <c:v>-383</c:v>
                </c:pt>
                <c:pt idx="161">
                  <c:v>-383</c:v>
                </c:pt>
                <c:pt idx="162">
                  <c:v>-388</c:v>
                </c:pt>
                <c:pt idx="163">
                  <c:v>-392</c:v>
                </c:pt>
                <c:pt idx="164">
                  <c:v>-395</c:v>
                </c:pt>
                <c:pt idx="165">
                  <c:v>-399</c:v>
                </c:pt>
                <c:pt idx="166">
                  <c:v>-402</c:v>
                </c:pt>
                <c:pt idx="167">
                  <c:v>-405</c:v>
                </c:pt>
                <c:pt idx="168">
                  <c:v>-409</c:v>
                </c:pt>
                <c:pt idx="169">
                  <c:v>-413</c:v>
                </c:pt>
                <c:pt idx="170">
                  <c:v>-417</c:v>
                </c:pt>
                <c:pt idx="171">
                  <c:v>-422</c:v>
                </c:pt>
                <c:pt idx="172">
                  <c:v>-427</c:v>
                </c:pt>
                <c:pt idx="173">
                  <c:v>-432</c:v>
                </c:pt>
                <c:pt idx="174">
                  <c:v>-437</c:v>
                </c:pt>
                <c:pt idx="175">
                  <c:v>-441</c:v>
                </c:pt>
                <c:pt idx="176">
                  <c:v>-446</c:v>
                </c:pt>
                <c:pt idx="177">
                  <c:v>-453</c:v>
                </c:pt>
                <c:pt idx="178">
                  <c:v>-459</c:v>
                </c:pt>
                <c:pt idx="179">
                  <c:v>-464</c:v>
                </c:pt>
                <c:pt idx="180">
                  <c:v>-472</c:v>
                </c:pt>
                <c:pt idx="181">
                  <c:v>-477</c:v>
                </c:pt>
                <c:pt idx="182">
                  <c:v>-484</c:v>
                </c:pt>
                <c:pt idx="183">
                  <c:v>-491</c:v>
                </c:pt>
                <c:pt idx="184">
                  <c:v>-498</c:v>
                </c:pt>
                <c:pt idx="185">
                  <c:v>-505</c:v>
                </c:pt>
                <c:pt idx="186">
                  <c:v>-511</c:v>
                </c:pt>
                <c:pt idx="187">
                  <c:v>-517</c:v>
                </c:pt>
                <c:pt idx="188">
                  <c:v>-521</c:v>
                </c:pt>
                <c:pt idx="189">
                  <c:v>-524</c:v>
                </c:pt>
                <c:pt idx="190">
                  <c:v>-528</c:v>
                </c:pt>
                <c:pt idx="191">
                  <c:v>-532</c:v>
                </c:pt>
                <c:pt idx="192">
                  <c:v>-535</c:v>
                </c:pt>
                <c:pt idx="193">
                  <c:v>-538</c:v>
                </c:pt>
                <c:pt idx="194">
                  <c:v>-542</c:v>
                </c:pt>
                <c:pt idx="195">
                  <c:v>-547</c:v>
                </c:pt>
                <c:pt idx="196">
                  <c:v>-550</c:v>
                </c:pt>
                <c:pt idx="197">
                  <c:v>-553</c:v>
                </c:pt>
                <c:pt idx="198">
                  <c:v>-557</c:v>
                </c:pt>
                <c:pt idx="199">
                  <c:v>-561</c:v>
                </c:pt>
                <c:pt idx="200">
                  <c:v>-564</c:v>
                </c:pt>
                <c:pt idx="201">
                  <c:v>-567</c:v>
                </c:pt>
                <c:pt idx="202">
                  <c:v>-571</c:v>
                </c:pt>
                <c:pt idx="203">
                  <c:v>-576</c:v>
                </c:pt>
                <c:pt idx="204">
                  <c:v>-579</c:v>
                </c:pt>
                <c:pt idx="205">
                  <c:v>-583</c:v>
                </c:pt>
                <c:pt idx="206">
                  <c:v>-585</c:v>
                </c:pt>
                <c:pt idx="207">
                  <c:v>-588</c:v>
                </c:pt>
                <c:pt idx="208">
                  <c:v>-591</c:v>
                </c:pt>
                <c:pt idx="209">
                  <c:v>-593</c:v>
                </c:pt>
                <c:pt idx="210">
                  <c:v>-595</c:v>
                </c:pt>
                <c:pt idx="211">
                  <c:v>-598</c:v>
                </c:pt>
                <c:pt idx="212">
                  <c:v>-601</c:v>
                </c:pt>
                <c:pt idx="213">
                  <c:v>-603</c:v>
                </c:pt>
                <c:pt idx="214">
                  <c:v>-605</c:v>
                </c:pt>
                <c:pt idx="215">
                  <c:v>-608</c:v>
                </c:pt>
                <c:pt idx="216">
                  <c:v>-611</c:v>
                </c:pt>
                <c:pt idx="217">
                  <c:v>-613</c:v>
                </c:pt>
                <c:pt idx="218">
                  <c:v>-615</c:v>
                </c:pt>
                <c:pt idx="219">
                  <c:v>-618</c:v>
                </c:pt>
                <c:pt idx="220">
                  <c:v>-621</c:v>
                </c:pt>
                <c:pt idx="221">
                  <c:v>-623</c:v>
                </c:pt>
                <c:pt idx="222">
                  <c:v>-625</c:v>
                </c:pt>
                <c:pt idx="223">
                  <c:v>-627</c:v>
                </c:pt>
                <c:pt idx="224">
                  <c:v>-629</c:v>
                </c:pt>
                <c:pt idx="225">
                  <c:v>-632</c:v>
                </c:pt>
                <c:pt idx="226">
                  <c:v>-634</c:v>
                </c:pt>
                <c:pt idx="227">
                  <c:v>-637</c:v>
                </c:pt>
                <c:pt idx="228">
                  <c:v>-639</c:v>
                </c:pt>
                <c:pt idx="229">
                  <c:v>-641</c:v>
                </c:pt>
                <c:pt idx="230">
                  <c:v>-644</c:v>
                </c:pt>
                <c:pt idx="231">
                  <c:v>-647</c:v>
                </c:pt>
                <c:pt idx="232">
                  <c:v>-651</c:v>
                </c:pt>
                <c:pt idx="233">
                  <c:v>-654</c:v>
                </c:pt>
                <c:pt idx="234">
                  <c:v>-657</c:v>
                </c:pt>
                <c:pt idx="235">
                  <c:v>-659</c:v>
                </c:pt>
                <c:pt idx="236">
                  <c:v>-662</c:v>
                </c:pt>
                <c:pt idx="237">
                  <c:v>-665</c:v>
                </c:pt>
                <c:pt idx="238">
                  <c:v>-667</c:v>
                </c:pt>
                <c:pt idx="239">
                  <c:v>-670</c:v>
                </c:pt>
                <c:pt idx="240">
                  <c:v>-673</c:v>
                </c:pt>
                <c:pt idx="241">
                  <c:v>-675</c:v>
                </c:pt>
                <c:pt idx="242">
                  <c:v>-678</c:v>
                </c:pt>
                <c:pt idx="243">
                  <c:v>-680</c:v>
                </c:pt>
                <c:pt idx="244">
                  <c:v>-682</c:v>
                </c:pt>
                <c:pt idx="245">
                  <c:v>-685</c:v>
                </c:pt>
                <c:pt idx="246">
                  <c:v>-688</c:v>
                </c:pt>
                <c:pt idx="247">
                  <c:v>-690</c:v>
                </c:pt>
                <c:pt idx="248">
                  <c:v>-693</c:v>
                </c:pt>
                <c:pt idx="249">
                  <c:v>-696</c:v>
                </c:pt>
                <c:pt idx="250">
                  <c:v>-698</c:v>
                </c:pt>
                <c:pt idx="251">
                  <c:v>-700</c:v>
                </c:pt>
                <c:pt idx="252">
                  <c:v>-703</c:v>
                </c:pt>
                <c:pt idx="253">
                  <c:v>-705</c:v>
                </c:pt>
                <c:pt idx="254">
                  <c:v>-708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8-45B8-8B82-A53869154705}"/>
            </c:ext>
          </c:extLst>
        </c:ser>
        <c:ser>
          <c:idx val="2"/>
          <c:order val="2"/>
          <c:tx>
            <c:strRef>
              <c:f>'Km83+720'!$AG$9</c:f>
              <c:strCache>
                <c:ptCount val="1"/>
                <c:pt idx="0">
                  <c:v>Tim</c:v>
                </c:pt>
              </c:strCache>
            </c:strRef>
          </c:tx>
          <c:marker>
            <c:symbol val="triangle"/>
            <c:size val="2"/>
            <c:spPr>
              <a:solidFill>
                <a:srgbClr val="0000FF"/>
              </a:solidFill>
              <a:ln w="12700">
                <a:solidFill>
                  <a:srgbClr val="0000FF"/>
                </a:solidFill>
                <a:prstDash val="solid"/>
              </a:ln>
            </c:spPr>
          </c:marker>
          <c:xVal>
            <c:numRef>
              <c:f>'Km83+720'!$B$11:$B$354</c:f>
              <c:numCache>
                <c:formatCode>[$-1010000]d/m/yyyy;@</c:formatCode>
                <c:ptCount val="344"/>
                <c:pt idx="0">
                  <c:v>45554</c:v>
                </c:pt>
                <c:pt idx="1">
                  <c:v>45555</c:v>
                </c:pt>
                <c:pt idx="2">
                  <c:v>45556</c:v>
                </c:pt>
                <c:pt idx="3">
                  <c:v>45557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45563</c:v>
                </c:pt>
                <c:pt idx="10">
                  <c:v>45564</c:v>
                </c:pt>
                <c:pt idx="11">
                  <c:v>45565</c:v>
                </c:pt>
                <c:pt idx="12">
                  <c:v>45566</c:v>
                </c:pt>
                <c:pt idx="13">
                  <c:v>45567</c:v>
                </c:pt>
                <c:pt idx="14">
                  <c:v>45568</c:v>
                </c:pt>
                <c:pt idx="15">
                  <c:v>45569</c:v>
                </c:pt>
                <c:pt idx="16">
                  <c:v>45570</c:v>
                </c:pt>
                <c:pt idx="17">
                  <c:v>45571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45577</c:v>
                </c:pt>
                <c:pt idx="24">
                  <c:v>45578</c:v>
                </c:pt>
                <c:pt idx="25">
                  <c:v>45579</c:v>
                </c:pt>
                <c:pt idx="26">
                  <c:v>45580</c:v>
                </c:pt>
                <c:pt idx="27">
                  <c:v>45581</c:v>
                </c:pt>
                <c:pt idx="28">
                  <c:v>45582</c:v>
                </c:pt>
                <c:pt idx="29">
                  <c:v>45583</c:v>
                </c:pt>
                <c:pt idx="30">
                  <c:v>45584</c:v>
                </c:pt>
                <c:pt idx="31">
                  <c:v>45585</c:v>
                </c:pt>
                <c:pt idx="32">
                  <c:v>45586</c:v>
                </c:pt>
                <c:pt idx="33">
                  <c:v>45587</c:v>
                </c:pt>
                <c:pt idx="34">
                  <c:v>45588</c:v>
                </c:pt>
                <c:pt idx="35">
                  <c:v>45589</c:v>
                </c:pt>
                <c:pt idx="36">
                  <c:v>45590</c:v>
                </c:pt>
                <c:pt idx="37">
                  <c:v>45591</c:v>
                </c:pt>
                <c:pt idx="38">
                  <c:v>45592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45598</c:v>
                </c:pt>
                <c:pt idx="45">
                  <c:v>45599</c:v>
                </c:pt>
                <c:pt idx="46">
                  <c:v>45600</c:v>
                </c:pt>
                <c:pt idx="47">
                  <c:v>45601</c:v>
                </c:pt>
                <c:pt idx="48">
                  <c:v>45602</c:v>
                </c:pt>
                <c:pt idx="49">
                  <c:v>45603</c:v>
                </c:pt>
                <c:pt idx="50">
                  <c:v>45604</c:v>
                </c:pt>
                <c:pt idx="51">
                  <c:v>45605</c:v>
                </c:pt>
                <c:pt idx="52">
                  <c:v>45606</c:v>
                </c:pt>
                <c:pt idx="53">
                  <c:v>45607</c:v>
                </c:pt>
                <c:pt idx="54">
                  <c:v>45608</c:v>
                </c:pt>
                <c:pt idx="55">
                  <c:v>45609</c:v>
                </c:pt>
                <c:pt idx="56">
                  <c:v>45610</c:v>
                </c:pt>
                <c:pt idx="57">
                  <c:v>45611</c:v>
                </c:pt>
                <c:pt idx="58">
                  <c:v>45612</c:v>
                </c:pt>
                <c:pt idx="59">
                  <c:v>45613</c:v>
                </c:pt>
                <c:pt idx="60">
                  <c:v>45614</c:v>
                </c:pt>
                <c:pt idx="61">
                  <c:v>45615</c:v>
                </c:pt>
                <c:pt idx="62">
                  <c:v>45616</c:v>
                </c:pt>
                <c:pt idx="63">
                  <c:v>45617</c:v>
                </c:pt>
                <c:pt idx="64">
                  <c:v>45618</c:v>
                </c:pt>
                <c:pt idx="65">
                  <c:v>45619</c:v>
                </c:pt>
                <c:pt idx="66">
                  <c:v>45620</c:v>
                </c:pt>
                <c:pt idx="67">
                  <c:v>45621</c:v>
                </c:pt>
                <c:pt idx="68">
                  <c:v>45622</c:v>
                </c:pt>
                <c:pt idx="69">
                  <c:v>45623</c:v>
                </c:pt>
                <c:pt idx="70">
                  <c:v>45624</c:v>
                </c:pt>
                <c:pt idx="71">
                  <c:v>45625</c:v>
                </c:pt>
                <c:pt idx="72">
                  <c:v>45626</c:v>
                </c:pt>
                <c:pt idx="73">
                  <c:v>45627</c:v>
                </c:pt>
                <c:pt idx="74">
                  <c:v>45628</c:v>
                </c:pt>
                <c:pt idx="75">
                  <c:v>45629</c:v>
                </c:pt>
                <c:pt idx="76">
                  <c:v>45630</c:v>
                </c:pt>
                <c:pt idx="77">
                  <c:v>45631</c:v>
                </c:pt>
                <c:pt idx="78">
                  <c:v>45632</c:v>
                </c:pt>
                <c:pt idx="79">
                  <c:v>45633</c:v>
                </c:pt>
                <c:pt idx="80">
                  <c:v>45634</c:v>
                </c:pt>
                <c:pt idx="81">
                  <c:v>45635</c:v>
                </c:pt>
                <c:pt idx="82">
                  <c:v>45636</c:v>
                </c:pt>
                <c:pt idx="83">
                  <c:v>45637</c:v>
                </c:pt>
                <c:pt idx="84">
                  <c:v>45638</c:v>
                </c:pt>
                <c:pt idx="85">
                  <c:v>45639</c:v>
                </c:pt>
                <c:pt idx="86">
                  <c:v>45640</c:v>
                </c:pt>
                <c:pt idx="87">
                  <c:v>45641</c:v>
                </c:pt>
                <c:pt idx="88">
                  <c:v>45642</c:v>
                </c:pt>
                <c:pt idx="89">
                  <c:v>45643</c:v>
                </c:pt>
                <c:pt idx="90">
                  <c:v>45644</c:v>
                </c:pt>
                <c:pt idx="91">
                  <c:v>45645</c:v>
                </c:pt>
                <c:pt idx="92">
                  <c:v>45646</c:v>
                </c:pt>
                <c:pt idx="93">
                  <c:v>45647</c:v>
                </c:pt>
                <c:pt idx="94">
                  <c:v>45648</c:v>
                </c:pt>
                <c:pt idx="95">
                  <c:v>45649</c:v>
                </c:pt>
                <c:pt idx="96">
                  <c:v>45650</c:v>
                </c:pt>
                <c:pt idx="97">
                  <c:v>45651</c:v>
                </c:pt>
                <c:pt idx="98">
                  <c:v>45652</c:v>
                </c:pt>
                <c:pt idx="99">
                  <c:v>45653</c:v>
                </c:pt>
                <c:pt idx="100">
                  <c:v>45654</c:v>
                </c:pt>
                <c:pt idx="101">
                  <c:v>45655</c:v>
                </c:pt>
                <c:pt idx="102">
                  <c:v>45656</c:v>
                </c:pt>
                <c:pt idx="103">
                  <c:v>45657</c:v>
                </c:pt>
                <c:pt idx="104">
                  <c:v>45658</c:v>
                </c:pt>
                <c:pt idx="105">
                  <c:v>45659</c:v>
                </c:pt>
                <c:pt idx="106">
                  <c:v>45660</c:v>
                </c:pt>
                <c:pt idx="107">
                  <c:v>45661</c:v>
                </c:pt>
                <c:pt idx="108">
                  <c:v>45662</c:v>
                </c:pt>
                <c:pt idx="109">
                  <c:v>45663</c:v>
                </c:pt>
                <c:pt idx="110">
                  <c:v>45664</c:v>
                </c:pt>
                <c:pt idx="111">
                  <c:v>45665</c:v>
                </c:pt>
                <c:pt idx="112">
                  <c:v>45666</c:v>
                </c:pt>
                <c:pt idx="113">
                  <c:v>45667</c:v>
                </c:pt>
                <c:pt idx="114">
                  <c:v>45668</c:v>
                </c:pt>
                <c:pt idx="115">
                  <c:v>45669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45675</c:v>
                </c:pt>
                <c:pt idx="122">
                  <c:v>45676</c:v>
                </c:pt>
                <c:pt idx="123">
                  <c:v>45677</c:v>
                </c:pt>
                <c:pt idx="124">
                  <c:v>45678</c:v>
                </c:pt>
                <c:pt idx="125">
                  <c:v>45679</c:v>
                </c:pt>
                <c:pt idx="126">
                  <c:v>45680</c:v>
                </c:pt>
                <c:pt idx="127">
                  <c:v>45681</c:v>
                </c:pt>
                <c:pt idx="128">
                  <c:v>45682</c:v>
                </c:pt>
                <c:pt idx="129">
                  <c:v>45683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45689</c:v>
                </c:pt>
                <c:pt idx="136">
                  <c:v>45690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45696</c:v>
                </c:pt>
                <c:pt idx="143">
                  <c:v>45697</c:v>
                </c:pt>
                <c:pt idx="144">
                  <c:v>45698</c:v>
                </c:pt>
                <c:pt idx="145">
                  <c:v>45699</c:v>
                </c:pt>
                <c:pt idx="146">
                  <c:v>45700</c:v>
                </c:pt>
                <c:pt idx="147">
                  <c:v>45701</c:v>
                </c:pt>
                <c:pt idx="148">
                  <c:v>45702</c:v>
                </c:pt>
                <c:pt idx="149">
                  <c:v>45703</c:v>
                </c:pt>
                <c:pt idx="150">
                  <c:v>45704</c:v>
                </c:pt>
                <c:pt idx="151">
                  <c:v>45705</c:v>
                </c:pt>
                <c:pt idx="152">
                  <c:v>45706</c:v>
                </c:pt>
                <c:pt idx="153">
                  <c:v>45707</c:v>
                </c:pt>
                <c:pt idx="154">
                  <c:v>45708</c:v>
                </c:pt>
                <c:pt idx="155">
                  <c:v>45709</c:v>
                </c:pt>
                <c:pt idx="156">
                  <c:v>45710</c:v>
                </c:pt>
                <c:pt idx="157">
                  <c:v>45711</c:v>
                </c:pt>
                <c:pt idx="158">
                  <c:v>45712</c:v>
                </c:pt>
                <c:pt idx="159">
                  <c:v>45713</c:v>
                </c:pt>
                <c:pt idx="160">
                  <c:v>45714</c:v>
                </c:pt>
                <c:pt idx="161">
                  <c:v>45715</c:v>
                </c:pt>
                <c:pt idx="162">
                  <c:v>45716</c:v>
                </c:pt>
                <c:pt idx="163">
                  <c:v>45717</c:v>
                </c:pt>
                <c:pt idx="164">
                  <c:v>45718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45724</c:v>
                </c:pt>
                <c:pt idx="171">
                  <c:v>45725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45731</c:v>
                </c:pt>
                <c:pt idx="178">
                  <c:v>45732</c:v>
                </c:pt>
                <c:pt idx="179">
                  <c:v>45733</c:v>
                </c:pt>
                <c:pt idx="180">
                  <c:v>45734</c:v>
                </c:pt>
                <c:pt idx="181">
                  <c:v>45735</c:v>
                </c:pt>
                <c:pt idx="182">
                  <c:v>45736</c:v>
                </c:pt>
                <c:pt idx="183">
                  <c:v>45737</c:v>
                </c:pt>
                <c:pt idx="184">
                  <c:v>45738</c:v>
                </c:pt>
                <c:pt idx="185">
                  <c:v>45739</c:v>
                </c:pt>
                <c:pt idx="186">
                  <c:v>45740</c:v>
                </c:pt>
                <c:pt idx="187">
                  <c:v>45741</c:v>
                </c:pt>
                <c:pt idx="188">
                  <c:v>45742</c:v>
                </c:pt>
                <c:pt idx="189">
                  <c:v>45743</c:v>
                </c:pt>
                <c:pt idx="190">
                  <c:v>45744</c:v>
                </c:pt>
                <c:pt idx="191">
                  <c:v>45745</c:v>
                </c:pt>
                <c:pt idx="192">
                  <c:v>45746</c:v>
                </c:pt>
                <c:pt idx="193">
                  <c:v>45747</c:v>
                </c:pt>
                <c:pt idx="194">
                  <c:v>45748</c:v>
                </c:pt>
                <c:pt idx="195">
                  <c:v>45749</c:v>
                </c:pt>
                <c:pt idx="196">
                  <c:v>45750</c:v>
                </c:pt>
                <c:pt idx="197">
                  <c:v>45751</c:v>
                </c:pt>
                <c:pt idx="198">
                  <c:v>45752</c:v>
                </c:pt>
                <c:pt idx="199">
                  <c:v>45753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45759</c:v>
                </c:pt>
                <c:pt idx="206">
                  <c:v>45760</c:v>
                </c:pt>
                <c:pt idx="207">
                  <c:v>45761</c:v>
                </c:pt>
                <c:pt idx="208">
                  <c:v>45762</c:v>
                </c:pt>
                <c:pt idx="209">
                  <c:v>45763</c:v>
                </c:pt>
                <c:pt idx="210">
                  <c:v>45764</c:v>
                </c:pt>
                <c:pt idx="211">
                  <c:v>45765</c:v>
                </c:pt>
                <c:pt idx="212">
                  <c:v>45766</c:v>
                </c:pt>
                <c:pt idx="213">
                  <c:v>45767</c:v>
                </c:pt>
                <c:pt idx="214">
                  <c:v>45768</c:v>
                </c:pt>
                <c:pt idx="215">
                  <c:v>45769</c:v>
                </c:pt>
                <c:pt idx="216">
                  <c:v>45770</c:v>
                </c:pt>
                <c:pt idx="217">
                  <c:v>45771</c:v>
                </c:pt>
                <c:pt idx="218">
                  <c:v>45772</c:v>
                </c:pt>
                <c:pt idx="219">
                  <c:v>45773</c:v>
                </c:pt>
                <c:pt idx="220">
                  <c:v>45774</c:v>
                </c:pt>
                <c:pt idx="221">
                  <c:v>45775</c:v>
                </c:pt>
                <c:pt idx="222">
                  <c:v>45776</c:v>
                </c:pt>
                <c:pt idx="223">
                  <c:v>45777</c:v>
                </c:pt>
                <c:pt idx="224">
                  <c:v>45778</c:v>
                </c:pt>
                <c:pt idx="225">
                  <c:v>45779</c:v>
                </c:pt>
                <c:pt idx="226">
                  <c:v>45780</c:v>
                </c:pt>
                <c:pt idx="227">
                  <c:v>45781</c:v>
                </c:pt>
                <c:pt idx="228">
                  <c:v>45782</c:v>
                </c:pt>
                <c:pt idx="229">
                  <c:v>45783</c:v>
                </c:pt>
                <c:pt idx="230">
                  <c:v>45784</c:v>
                </c:pt>
                <c:pt idx="231">
                  <c:v>45785</c:v>
                </c:pt>
                <c:pt idx="232">
                  <c:v>45786</c:v>
                </c:pt>
                <c:pt idx="233">
                  <c:v>45787</c:v>
                </c:pt>
                <c:pt idx="234">
                  <c:v>45788</c:v>
                </c:pt>
                <c:pt idx="235">
                  <c:v>45789</c:v>
                </c:pt>
                <c:pt idx="236">
                  <c:v>45790</c:v>
                </c:pt>
                <c:pt idx="237">
                  <c:v>45791</c:v>
                </c:pt>
                <c:pt idx="238">
                  <c:v>45792</c:v>
                </c:pt>
                <c:pt idx="239">
                  <c:v>45793</c:v>
                </c:pt>
                <c:pt idx="240">
                  <c:v>45794</c:v>
                </c:pt>
                <c:pt idx="241">
                  <c:v>45795</c:v>
                </c:pt>
                <c:pt idx="242">
                  <c:v>45796</c:v>
                </c:pt>
                <c:pt idx="243">
                  <c:v>45797</c:v>
                </c:pt>
                <c:pt idx="244">
                  <c:v>45798</c:v>
                </c:pt>
                <c:pt idx="245">
                  <c:v>45799</c:v>
                </c:pt>
                <c:pt idx="246">
                  <c:v>45800</c:v>
                </c:pt>
                <c:pt idx="247">
                  <c:v>45801</c:v>
                </c:pt>
                <c:pt idx="248">
                  <c:v>45802</c:v>
                </c:pt>
                <c:pt idx="249">
                  <c:v>45803</c:v>
                </c:pt>
                <c:pt idx="250">
                  <c:v>45804</c:v>
                </c:pt>
                <c:pt idx="251">
                  <c:v>45805</c:v>
                </c:pt>
                <c:pt idx="252">
                  <c:v>45806</c:v>
                </c:pt>
                <c:pt idx="253">
                  <c:v>45807</c:v>
                </c:pt>
                <c:pt idx="254">
                  <c:v>45808</c:v>
                </c:pt>
              </c:numCache>
            </c:numRef>
          </c:xVal>
          <c:yVal>
            <c:numRef>
              <c:f>'Km83+720'!$AG$11:$AG$353</c:f>
              <c:numCache>
                <c:formatCode>0</c:formatCode>
                <c:ptCount val="343"/>
                <c:pt idx="0">
                  <c:v>-4</c:v>
                </c:pt>
                <c:pt idx="1">
                  <c:v>-7</c:v>
                </c:pt>
                <c:pt idx="2">
                  <c:v>-15</c:v>
                </c:pt>
                <c:pt idx="3">
                  <c:v>-22</c:v>
                </c:pt>
                <c:pt idx="4">
                  <c:v>-31</c:v>
                </c:pt>
                <c:pt idx="5">
                  <c:v>-39</c:v>
                </c:pt>
                <c:pt idx="6">
                  <c:v>-47</c:v>
                </c:pt>
                <c:pt idx="7">
                  <c:v>-55</c:v>
                </c:pt>
                <c:pt idx="8">
                  <c:v>-62</c:v>
                </c:pt>
                <c:pt idx="9">
                  <c:v>-69</c:v>
                </c:pt>
                <c:pt idx="10">
                  <c:v>-75</c:v>
                </c:pt>
                <c:pt idx="11">
                  <c:v>-81</c:v>
                </c:pt>
                <c:pt idx="12">
                  <c:v>-86</c:v>
                </c:pt>
                <c:pt idx="13">
                  <c:v>-91</c:v>
                </c:pt>
                <c:pt idx="14">
                  <c:v>-100</c:v>
                </c:pt>
                <c:pt idx="15">
                  <c:v>-109</c:v>
                </c:pt>
                <c:pt idx="16">
                  <c:v>-118</c:v>
                </c:pt>
                <c:pt idx="17">
                  <c:v>-126</c:v>
                </c:pt>
                <c:pt idx="18">
                  <c:v>-135</c:v>
                </c:pt>
                <c:pt idx="19">
                  <c:v>-143</c:v>
                </c:pt>
                <c:pt idx="20">
                  <c:v>-152</c:v>
                </c:pt>
                <c:pt idx="21">
                  <c:v>-161</c:v>
                </c:pt>
                <c:pt idx="22">
                  <c:v>-169</c:v>
                </c:pt>
                <c:pt idx="23">
                  <c:v>-178</c:v>
                </c:pt>
                <c:pt idx="24">
                  <c:v>-186</c:v>
                </c:pt>
                <c:pt idx="25">
                  <c:v>-194</c:v>
                </c:pt>
                <c:pt idx="26">
                  <c:v>-202</c:v>
                </c:pt>
                <c:pt idx="27">
                  <c:v>-209</c:v>
                </c:pt>
                <c:pt idx="28">
                  <c:v>-216</c:v>
                </c:pt>
                <c:pt idx="29">
                  <c:v>-223</c:v>
                </c:pt>
                <c:pt idx="30">
                  <c:v>-231</c:v>
                </c:pt>
                <c:pt idx="31">
                  <c:v>-238</c:v>
                </c:pt>
                <c:pt idx="32">
                  <c:v>-244</c:v>
                </c:pt>
                <c:pt idx="33">
                  <c:v>-252</c:v>
                </c:pt>
                <c:pt idx="34">
                  <c:v>-259</c:v>
                </c:pt>
                <c:pt idx="35">
                  <c:v>-266</c:v>
                </c:pt>
                <c:pt idx="36">
                  <c:v>-273</c:v>
                </c:pt>
                <c:pt idx="37">
                  <c:v>-281</c:v>
                </c:pt>
                <c:pt idx="38">
                  <c:v>-288</c:v>
                </c:pt>
                <c:pt idx="39">
                  <c:v>-294</c:v>
                </c:pt>
                <c:pt idx="40">
                  <c:v>-302</c:v>
                </c:pt>
                <c:pt idx="41">
                  <c:v>-309</c:v>
                </c:pt>
                <c:pt idx="42">
                  <c:v>-316</c:v>
                </c:pt>
                <c:pt idx="43">
                  <c:v>-323</c:v>
                </c:pt>
                <c:pt idx="44">
                  <c:v>-331</c:v>
                </c:pt>
                <c:pt idx="45">
                  <c:v>-338</c:v>
                </c:pt>
                <c:pt idx="46">
                  <c:v>-344</c:v>
                </c:pt>
                <c:pt idx="47">
                  <c:v>-351</c:v>
                </c:pt>
                <c:pt idx="48">
                  <c:v>-356</c:v>
                </c:pt>
                <c:pt idx="49">
                  <c:v>-361</c:v>
                </c:pt>
                <c:pt idx="50">
                  <c:v>-366</c:v>
                </c:pt>
                <c:pt idx="51">
                  <c:v>-371</c:v>
                </c:pt>
                <c:pt idx="52">
                  <c:v>-376</c:v>
                </c:pt>
                <c:pt idx="53">
                  <c:v>-380</c:v>
                </c:pt>
                <c:pt idx="54">
                  <c:v>-384</c:v>
                </c:pt>
                <c:pt idx="55">
                  <c:v>-387</c:v>
                </c:pt>
                <c:pt idx="56">
                  <c:v>-390</c:v>
                </c:pt>
                <c:pt idx="57">
                  <c:v>-393</c:v>
                </c:pt>
                <c:pt idx="58">
                  <c:v>-395</c:v>
                </c:pt>
                <c:pt idx="59">
                  <c:v>-397</c:v>
                </c:pt>
                <c:pt idx="60">
                  <c:v>-399</c:v>
                </c:pt>
                <c:pt idx="61">
                  <c:v>-401</c:v>
                </c:pt>
                <c:pt idx="62">
                  <c:v>-402</c:v>
                </c:pt>
                <c:pt idx="63">
                  <c:v>-403</c:v>
                </c:pt>
                <c:pt idx="64">
                  <c:v>-404</c:v>
                </c:pt>
                <c:pt idx="65">
                  <c:v>-405</c:v>
                </c:pt>
                <c:pt idx="66">
                  <c:v>-406</c:v>
                </c:pt>
                <c:pt idx="67">
                  <c:v>-407</c:v>
                </c:pt>
                <c:pt idx="68">
                  <c:v>-408</c:v>
                </c:pt>
                <c:pt idx="69">
                  <c:v>-408</c:v>
                </c:pt>
                <c:pt idx="70">
                  <c:v>-409</c:v>
                </c:pt>
                <c:pt idx="71">
                  <c:v>-409</c:v>
                </c:pt>
                <c:pt idx="72">
                  <c:v>-409</c:v>
                </c:pt>
                <c:pt idx="73">
                  <c:v>-411</c:v>
                </c:pt>
                <c:pt idx="74">
                  <c:v>-411</c:v>
                </c:pt>
                <c:pt idx="75">
                  <c:v>-414</c:v>
                </c:pt>
                <c:pt idx="76">
                  <c:v>-414</c:v>
                </c:pt>
                <c:pt idx="77">
                  <c:v>-415</c:v>
                </c:pt>
                <c:pt idx="78">
                  <c:v>-416</c:v>
                </c:pt>
                <c:pt idx="79">
                  <c:v>-416</c:v>
                </c:pt>
                <c:pt idx="80">
                  <c:v>-416</c:v>
                </c:pt>
                <c:pt idx="81">
                  <c:v>-419</c:v>
                </c:pt>
                <c:pt idx="82">
                  <c:v>-419</c:v>
                </c:pt>
                <c:pt idx="83">
                  <c:v>-420</c:v>
                </c:pt>
                <c:pt idx="84">
                  <c:v>-420</c:v>
                </c:pt>
                <c:pt idx="85">
                  <c:v>-423</c:v>
                </c:pt>
                <c:pt idx="86">
                  <c:v>-424</c:v>
                </c:pt>
                <c:pt idx="87">
                  <c:v>-424</c:v>
                </c:pt>
                <c:pt idx="88">
                  <c:v>-427</c:v>
                </c:pt>
                <c:pt idx="89">
                  <c:v>-427</c:v>
                </c:pt>
                <c:pt idx="90">
                  <c:v>-428</c:v>
                </c:pt>
                <c:pt idx="91">
                  <c:v>-428</c:v>
                </c:pt>
                <c:pt idx="92">
                  <c:v>-429</c:v>
                </c:pt>
                <c:pt idx="93">
                  <c:v>-429</c:v>
                </c:pt>
                <c:pt idx="94">
                  <c:v>-430</c:v>
                </c:pt>
                <c:pt idx="95">
                  <c:v>-430</c:v>
                </c:pt>
                <c:pt idx="96">
                  <c:v>-430</c:v>
                </c:pt>
                <c:pt idx="97">
                  <c:v>-430</c:v>
                </c:pt>
                <c:pt idx="98">
                  <c:v>-433</c:v>
                </c:pt>
                <c:pt idx="99">
                  <c:v>-434</c:v>
                </c:pt>
                <c:pt idx="100">
                  <c:v>-434</c:v>
                </c:pt>
                <c:pt idx="101">
                  <c:v>-434</c:v>
                </c:pt>
                <c:pt idx="102">
                  <c:v>-434</c:v>
                </c:pt>
                <c:pt idx="103">
                  <c:v>-434</c:v>
                </c:pt>
                <c:pt idx="104">
                  <c:v>-436</c:v>
                </c:pt>
                <c:pt idx="105">
                  <c:v>-436</c:v>
                </c:pt>
                <c:pt idx="106">
                  <c:v>-439</c:v>
                </c:pt>
                <c:pt idx="107">
                  <c:v>-439</c:v>
                </c:pt>
                <c:pt idx="108">
                  <c:v>-440</c:v>
                </c:pt>
                <c:pt idx="109">
                  <c:v>-443</c:v>
                </c:pt>
                <c:pt idx="110">
                  <c:v>-444</c:v>
                </c:pt>
                <c:pt idx="111">
                  <c:v>-447</c:v>
                </c:pt>
                <c:pt idx="112">
                  <c:v>-447</c:v>
                </c:pt>
                <c:pt idx="113">
                  <c:v>-448</c:v>
                </c:pt>
                <c:pt idx="114">
                  <c:v>-451</c:v>
                </c:pt>
                <c:pt idx="115">
                  <c:v>-454</c:v>
                </c:pt>
                <c:pt idx="116">
                  <c:v>-455</c:v>
                </c:pt>
                <c:pt idx="117">
                  <c:v>-455</c:v>
                </c:pt>
                <c:pt idx="118">
                  <c:v>-455</c:v>
                </c:pt>
                <c:pt idx="119">
                  <c:v>-456</c:v>
                </c:pt>
                <c:pt idx="120">
                  <c:v>-456</c:v>
                </c:pt>
                <c:pt idx="121">
                  <c:v>-457</c:v>
                </c:pt>
                <c:pt idx="122">
                  <c:v>-461</c:v>
                </c:pt>
                <c:pt idx="123">
                  <c:v>-462</c:v>
                </c:pt>
                <c:pt idx="124">
                  <c:v>-466</c:v>
                </c:pt>
                <c:pt idx="125">
                  <c:v>-467</c:v>
                </c:pt>
                <c:pt idx="126">
                  <c:v>-467</c:v>
                </c:pt>
                <c:pt idx="127">
                  <c:v>-468</c:v>
                </c:pt>
                <c:pt idx="128">
                  <c:v>-469</c:v>
                </c:pt>
                <c:pt idx="129">
                  <c:v>-469</c:v>
                </c:pt>
                <c:pt idx="130">
                  <c:v>-469</c:v>
                </c:pt>
                <c:pt idx="131">
                  <c:v>-470</c:v>
                </c:pt>
                <c:pt idx="132">
                  <c:v>-471</c:v>
                </c:pt>
                <c:pt idx="133">
                  <c:v>-475</c:v>
                </c:pt>
                <c:pt idx="134">
                  <c:v>-476</c:v>
                </c:pt>
                <c:pt idx="135">
                  <c:v>-480</c:v>
                </c:pt>
                <c:pt idx="136">
                  <c:v>-481</c:v>
                </c:pt>
                <c:pt idx="137">
                  <c:v>-482</c:v>
                </c:pt>
                <c:pt idx="138">
                  <c:v>-482</c:v>
                </c:pt>
                <c:pt idx="139">
                  <c:v>-483</c:v>
                </c:pt>
                <c:pt idx="140">
                  <c:v>-484</c:v>
                </c:pt>
                <c:pt idx="141">
                  <c:v>-484</c:v>
                </c:pt>
                <c:pt idx="142">
                  <c:v>-485</c:v>
                </c:pt>
                <c:pt idx="143">
                  <c:v>-489</c:v>
                </c:pt>
                <c:pt idx="144">
                  <c:v>-492</c:v>
                </c:pt>
                <c:pt idx="145">
                  <c:v>-496</c:v>
                </c:pt>
                <c:pt idx="146">
                  <c:v>-500</c:v>
                </c:pt>
                <c:pt idx="147">
                  <c:v>-506</c:v>
                </c:pt>
                <c:pt idx="148">
                  <c:v>-507</c:v>
                </c:pt>
                <c:pt idx="149">
                  <c:v>-511</c:v>
                </c:pt>
                <c:pt idx="150">
                  <c:v>-512</c:v>
                </c:pt>
                <c:pt idx="151">
                  <c:v>-512</c:v>
                </c:pt>
                <c:pt idx="152">
                  <c:v>-513</c:v>
                </c:pt>
                <c:pt idx="153">
                  <c:v>-517</c:v>
                </c:pt>
                <c:pt idx="154">
                  <c:v>-518</c:v>
                </c:pt>
                <c:pt idx="155">
                  <c:v>-523</c:v>
                </c:pt>
                <c:pt idx="156">
                  <c:v>-524</c:v>
                </c:pt>
                <c:pt idx="157">
                  <c:v>-524</c:v>
                </c:pt>
                <c:pt idx="158">
                  <c:v>-524</c:v>
                </c:pt>
                <c:pt idx="159">
                  <c:v>-524</c:v>
                </c:pt>
                <c:pt idx="160">
                  <c:v>-525</c:v>
                </c:pt>
                <c:pt idx="161">
                  <c:v>-525</c:v>
                </c:pt>
                <c:pt idx="162">
                  <c:v>-532</c:v>
                </c:pt>
                <c:pt idx="163">
                  <c:v>-539</c:v>
                </c:pt>
                <c:pt idx="164">
                  <c:v>-546</c:v>
                </c:pt>
                <c:pt idx="165">
                  <c:v>-553</c:v>
                </c:pt>
                <c:pt idx="166">
                  <c:v>-559</c:v>
                </c:pt>
                <c:pt idx="167">
                  <c:v>-565</c:v>
                </c:pt>
                <c:pt idx="168">
                  <c:v>-571</c:v>
                </c:pt>
                <c:pt idx="169">
                  <c:v>-577</c:v>
                </c:pt>
                <c:pt idx="170">
                  <c:v>-583</c:v>
                </c:pt>
                <c:pt idx="171">
                  <c:v>-589</c:v>
                </c:pt>
                <c:pt idx="172">
                  <c:v>-595</c:v>
                </c:pt>
                <c:pt idx="173">
                  <c:v>-600</c:v>
                </c:pt>
                <c:pt idx="174">
                  <c:v>-605</c:v>
                </c:pt>
                <c:pt idx="175">
                  <c:v>-612</c:v>
                </c:pt>
                <c:pt idx="176">
                  <c:v>-617</c:v>
                </c:pt>
                <c:pt idx="177">
                  <c:v>-621</c:v>
                </c:pt>
                <c:pt idx="178">
                  <c:v>-627</c:v>
                </c:pt>
                <c:pt idx="179">
                  <c:v>-631</c:v>
                </c:pt>
                <c:pt idx="180">
                  <c:v>-634</c:v>
                </c:pt>
                <c:pt idx="181">
                  <c:v>-640</c:v>
                </c:pt>
                <c:pt idx="182">
                  <c:v>-643</c:v>
                </c:pt>
                <c:pt idx="183">
                  <c:v>-648</c:v>
                </c:pt>
                <c:pt idx="184">
                  <c:v>-652</c:v>
                </c:pt>
                <c:pt idx="185">
                  <c:v>-656</c:v>
                </c:pt>
                <c:pt idx="186">
                  <c:v>-660</c:v>
                </c:pt>
                <c:pt idx="187">
                  <c:v>-664</c:v>
                </c:pt>
                <c:pt idx="188">
                  <c:v>-669</c:v>
                </c:pt>
                <c:pt idx="189">
                  <c:v>-673</c:v>
                </c:pt>
                <c:pt idx="190">
                  <c:v>-677</c:v>
                </c:pt>
                <c:pt idx="191">
                  <c:v>-682</c:v>
                </c:pt>
                <c:pt idx="192">
                  <c:v>-686</c:v>
                </c:pt>
                <c:pt idx="193">
                  <c:v>-691</c:v>
                </c:pt>
                <c:pt idx="194">
                  <c:v>-696</c:v>
                </c:pt>
                <c:pt idx="195">
                  <c:v>-699</c:v>
                </c:pt>
                <c:pt idx="196">
                  <c:v>-703</c:v>
                </c:pt>
                <c:pt idx="197">
                  <c:v>-707</c:v>
                </c:pt>
                <c:pt idx="198">
                  <c:v>-711</c:v>
                </c:pt>
                <c:pt idx="199">
                  <c:v>-717</c:v>
                </c:pt>
                <c:pt idx="200">
                  <c:v>-722</c:v>
                </c:pt>
                <c:pt idx="201">
                  <c:v>-726</c:v>
                </c:pt>
                <c:pt idx="202">
                  <c:v>-730</c:v>
                </c:pt>
                <c:pt idx="203">
                  <c:v>-733</c:v>
                </c:pt>
                <c:pt idx="204">
                  <c:v>-738</c:v>
                </c:pt>
                <c:pt idx="205">
                  <c:v>-741</c:v>
                </c:pt>
                <c:pt idx="206">
                  <c:v>-744</c:v>
                </c:pt>
                <c:pt idx="207">
                  <c:v>-747</c:v>
                </c:pt>
                <c:pt idx="208">
                  <c:v>-749</c:v>
                </c:pt>
                <c:pt idx="209">
                  <c:v>-755</c:v>
                </c:pt>
                <c:pt idx="210">
                  <c:v>-757</c:v>
                </c:pt>
                <c:pt idx="211">
                  <c:v>-762</c:v>
                </c:pt>
                <c:pt idx="212">
                  <c:v>-765</c:v>
                </c:pt>
                <c:pt idx="213">
                  <c:v>-768</c:v>
                </c:pt>
                <c:pt idx="214">
                  <c:v>-772</c:v>
                </c:pt>
                <c:pt idx="215">
                  <c:v>-776</c:v>
                </c:pt>
                <c:pt idx="216">
                  <c:v>-779</c:v>
                </c:pt>
                <c:pt idx="217">
                  <c:v>-784</c:v>
                </c:pt>
                <c:pt idx="218">
                  <c:v>-787</c:v>
                </c:pt>
                <c:pt idx="219">
                  <c:v>-790</c:v>
                </c:pt>
                <c:pt idx="220">
                  <c:v>-795</c:v>
                </c:pt>
                <c:pt idx="221">
                  <c:v>-798</c:v>
                </c:pt>
                <c:pt idx="222">
                  <c:v>-804</c:v>
                </c:pt>
                <c:pt idx="223">
                  <c:v>-807</c:v>
                </c:pt>
                <c:pt idx="224">
                  <c:v>-811</c:v>
                </c:pt>
                <c:pt idx="225">
                  <c:v>-814</c:v>
                </c:pt>
                <c:pt idx="226">
                  <c:v>-818</c:v>
                </c:pt>
                <c:pt idx="227">
                  <c:v>-823</c:v>
                </c:pt>
                <c:pt idx="228">
                  <c:v>-826</c:v>
                </c:pt>
                <c:pt idx="229">
                  <c:v>-829</c:v>
                </c:pt>
                <c:pt idx="230">
                  <c:v>-833</c:v>
                </c:pt>
                <c:pt idx="231">
                  <c:v>-838</c:v>
                </c:pt>
                <c:pt idx="232">
                  <c:v>-844</c:v>
                </c:pt>
                <c:pt idx="233">
                  <c:v>-849</c:v>
                </c:pt>
                <c:pt idx="234">
                  <c:v>-853</c:v>
                </c:pt>
                <c:pt idx="235">
                  <c:v>-857</c:v>
                </c:pt>
                <c:pt idx="236">
                  <c:v>-861</c:v>
                </c:pt>
                <c:pt idx="237">
                  <c:v>-864</c:v>
                </c:pt>
                <c:pt idx="238">
                  <c:v>-867</c:v>
                </c:pt>
                <c:pt idx="239">
                  <c:v>-871</c:v>
                </c:pt>
                <c:pt idx="240">
                  <c:v>-874</c:v>
                </c:pt>
                <c:pt idx="241">
                  <c:v>-878</c:v>
                </c:pt>
                <c:pt idx="242">
                  <c:v>-881</c:v>
                </c:pt>
                <c:pt idx="243">
                  <c:v>-884</c:v>
                </c:pt>
                <c:pt idx="244">
                  <c:v>-888</c:v>
                </c:pt>
                <c:pt idx="245">
                  <c:v>-891</c:v>
                </c:pt>
                <c:pt idx="246">
                  <c:v>-894</c:v>
                </c:pt>
                <c:pt idx="247">
                  <c:v>-898</c:v>
                </c:pt>
                <c:pt idx="248">
                  <c:v>-901</c:v>
                </c:pt>
                <c:pt idx="249">
                  <c:v>-904</c:v>
                </c:pt>
                <c:pt idx="250">
                  <c:v>-908</c:v>
                </c:pt>
                <c:pt idx="251">
                  <c:v>-912</c:v>
                </c:pt>
                <c:pt idx="252">
                  <c:v>-915</c:v>
                </c:pt>
                <c:pt idx="253">
                  <c:v>-919</c:v>
                </c:pt>
                <c:pt idx="254">
                  <c:v>-922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8-45B8-8B82-A53869154705}"/>
            </c:ext>
          </c:extLst>
        </c:ser>
        <c:ser>
          <c:idx val="3"/>
          <c:order val="3"/>
          <c:tx>
            <c:strRef>
              <c:f>'Km83+720'!$AH$9</c:f>
              <c:strCache>
                <c:ptCount val="1"/>
                <c:pt idx="0">
                  <c:v>Phải</c:v>
                </c:pt>
              </c:strCache>
            </c:strRef>
          </c:tx>
          <c:marker>
            <c:symbol val="x"/>
            <c:size val="2"/>
            <c:spPr>
              <a:solidFill>
                <a:srgbClr val="800000"/>
              </a:solidFill>
              <a:ln w="12700">
                <a:solidFill>
                  <a:srgbClr val="800000"/>
                </a:solidFill>
                <a:prstDash val="solid"/>
              </a:ln>
            </c:spPr>
          </c:marker>
          <c:xVal>
            <c:numRef>
              <c:f>'Km83+720'!$B$11:$B$352</c:f>
              <c:numCache>
                <c:formatCode>[$-1010000]d/m/yyyy;@</c:formatCode>
                <c:ptCount val="342"/>
                <c:pt idx="0">
                  <c:v>45554</c:v>
                </c:pt>
                <c:pt idx="1">
                  <c:v>45555</c:v>
                </c:pt>
                <c:pt idx="2">
                  <c:v>45556</c:v>
                </c:pt>
                <c:pt idx="3">
                  <c:v>45557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45563</c:v>
                </c:pt>
                <c:pt idx="10">
                  <c:v>45564</c:v>
                </c:pt>
                <c:pt idx="11">
                  <c:v>45565</c:v>
                </c:pt>
                <c:pt idx="12">
                  <c:v>45566</c:v>
                </c:pt>
                <c:pt idx="13">
                  <c:v>45567</c:v>
                </c:pt>
                <c:pt idx="14">
                  <c:v>45568</c:v>
                </c:pt>
                <c:pt idx="15">
                  <c:v>45569</c:v>
                </c:pt>
                <c:pt idx="16">
                  <c:v>45570</c:v>
                </c:pt>
                <c:pt idx="17">
                  <c:v>45571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45577</c:v>
                </c:pt>
                <c:pt idx="24">
                  <c:v>45578</c:v>
                </c:pt>
                <c:pt idx="25">
                  <c:v>45579</c:v>
                </c:pt>
                <c:pt idx="26">
                  <c:v>45580</c:v>
                </c:pt>
                <c:pt idx="27">
                  <c:v>45581</c:v>
                </c:pt>
                <c:pt idx="28">
                  <c:v>45582</c:v>
                </c:pt>
                <c:pt idx="29">
                  <c:v>45583</c:v>
                </c:pt>
                <c:pt idx="30">
                  <c:v>45584</c:v>
                </c:pt>
                <c:pt idx="31">
                  <c:v>45585</c:v>
                </c:pt>
                <c:pt idx="32">
                  <c:v>45586</c:v>
                </c:pt>
                <c:pt idx="33">
                  <c:v>45587</c:v>
                </c:pt>
                <c:pt idx="34">
                  <c:v>45588</c:v>
                </c:pt>
                <c:pt idx="35">
                  <c:v>45589</c:v>
                </c:pt>
                <c:pt idx="36">
                  <c:v>45590</c:v>
                </c:pt>
                <c:pt idx="37">
                  <c:v>45591</c:v>
                </c:pt>
                <c:pt idx="38">
                  <c:v>45592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45598</c:v>
                </c:pt>
                <c:pt idx="45">
                  <c:v>45599</c:v>
                </c:pt>
                <c:pt idx="46">
                  <c:v>45600</c:v>
                </c:pt>
                <c:pt idx="47">
                  <c:v>45601</c:v>
                </c:pt>
                <c:pt idx="48">
                  <c:v>45602</c:v>
                </c:pt>
                <c:pt idx="49">
                  <c:v>45603</c:v>
                </c:pt>
                <c:pt idx="50">
                  <c:v>45604</c:v>
                </c:pt>
                <c:pt idx="51">
                  <c:v>45605</c:v>
                </c:pt>
                <c:pt idx="52">
                  <c:v>45606</c:v>
                </c:pt>
                <c:pt idx="53">
                  <c:v>45607</c:v>
                </c:pt>
                <c:pt idx="54">
                  <c:v>45608</c:v>
                </c:pt>
                <c:pt idx="55">
                  <c:v>45609</c:v>
                </c:pt>
                <c:pt idx="56">
                  <c:v>45610</c:v>
                </c:pt>
                <c:pt idx="57">
                  <c:v>45611</c:v>
                </c:pt>
                <c:pt idx="58">
                  <c:v>45612</c:v>
                </c:pt>
                <c:pt idx="59">
                  <c:v>45613</c:v>
                </c:pt>
                <c:pt idx="60">
                  <c:v>45614</c:v>
                </c:pt>
                <c:pt idx="61">
                  <c:v>45615</c:v>
                </c:pt>
                <c:pt idx="62">
                  <c:v>45616</c:v>
                </c:pt>
                <c:pt idx="63">
                  <c:v>45617</c:v>
                </c:pt>
                <c:pt idx="64">
                  <c:v>45618</c:v>
                </c:pt>
                <c:pt idx="65">
                  <c:v>45619</c:v>
                </c:pt>
                <c:pt idx="66">
                  <c:v>45620</c:v>
                </c:pt>
                <c:pt idx="67">
                  <c:v>45621</c:v>
                </c:pt>
                <c:pt idx="68">
                  <c:v>45622</c:v>
                </c:pt>
                <c:pt idx="69">
                  <c:v>45623</c:v>
                </c:pt>
                <c:pt idx="70">
                  <c:v>45624</c:v>
                </c:pt>
                <c:pt idx="71">
                  <c:v>45625</c:v>
                </c:pt>
                <c:pt idx="72">
                  <c:v>45626</c:v>
                </c:pt>
                <c:pt idx="73">
                  <c:v>45627</c:v>
                </c:pt>
                <c:pt idx="74">
                  <c:v>45628</c:v>
                </c:pt>
                <c:pt idx="75">
                  <c:v>45629</c:v>
                </c:pt>
                <c:pt idx="76">
                  <c:v>45630</c:v>
                </c:pt>
                <c:pt idx="77">
                  <c:v>45631</c:v>
                </c:pt>
                <c:pt idx="78">
                  <c:v>45632</c:v>
                </c:pt>
                <c:pt idx="79">
                  <c:v>45633</c:v>
                </c:pt>
                <c:pt idx="80">
                  <c:v>45634</c:v>
                </c:pt>
                <c:pt idx="81">
                  <c:v>45635</c:v>
                </c:pt>
                <c:pt idx="82">
                  <c:v>45636</c:v>
                </c:pt>
                <c:pt idx="83">
                  <c:v>45637</c:v>
                </c:pt>
                <c:pt idx="84">
                  <c:v>45638</c:v>
                </c:pt>
                <c:pt idx="85">
                  <c:v>45639</c:v>
                </c:pt>
                <c:pt idx="86">
                  <c:v>45640</c:v>
                </c:pt>
                <c:pt idx="87">
                  <c:v>45641</c:v>
                </c:pt>
                <c:pt idx="88">
                  <c:v>45642</c:v>
                </c:pt>
                <c:pt idx="89">
                  <c:v>45643</c:v>
                </c:pt>
                <c:pt idx="90">
                  <c:v>45644</c:v>
                </c:pt>
                <c:pt idx="91">
                  <c:v>45645</c:v>
                </c:pt>
                <c:pt idx="92">
                  <c:v>45646</c:v>
                </c:pt>
                <c:pt idx="93">
                  <c:v>45647</c:v>
                </c:pt>
                <c:pt idx="94">
                  <c:v>45648</c:v>
                </c:pt>
                <c:pt idx="95">
                  <c:v>45649</c:v>
                </c:pt>
                <c:pt idx="96">
                  <c:v>45650</c:v>
                </c:pt>
                <c:pt idx="97">
                  <c:v>45651</c:v>
                </c:pt>
                <c:pt idx="98">
                  <c:v>45652</c:v>
                </c:pt>
                <c:pt idx="99">
                  <c:v>45653</c:v>
                </c:pt>
                <c:pt idx="100">
                  <c:v>45654</c:v>
                </c:pt>
                <c:pt idx="101">
                  <c:v>45655</c:v>
                </c:pt>
                <c:pt idx="102">
                  <c:v>45656</c:v>
                </c:pt>
                <c:pt idx="103">
                  <c:v>45657</c:v>
                </c:pt>
                <c:pt idx="104">
                  <c:v>45658</c:v>
                </c:pt>
                <c:pt idx="105">
                  <c:v>45659</c:v>
                </c:pt>
                <c:pt idx="106">
                  <c:v>45660</c:v>
                </c:pt>
                <c:pt idx="107">
                  <c:v>45661</c:v>
                </c:pt>
                <c:pt idx="108">
                  <c:v>45662</c:v>
                </c:pt>
                <c:pt idx="109">
                  <c:v>45663</c:v>
                </c:pt>
                <c:pt idx="110">
                  <c:v>45664</c:v>
                </c:pt>
                <c:pt idx="111">
                  <c:v>45665</c:v>
                </c:pt>
                <c:pt idx="112">
                  <c:v>45666</c:v>
                </c:pt>
                <c:pt idx="113">
                  <c:v>45667</c:v>
                </c:pt>
                <c:pt idx="114">
                  <c:v>45668</c:v>
                </c:pt>
                <c:pt idx="115">
                  <c:v>45669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45675</c:v>
                </c:pt>
                <c:pt idx="122">
                  <c:v>45676</c:v>
                </c:pt>
                <c:pt idx="123">
                  <c:v>45677</c:v>
                </c:pt>
                <c:pt idx="124">
                  <c:v>45678</c:v>
                </c:pt>
                <c:pt idx="125">
                  <c:v>45679</c:v>
                </c:pt>
                <c:pt idx="126">
                  <c:v>45680</c:v>
                </c:pt>
                <c:pt idx="127">
                  <c:v>45681</c:v>
                </c:pt>
                <c:pt idx="128">
                  <c:v>45682</c:v>
                </c:pt>
                <c:pt idx="129">
                  <c:v>45683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45689</c:v>
                </c:pt>
                <c:pt idx="136">
                  <c:v>45690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45696</c:v>
                </c:pt>
                <c:pt idx="143">
                  <c:v>45697</c:v>
                </c:pt>
                <c:pt idx="144">
                  <c:v>45698</c:v>
                </c:pt>
                <c:pt idx="145">
                  <c:v>45699</c:v>
                </c:pt>
                <c:pt idx="146">
                  <c:v>45700</c:v>
                </c:pt>
                <c:pt idx="147">
                  <c:v>45701</c:v>
                </c:pt>
                <c:pt idx="148">
                  <c:v>45702</c:v>
                </c:pt>
                <c:pt idx="149">
                  <c:v>45703</c:v>
                </c:pt>
                <c:pt idx="150">
                  <c:v>45704</c:v>
                </c:pt>
                <c:pt idx="151">
                  <c:v>45705</c:v>
                </c:pt>
                <c:pt idx="152">
                  <c:v>45706</c:v>
                </c:pt>
                <c:pt idx="153">
                  <c:v>45707</c:v>
                </c:pt>
                <c:pt idx="154">
                  <c:v>45708</c:v>
                </c:pt>
                <c:pt idx="155">
                  <c:v>45709</c:v>
                </c:pt>
                <c:pt idx="156">
                  <c:v>45710</c:v>
                </c:pt>
                <c:pt idx="157">
                  <c:v>45711</c:v>
                </c:pt>
                <c:pt idx="158">
                  <c:v>45712</c:v>
                </c:pt>
                <c:pt idx="159">
                  <c:v>45713</c:v>
                </c:pt>
                <c:pt idx="160">
                  <c:v>45714</c:v>
                </c:pt>
                <c:pt idx="161">
                  <c:v>45715</c:v>
                </c:pt>
                <c:pt idx="162">
                  <c:v>45716</c:v>
                </c:pt>
                <c:pt idx="163">
                  <c:v>45717</c:v>
                </c:pt>
                <c:pt idx="164">
                  <c:v>45718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45724</c:v>
                </c:pt>
                <c:pt idx="171">
                  <c:v>45725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45731</c:v>
                </c:pt>
                <c:pt idx="178">
                  <c:v>45732</c:v>
                </c:pt>
                <c:pt idx="179">
                  <c:v>45733</c:v>
                </c:pt>
                <c:pt idx="180">
                  <c:v>45734</c:v>
                </c:pt>
                <c:pt idx="181">
                  <c:v>45735</c:v>
                </c:pt>
                <c:pt idx="182">
                  <c:v>45736</c:v>
                </c:pt>
                <c:pt idx="183">
                  <c:v>45737</c:v>
                </c:pt>
                <c:pt idx="184">
                  <c:v>45738</c:v>
                </c:pt>
                <c:pt idx="185">
                  <c:v>45739</c:v>
                </c:pt>
                <c:pt idx="186">
                  <c:v>45740</c:v>
                </c:pt>
                <c:pt idx="187">
                  <c:v>45741</c:v>
                </c:pt>
                <c:pt idx="188">
                  <c:v>45742</c:v>
                </c:pt>
                <c:pt idx="189">
                  <c:v>45743</c:v>
                </c:pt>
                <c:pt idx="190">
                  <c:v>45744</c:v>
                </c:pt>
                <c:pt idx="191">
                  <c:v>45745</c:v>
                </c:pt>
                <c:pt idx="192">
                  <c:v>45746</c:v>
                </c:pt>
                <c:pt idx="193">
                  <c:v>45747</c:v>
                </c:pt>
                <c:pt idx="194">
                  <c:v>45748</c:v>
                </c:pt>
                <c:pt idx="195">
                  <c:v>45749</c:v>
                </c:pt>
                <c:pt idx="196">
                  <c:v>45750</c:v>
                </c:pt>
                <c:pt idx="197">
                  <c:v>45751</c:v>
                </c:pt>
                <c:pt idx="198">
                  <c:v>45752</c:v>
                </c:pt>
                <c:pt idx="199">
                  <c:v>45753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45759</c:v>
                </c:pt>
                <c:pt idx="206">
                  <c:v>45760</c:v>
                </c:pt>
                <c:pt idx="207">
                  <c:v>45761</c:v>
                </c:pt>
                <c:pt idx="208">
                  <c:v>45762</c:v>
                </c:pt>
                <c:pt idx="209">
                  <c:v>45763</c:v>
                </c:pt>
                <c:pt idx="210">
                  <c:v>45764</c:v>
                </c:pt>
                <c:pt idx="211">
                  <c:v>45765</c:v>
                </c:pt>
                <c:pt idx="212">
                  <c:v>45766</c:v>
                </c:pt>
                <c:pt idx="213">
                  <c:v>45767</c:v>
                </c:pt>
                <c:pt idx="214">
                  <c:v>45768</c:v>
                </c:pt>
                <c:pt idx="215">
                  <c:v>45769</c:v>
                </c:pt>
                <c:pt idx="216">
                  <c:v>45770</c:v>
                </c:pt>
                <c:pt idx="217">
                  <c:v>45771</c:v>
                </c:pt>
                <c:pt idx="218">
                  <c:v>45772</c:v>
                </c:pt>
                <c:pt idx="219">
                  <c:v>45773</c:v>
                </c:pt>
                <c:pt idx="220">
                  <c:v>45774</c:v>
                </c:pt>
                <c:pt idx="221">
                  <c:v>45775</c:v>
                </c:pt>
                <c:pt idx="222">
                  <c:v>45776</c:v>
                </c:pt>
                <c:pt idx="223">
                  <c:v>45777</c:v>
                </c:pt>
                <c:pt idx="224">
                  <c:v>45778</c:v>
                </c:pt>
                <c:pt idx="225">
                  <c:v>45779</c:v>
                </c:pt>
                <c:pt idx="226">
                  <c:v>45780</c:v>
                </c:pt>
                <c:pt idx="227">
                  <c:v>45781</c:v>
                </c:pt>
                <c:pt idx="228">
                  <c:v>45782</c:v>
                </c:pt>
                <c:pt idx="229">
                  <c:v>45783</c:v>
                </c:pt>
                <c:pt idx="230">
                  <c:v>45784</c:v>
                </c:pt>
                <c:pt idx="231">
                  <c:v>45785</c:v>
                </c:pt>
                <c:pt idx="232">
                  <c:v>45786</c:v>
                </c:pt>
                <c:pt idx="233">
                  <c:v>45787</c:v>
                </c:pt>
                <c:pt idx="234">
                  <c:v>45788</c:v>
                </c:pt>
                <c:pt idx="235">
                  <c:v>45789</c:v>
                </c:pt>
                <c:pt idx="236">
                  <c:v>45790</c:v>
                </c:pt>
                <c:pt idx="237">
                  <c:v>45791</c:v>
                </c:pt>
                <c:pt idx="238">
                  <c:v>45792</c:v>
                </c:pt>
                <c:pt idx="239">
                  <c:v>45793</c:v>
                </c:pt>
                <c:pt idx="240">
                  <c:v>45794</c:v>
                </c:pt>
                <c:pt idx="241">
                  <c:v>45795</c:v>
                </c:pt>
                <c:pt idx="242">
                  <c:v>45796</c:v>
                </c:pt>
                <c:pt idx="243">
                  <c:v>45797</c:v>
                </c:pt>
                <c:pt idx="244">
                  <c:v>45798</c:v>
                </c:pt>
                <c:pt idx="245">
                  <c:v>45799</c:v>
                </c:pt>
                <c:pt idx="246">
                  <c:v>45800</c:v>
                </c:pt>
                <c:pt idx="247">
                  <c:v>45801</c:v>
                </c:pt>
                <c:pt idx="248">
                  <c:v>45802</c:v>
                </c:pt>
                <c:pt idx="249">
                  <c:v>45803</c:v>
                </c:pt>
                <c:pt idx="250">
                  <c:v>45804</c:v>
                </c:pt>
                <c:pt idx="251">
                  <c:v>45805</c:v>
                </c:pt>
                <c:pt idx="252">
                  <c:v>45806</c:v>
                </c:pt>
                <c:pt idx="253">
                  <c:v>45807</c:v>
                </c:pt>
                <c:pt idx="254">
                  <c:v>45808</c:v>
                </c:pt>
              </c:numCache>
            </c:numRef>
          </c:xVal>
          <c:yVal>
            <c:numRef>
              <c:f>'Km83+720'!$AH$11:$AH$353</c:f>
              <c:numCache>
                <c:formatCode>0</c:formatCode>
                <c:ptCount val="343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-19</c:v>
                </c:pt>
                <c:pt idx="4">
                  <c:v>-28</c:v>
                </c:pt>
                <c:pt idx="5">
                  <c:v>-37</c:v>
                </c:pt>
                <c:pt idx="6">
                  <c:v>-45</c:v>
                </c:pt>
                <c:pt idx="7">
                  <c:v>-52</c:v>
                </c:pt>
                <c:pt idx="8">
                  <c:v>-61</c:v>
                </c:pt>
                <c:pt idx="9">
                  <c:v>-70</c:v>
                </c:pt>
                <c:pt idx="10">
                  <c:v>-78</c:v>
                </c:pt>
                <c:pt idx="11">
                  <c:v>-85</c:v>
                </c:pt>
                <c:pt idx="12">
                  <c:v>-90</c:v>
                </c:pt>
                <c:pt idx="13">
                  <c:v>-99</c:v>
                </c:pt>
                <c:pt idx="14">
                  <c:v>-108</c:v>
                </c:pt>
                <c:pt idx="15">
                  <c:v>-116</c:v>
                </c:pt>
                <c:pt idx="16">
                  <c:v>-123</c:v>
                </c:pt>
                <c:pt idx="17">
                  <c:v>-129</c:v>
                </c:pt>
                <c:pt idx="18">
                  <c:v>-134</c:v>
                </c:pt>
                <c:pt idx="19">
                  <c:v>-138</c:v>
                </c:pt>
                <c:pt idx="20">
                  <c:v>-143</c:v>
                </c:pt>
                <c:pt idx="21">
                  <c:v>-147</c:v>
                </c:pt>
                <c:pt idx="22">
                  <c:v>-152</c:v>
                </c:pt>
                <c:pt idx="23">
                  <c:v>-156</c:v>
                </c:pt>
                <c:pt idx="24">
                  <c:v>-160</c:v>
                </c:pt>
                <c:pt idx="25">
                  <c:v>-163</c:v>
                </c:pt>
                <c:pt idx="26">
                  <c:v>-165</c:v>
                </c:pt>
                <c:pt idx="27">
                  <c:v>-167</c:v>
                </c:pt>
                <c:pt idx="28">
                  <c:v>-169</c:v>
                </c:pt>
                <c:pt idx="29">
                  <c:v>-171</c:v>
                </c:pt>
                <c:pt idx="30">
                  <c:v>-172</c:v>
                </c:pt>
                <c:pt idx="31">
                  <c:v>-173</c:v>
                </c:pt>
                <c:pt idx="32">
                  <c:v>-174</c:v>
                </c:pt>
                <c:pt idx="33">
                  <c:v>-175</c:v>
                </c:pt>
                <c:pt idx="34">
                  <c:v>-176</c:v>
                </c:pt>
                <c:pt idx="35">
                  <c:v>-177</c:v>
                </c:pt>
                <c:pt idx="36">
                  <c:v>-178</c:v>
                </c:pt>
                <c:pt idx="37">
                  <c:v>-178</c:v>
                </c:pt>
                <c:pt idx="38">
                  <c:v>-178</c:v>
                </c:pt>
                <c:pt idx="39">
                  <c:v>-183</c:v>
                </c:pt>
                <c:pt idx="40">
                  <c:v>-188</c:v>
                </c:pt>
                <c:pt idx="41">
                  <c:v>-193</c:v>
                </c:pt>
                <c:pt idx="42">
                  <c:v>-197</c:v>
                </c:pt>
                <c:pt idx="43">
                  <c:v>-201</c:v>
                </c:pt>
                <c:pt idx="44">
                  <c:v>-202</c:v>
                </c:pt>
                <c:pt idx="45">
                  <c:v>-203</c:v>
                </c:pt>
                <c:pt idx="46">
                  <c:v>-204</c:v>
                </c:pt>
                <c:pt idx="47">
                  <c:v>-205</c:v>
                </c:pt>
                <c:pt idx="48">
                  <c:v>-206</c:v>
                </c:pt>
                <c:pt idx="49">
                  <c:v>-207</c:v>
                </c:pt>
                <c:pt idx="50">
                  <c:v>-207</c:v>
                </c:pt>
                <c:pt idx="51">
                  <c:v>-207</c:v>
                </c:pt>
                <c:pt idx="52">
                  <c:v>-209</c:v>
                </c:pt>
                <c:pt idx="53">
                  <c:v>-209</c:v>
                </c:pt>
                <c:pt idx="54">
                  <c:v>-212</c:v>
                </c:pt>
                <c:pt idx="55">
                  <c:v>-212</c:v>
                </c:pt>
                <c:pt idx="56">
                  <c:v>-215</c:v>
                </c:pt>
                <c:pt idx="57">
                  <c:v>-215</c:v>
                </c:pt>
                <c:pt idx="58">
                  <c:v>-217</c:v>
                </c:pt>
                <c:pt idx="59">
                  <c:v>-217</c:v>
                </c:pt>
                <c:pt idx="60">
                  <c:v>-220</c:v>
                </c:pt>
                <c:pt idx="61">
                  <c:v>-221</c:v>
                </c:pt>
                <c:pt idx="62">
                  <c:v>-221</c:v>
                </c:pt>
                <c:pt idx="63">
                  <c:v>-223</c:v>
                </c:pt>
                <c:pt idx="64">
                  <c:v>-223</c:v>
                </c:pt>
                <c:pt idx="65">
                  <c:v>-226</c:v>
                </c:pt>
                <c:pt idx="66">
                  <c:v>-226</c:v>
                </c:pt>
                <c:pt idx="67">
                  <c:v>-226</c:v>
                </c:pt>
                <c:pt idx="68">
                  <c:v>-229</c:v>
                </c:pt>
                <c:pt idx="69">
                  <c:v>-232</c:v>
                </c:pt>
                <c:pt idx="70">
                  <c:v>-235</c:v>
                </c:pt>
                <c:pt idx="71">
                  <c:v>-238</c:v>
                </c:pt>
                <c:pt idx="72">
                  <c:v>-240</c:v>
                </c:pt>
                <c:pt idx="73">
                  <c:v>-240</c:v>
                </c:pt>
                <c:pt idx="74">
                  <c:v>-240</c:v>
                </c:pt>
                <c:pt idx="75">
                  <c:v>-241</c:v>
                </c:pt>
                <c:pt idx="76">
                  <c:v>-242</c:v>
                </c:pt>
                <c:pt idx="77">
                  <c:v>-242</c:v>
                </c:pt>
                <c:pt idx="78">
                  <c:v>-243</c:v>
                </c:pt>
                <c:pt idx="79">
                  <c:v>-246</c:v>
                </c:pt>
                <c:pt idx="80">
                  <c:v>-247</c:v>
                </c:pt>
                <c:pt idx="81">
                  <c:v>-249</c:v>
                </c:pt>
                <c:pt idx="82">
                  <c:v>-249</c:v>
                </c:pt>
                <c:pt idx="83">
                  <c:v>-252</c:v>
                </c:pt>
                <c:pt idx="84">
                  <c:v>-252</c:v>
                </c:pt>
                <c:pt idx="85">
                  <c:v>-252</c:v>
                </c:pt>
                <c:pt idx="86">
                  <c:v>-253</c:v>
                </c:pt>
                <c:pt idx="87">
                  <c:v>-254</c:v>
                </c:pt>
                <c:pt idx="88">
                  <c:v>-254</c:v>
                </c:pt>
                <c:pt idx="89">
                  <c:v>-254</c:v>
                </c:pt>
                <c:pt idx="90">
                  <c:v>-258</c:v>
                </c:pt>
                <c:pt idx="91">
                  <c:v>-260</c:v>
                </c:pt>
                <c:pt idx="92">
                  <c:v>-260</c:v>
                </c:pt>
                <c:pt idx="93">
                  <c:v>-260</c:v>
                </c:pt>
                <c:pt idx="94">
                  <c:v>-260</c:v>
                </c:pt>
                <c:pt idx="95">
                  <c:v>-262</c:v>
                </c:pt>
                <c:pt idx="96">
                  <c:v>-262</c:v>
                </c:pt>
                <c:pt idx="97">
                  <c:v>-262</c:v>
                </c:pt>
                <c:pt idx="98">
                  <c:v>-265</c:v>
                </c:pt>
                <c:pt idx="99">
                  <c:v>-269</c:v>
                </c:pt>
                <c:pt idx="100">
                  <c:v>-271</c:v>
                </c:pt>
                <c:pt idx="101">
                  <c:v>-271</c:v>
                </c:pt>
                <c:pt idx="102">
                  <c:v>-271</c:v>
                </c:pt>
                <c:pt idx="103">
                  <c:v>-271</c:v>
                </c:pt>
                <c:pt idx="104">
                  <c:v>-271</c:v>
                </c:pt>
                <c:pt idx="105">
                  <c:v>-274</c:v>
                </c:pt>
                <c:pt idx="106">
                  <c:v>-274</c:v>
                </c:pt>
                <c:pt idx="107">
                  <c:v>-278</c:v>
                </c:pt>
                <c:pt idx="108">
                  <c:v>-278</c:v>
                </c:pt>
                <c:pt idx="109">
                  <c:v>-278</c:v>
                </c:pt>
                <c:pt idx="110">
                  <c:v>-280</c:v>
                </c:pt>
                <c:pt idx="111">
                  <c:v>-280</c:v>
                </c:pt>
                <c:pt idx="112">
                  <c:v>-281</c:v>
                </c:pt>
                <c:pt idx="113">
                  <c:v>-282</c:v>
                </c:pt>
                <c:pt idx="114">
                  <c:v>-285</c:v>
                </c:pt>
                <c:pt idx="115">
                  <c:v>-289</c:v>
                </c:pt>
                <c:pt idx="116">
                  <c:v>-289</c:v>
                </c:pt>
                <c:pt idx="117">
                  <c:v>-289</c:v>
                </c:pt>
                <c:pt idx="118">
                  <c:v>-293</c:v>
                </c:pt>
                <c:pt idx="119">
                  <c:v>-293</c:v>
                </c:pt>
                <c:pt idx="120">
                  <c:v>-293</c:v>
                </c:pt>
                <c:pt idx="121">
                  <c:v>-293</c:v>
                </c:pt>
                <c:pt idx="122">
                  <c:v>-295</c:v>
                </c:pt>
                <c:pt idx="123">
                  <c:v>-295</c:v>
                </c:pt>
                <c:pt idx="124">
                  <c:v>-295</c:v>
                </c:pt>
                <c:pt idx="125">
                  <c:v>-296</c:v>
                </c:pt>
                <c:pt idx="126">
                  <c:v>-297</c:v>
                </c:pt>
                <c:pt idx="127">
                  <c:v>-301</c:v>
                </c:pt>
                <c:pt idx="128">
                  <c:v>-302</c:v>
                </c:pt>
                <c:pt idx="129">
                  <c:v>-302</c:v>
                </c:pt>
                <c:pt idx="130">
                  <c:v>-303</c:v>
                </c:pt>
                <c:pt idx="131">
                  <c:v>-305</c:v>
                </c:pt>
                <c:pt idx="132">
                  <c:v>-307</c:v>
                </c:pt>
                <c:pt idx="133">
                  <c:v>-308</c:v>
                </c:pt>
                <c:pt idx="134">
                  <c:v>-308</c:v>
                </c:pt>
                <c:pt idx="135">
                  <c:v>-308</c:v>
                </c:pt>
                <c:pt idx="136">
                  <c:v>-308</c:v>
                </c:pt>
                <c:pt idx="137">
                  <c:v>-308</c:v>
                </c:pt>
                <c:pt idx="138">
                  <c:v>-308</c:v>
                </c:pt>
                <c:pt idx="139">
                  <c:v>-309</c:v>
                </c:pt>
                <c:pt idx="140">
                  <c:v>-309</c:v>
                </c:pt>
                <c:pt idx="141">
                  <c:v>-309</c:v>
                </c:pt>
                <c:pt idx="142">
                  <c:v>-309</c:v>
                </c:pt>
                <c:pt idx="143">
                  <c:v>-311</c:v>
                </c:pt>
                <c:pt idx="144">
                  <c:v>-311</c:v>
                </c:pt>
                <c:pt idx="145">
                  <c:v>-315</c:v>
                </c:pt>
                <c:pt idx="146">
                  <c:v>-318</c:v>
                </c:pt>
                <c:pt idx="147">
                  <c:v>-318</c:v>
                </c:pt>
                <c:pt idx="148">
                  <c:v>-322</c:v>
                </c:pt>
                <c:pt idx="149">
                  <c:v>-322</c:v>
                </c:pt>
                <c:pt idx="150">
                  <c:v>-325</c:v>
                </c:pt>
                <c:pt idx="151">
                  <c:v>-326</c:v>
                </c:pt>
                <c:pt idx="152">
                  <c:v>-328</c:v>
                </c:pt>
                <c:pt idx="153">
                  <c:v>-328</c:v>
                </c:pt>
                <c:pt idx="154">
                  <c:v>-329</c:v>
                </c:pt>
                <c:pt idx="155">
                  <c:v>-329</c:v>
                </c:pt>
                <c:pt idx="156">
                  <c:v>-330</c:v>
                </c:pt>
                <c:pt idx="157">
                  <c:v>-332</c:v>
                </c:pt>
                <c:pt idx="158">
                  <c:v>-332</c:v>
                </c:pt>
                <c:pt idx="159">
                  <c:v>-334</c:v>
                </c:pt>
                <c:pt idx="160">
                  <c:v>-334</c:v>
                </c:pt>
                <c:pt idx="161">
                  <c:v>-334</c:v>
                </c:pt>
                <c:pt idx="162">
                  <c:v>-340</c:v>
                </c:pt>
                <c:pt idx="163">
                  <c:v>-346</c:v>
                </c:pt>
                <c:pt idx="164">
                  <c:v>-352</c:v>
                </c:pt>
                <c:pt idx="165">
                  <c:v>-359</c:v>
                </c:pt>
                <c:pt idx="166">
                  <c:v>-366</c:v>
                </c:pt>
                <c:pt idx="167">
                  <c:v>-371</c:v>
                </c:pt>
                <c:pt idx="168">
                  <c:v>-377</c:v>
                </c:pt>
                <c:pt idx="169">
                  <c:v>-382</c:v>
                </c:pt>
                <c:pt idx="170">
                  <c:v>-388</c:v>
                </c:pt>
                <c:pt idx="171">
                  <c:v>-393</c:v>
                </c:pt>
                <c:pt idx="172">
                  <c:v>-397</c:v>
                </c:pt>
                <c:pt idx="173">
                  <c:v>-403</c:v>
                </c:pt>
                <c:pt idx="174">
                  <c:v>-409</c:v>
                </c:pt>
                <c:pt idx="175">
                  <c:v>-413</c:v>
                </c:pt>
                <c:pt idx="176">
                  <c:v>-418</c:v>
                </c:pt>
                <c:pt idx="177">
                  <c:v>-425</c:v>
                </c:pt>
                <c:pt idx="178">
                  <c:v>-430</c:v>
                </c:pt>
                <c:pt idx="179">
                  <c:v>-434</c:v>
                </c:pt>
                <c:pt idx="180">
                  <c:v>-437</c:v>
                </c:pt>
                <c:pt idx="181">
                  <c:v>-442</c:v>
                </c:pt>
                <c:pt idx="182">
                  <c:v>-446</c:v>
                </c:pt>
                <c:pt idx="183">
                  <c:v>-450</c:v>
                </c:pt>
                <c:pt idx="184">
                  <c:v>-454</c:v>
                </c:pt>
                <c:pt idx="185">
                  <c:v>-458</c:v>
                </c:pt>
                <c:pt idx="186">
                  <c:v>-463</c:v>
                </c:pt>
                <c:pt idx="187">
                  <c:v>-467</c:v>
                </c:pt>
                <c:pt idx="188">
                  <c:v>-471</c:v>
                </c:pt>
                <c:pt idx="189">
                  <c:v>-476</c:v>
                </c:pt>
                <c:pt idx="190">
                  <c:v>-480</c:v>
                </c:pt>
                <c:pt idx="191">
                  <c:v>-485</c:v>
                </c:pt>
                <c:pt idx="192">
                  <c:v>-490</c:v>
                </c:pt>
                <c:pt idx="193">
                  <c:v>-493</c:v>
                </c:pt>
                <c:pt idx="194">
                  <c:v>-497</c:v>
                </c:pt>
                <c:pt idx="195">
                  <c:v>-501</c:v>
                </c:pt>
                <c:pt idx="196">
                  <c:v>-505</c:v>
                </c:pt>
                <c:pt idx="197">
                  <c:v>-509</c:v>
                </c:pt>
                <c:pt idx="198">
                  <c:v>-514</c:v>
                </c:pt>
                <c:pt idx="199">
                  <c:v>-518</c:v>
                </c:pt>
                <c:pt idx="200">
                  <c:v>-522</c:v>
                </c:pt>
                <c:pt idx="201">
                  <c:v>-527</c:v>
                </c:pt>
                <c:pt idx="202">
                  <c:v>-531</c:v>
                </c:pt>
                <c:pt idx="203">
                  <c:v>-535</c:v>
                </c:pt>
                <c:pt idx="204">
                  <c:v>-540</c:v>
                </c:pt>
                <c:pt idx="205">
                  <c:v>-544</c:v>
                </c:pt>
                <c:pt idx="206">
                  <c:v>-549</c:v>
                </c:pt>
                <c:pt idx="207">
                  <c:v>-552</c:v>
                </c:pt>
                <c:pt idx="208">
                  <c:v>-555</c:v>
                </c:pt>
                <c:pt idx="209">
                  <c:v>-559</c:v>
                </c:pt>
                <c:pt idx="210">
                  <c:v>-563</c:v>
                </c:pt>
                <c:pt idx="211">
                  <c:v>-567</c:v>
                </c:pt>
                <c:pt idx="212">
                  <c:v>-572</c:v>
                </c:pt>
                <c:pt idx="213">
                  <c:v>-575</c:v>
                </c:pt>
                <c:pt idx="214">
                  <c:v>-579</c:v>
                </c:pt>
                <c:pt idx="215">
                  <c:v>-583</c:v>
                </c:pt>
                <c:pt idx="216">
                  <c:v>-586</c:v>
                </c:pt>
                <c:pt idx="217">
                  <c:v>-588</c:v>
                </c:pt>
                <c:pt idx="218">
                  <c:v>-593</c:v>
                </c:pt>
                <c:pt idx="219">
                  <c:v>-596</c:v>
                </c:pt>
                <c:pt idx="220">
                  <c:v>-598</c:v>
                </c:pt>
                <c:pt idx="221">
                  <c:v>-601</c:v>
                </c:pt>
                <c:pt idx="222">
                  <c:v>-603</c:v>
                </c:pt>
                <c:pt idx="223">
                  <c:v>-606</c:v>
                </c:pt>
                <c:pt idx="224">
                  <c:v>-608</c:v>
                </c:pt>
                <c:pt idx="225">
                  <c:v>-611</c:v>
                </c:pt>
                <c:pt idx="226">
                  <c:v>-616</c:v>
                </c:pt>
                <c:pt idx="227">
                  <c:v>-618</c:v>
                </c:pt>
                <c:pt idx="228">
                  <c:v>-621</c:v>
                </c:pt>
                <c:pt idx="229">
                  <c:v>-624</c:v>
                </c:pt>
                <c:pt idx="230">
                  <c:v>-626</c:v>
                </c:pt>
                <c:pt idx="231">
                  <c:v>-629</c:v>
                </c:pt>
                <c:pt idx="232">
                  <c:v>-632</c:v>
                </c:pt>
                <c:pt idx="233">
                  <c:v>-635</c:v>
                </c:pt>
                <c:pt idx="234">
                  <c:v>-637</c:v>
                </c:pt>
                <c:pt idx="235">
                  <c:v>-640</c:v>
                </c:pt>
                <c:pt idx="236">
                  <c:v>-643</c:v>
                </c:pt>
                <c:pt idx="237">
                  <c:v>-646</c:v>
                </c:pt>
                <c:pt idx="238">
                  <c:v>-649</c:v>
                </c:pt>
                <c:pt idx="239">
                  <c:v>-651</c:v>
                </c:pt>
                <c:pt idx="240">
                  <c:v>-654</c:v>
                </c:pt>
                <c:pt idx="241">
                  <c:v>-657</c:v>
                </c:pt>
                <c:pt idx="242">
                  <c:v>-659</c:v>
                </c:pt>
                <c:pt idx="243">
                  <c:v>-661</c:v>
                </c:pt>
                <c:pt idx="244">
                  <c:v>-664</c:v>
                </c:pt>
                <c:pt idx="245">
                  <c:v>-667</c:v>
                </c:pt>
                <c:pt idx="246">
                  <c:v>-670</c:v>
                </c:pt>
                <c:pt idx="247">
                  <c:v>-672</c:v>
                </c:pt>
                <c:pt idx="248">
                  <c:v>-674</c:v>
                </c:pt>
                <c:pt idx="249">
                  <c:v>-677</c:v>
                </c:pt>
                <c:pt idx="250">
                  <c:v>-680</c:v>
                </c:pt>
                <c:pt idx="251">
                  <c:v>-682</c:v>
                </c:pt>
                <c:pt idx="252">
                  <c:v>-685</c:v>
                </c:pt>
                <c:pt idx="253">
                  <c:v>-688</c:v>
                </c:pt>
                <c:pt idx="254">
                  <c:v>-691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8-45B8-8B82-A5386915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5200"/>
        <c:axId val="586475776"/>
      </c:scatterChart>
      <c:scatterChart>
        <c:scatterStyle val="lineMarker"/>
        <c:varyColors val="0"/>
        <c:ser>
          <c:idx val="0"/>
          <c:order val="0"/>
          <c:tx>
            <c:strRef>
              <c:f>'Km83+720'!$AJ$8:$AJ$9</c:f>
              <c:strCache>
                <c:ptCount val="2"/>
                <c:pt idx="0">
                  <c:v>Cao độ nền đường</c:v>
                </c:pt>
              </c:strCache>
            </c:strRef>
          </c:tx>
          <c:marker>
            <c:symbol val="diamond"/>
            <c:size val="2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xVal>
            <c:numRef>
              <c:f>'Km83+720'!$B$11:$B$350</c:f>
              <c:numCache>
                <c:formatCode>[$-1010000]d/m/yyyy;@</c:formatCode>
                <c:ptCount val="340"/>
                <c:pt idx="0">
                  <c:v>45554</c:v>
                </c:pt>
                <c:pt idx="1">
                  <c:v>45555</c:v>
                </c:pt>
                <c:pt idx="2">
                  <c:v>45556</c:v>
                </c:pt>
                <c:pt idx="3">
                  <c:v>45557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45563</c:v>
                </c:pt>
                <c:pt idx="10">
                  <c:v>45564</c:v>
                </c:pt>
                <c:pt idx="11">
                  <c:v>45565</c:v>
                </c:pt>
                <c:pt idx="12">
                  <c:v>45566</c:v>
                </c:pt>
                <c:pt idx="13">
                  <c:v>45567</c:v>
                </c:pt>
                <c:pt idx="14">
                  <c:v>45568</c:v>
                </c:pt>
                <c:pt idx="15">
                  <c:v>45569</c:v>
                </c:pt>
                <c:pt idx="16">
                  <c:v>45570</c:v>
                </c:pt>
                <c:pt idx="17">
                  <c:v>45571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45577</c:v>
                </c:pt>
                <c:pt idx="24">
                  <c:v>45578</c:v>
                </c:pt>
                <c:pt idx="25">
                  <c:v>45579</c:v>
                </c:pt>
                <c:pt idx="26">
                  <c:v>45580</c:v>
                </c:pt>
                <c:pt idx="27">
                  <c:v>45581</c:v>
                </c:pt>
                <c:pt idx="28">
                  <c:v>45582</c:v>
                </c:pt>
                <c:pt idx="29">
                  <c:v>45583</c:v>
                </c:pt>
                <c:pt idx="30">
                  <c:v>45584</c:v>
                </c:pt>
                <c:pt idx="31">
                  <c:v>45585</c:v>
                </c:pt>
                <c:pt idx="32">
                  <c:v>45586</c:v>
                </c:pt>
                <c:pt idx="33">
                  <c:v>45587</c:v>
                </c:pt>
                <c:pt idx="34">
                  <c:v>45588</c:v>
                </c:pt>
                <c:pt idx="35">
                  <c:v>45589</c:v>
                </c:pt>
                <c:pt idx="36">
                  <c:v>45590</c:v>
                </c:pt>
                <c:pt idx="37">
                  <c:v>45591</c:v>
                </c:pt>
                <c:pt idx="38">
                  <c:v>45592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45598</c:v>
                </c:pt>
                <c:pt idx="45">
                  <c:v>45599</c:v>
                </c:pt>
                <c:pt idx="46">
                  <c:v>45600</c:v>
                </c:pt>
                <c:pt idx="47">
                  <c:v>45601</c:v>
                </c:pt>
                <c:pt idx="48">
                  <c:v>45602</c:v>
                </c:pt>
                <c:pt idx="49">
                  <c:v>45603</c:v>
                </c:pt>
                <c:pt idx="50">
                  <c:v>45604</c:v>
                </c:pt>
                <c:pt idx="51">
                  <c:v>45605</c:v>
                </c:pt>
                <c:pt idx="52">
                  <c:v>45606</c:v>
                </c:pt>
                <c:pt idx="53">
                  <c:v>45607</c:v>
                </c:pt>
                <c:pt idx="54">
                  <c:v>45608</c:v>
                </c:pt>
                <c:pt idx="55">
                  <c:v>45609</c:v>
                </c:pt>
                <c:pt idx="56">
                  <c:v>45610</c:v>
                </c:pt>
                <c:pt idx="57">
                  <c:v>45611</c:v>
                </c:pt>
                <c:pt idx="58">
                  <c:v>45612</c:v>
                </c:pt>
                <c:pt idx="59">
                  <c:v>45613</c:v>
                </c:pt>
                <c:pt idx="60">
                  <c:v>45614</c:v>
                </c:pt>
                <c:pt idx="61">
                  <c:v>45615</c:v>
                </c:pt>
                <c:pt idx="62">
                  <c:v>45616</c:v>
                </c:pt>
                <c:pt idx="63">
                  <c:v>45617</c:v>
                </c:pt>
                <c:pt idx="64">
                  <c:v>45618</c:v>
                </c:pt>
                <c:pt idx="65">
                  <c:v>45619</c:v>
                </c:pt>
                <c:pt idx="66">
                  <c:v>45620</c:v>
                </c:pt>
                <c:pt idx="67">
                  <c:v>45621</c:v>
                </c:pt>
                <c:pt idx="68">
                  <c:v>45622</c:v>
                </c:pt>
                <c:pt idx="69">
                  <c:v>45623</c:v>
                </c:pt>
                <c:pt idx="70">
                  <c:v>45624</c:v>
                </c:pt>
                <c:pt idx="71">
                  <c:v>45625</c:v>
                </c:pt>
                <c:pt idx="72">
                  <c:v>45626</c:v>
                </c:pt>
                <c:pt idx="73">
                  <c:v>45627</c:v>
                </c:pt>
                <c:pt idx="74">
                  <c:v>45628</c:v>
                </c:pt>
                <c:pt idx="75">
                  <c:v>45629</c:v>
                </c:pt>
                <c:pt idx="76">
                  <c:v>45630</c:v>
                </c:pt>
                <c:pt idx="77">
                  <c:v>45631</c:v>
                </c:pt>
                <c:pt idx="78">
                  <c:v>45632</c:v>
                </c:pt>
                <c:pt idx="79">
                  <c:v>45633</c:v>
                </c:pt>
                <c:pt idx="80">
                  <c:v>45634</c:v>
                </c:pt>
                <c:pt idx="81">
                  <c:v>45635</c:v>
                </c:pt>
                <c:pt idx="82">
                  <c:v>45636</c:v>
                </c:pt>
                <c:pt idx="83">
                  <c:v>45637</c:v>
                </c:pt>
                <c:pt idx="84">
                  <c:v>45638</c:v>
                </c:pt>
                <c:pt idx="85">
                  <c:v>45639</c:v>
                </c:pt>
                <c:pt idx="86">
                  <c:v>45640</c:v>
                </c:pt>
                <c:pt idx="87">
                  <c:v>45641</c:v>
                </c:pt>
                <c:pt idx="88">
                  <c:v>45642</c:v>
                </c:pt>
                <c:pt idx="89">
                  <c:v>45643</c:v>
                </c:pt>
                <c:pt idx="90">
                  <c:v>45644</c:v>
                </c:pt>
                <c:pt idx="91">
                  <c:v>45645</c:v>
                </c:pt>
                <c:pt idx="92">
                  <c:v>45646</c:v>
                </c:pt>
                <c:pt idx="93">
                  <c:v>45647</c:v>
                </c:pt>
                <c:pt idx="94">
                  <c:v>45648</c:v>
                </c:pt>
                <c:pt idx="95">
                  <c:v>45649</c:v>
                </c:pt>
                <c:pt idx="96">
                  <c:v>45650</c:v>
                </c:pt>
                <c:pt idx="97">
                  <c:v>45651</c:v>
                </c:pt>
                <c:pt idx="98">
                  <c:v>45652</c:v>
                </c:pt>
                <c:pt idx="99">
                  <c:v>45653</c:v>
                </c:pt>
                <c:pt idx="100">
                  <c:v>45654</c:v>
                </c:pt>
                <c:pt idx="101">
                  <c:v>45655</c:v>
                </c:pt>
                <c:pt idx="102">
                  <c:v>45656</c:v>
                </c:pt>
                <c:pt idx="103">
                  <c:v>45657</c:v>
                </c:pt>
                <c:pt idx="104">
                  <c:v>45658</c:v>
                </c:pt>
                <c:pt idx="105">
                  <c:v>45659</c:v>
                </c:pt>
                <c:pt idx="106">
                  <c:v>45660</c:v>
                </c:pt>
                <c:pt idx="107">
                  <c:v>45661</c:v>
                </c:pt>
                <c:pt idx="108">
                  <c:v>45662</c:v>
                </c:pt>
                <c:pt idx="109">
                  <c:v>45663</c:v>
                </c:pt>
                <c:pt idx="110">
                  <c:v>45664</c:v>
                </c:pt>
                <c:pt idx="111">
                  <c:v>45665</c:v>
                </c:pt>
                <c:pt idx="112">
                  <c:v>45666</c:v>
                </c:pt>
                <c:pt idx="113">
                  <c:v>45667</c:v>
                </c:pt>
                <c:pt idx="114">
                  <c:v>45668</c:v>
                </c:pt>
                <c:pt idx="115">
                  <c:v>45669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45675</c:v>
                </c:pt>
                <c:pt idx="122">
                  <c:v>45676</c:v>
                </c:pt>
                <c:pt idx="123">
                  <c:v>45677</c:v>
                </c:pt>
                <c:pt idx="124">
                  <c:v>45678</c:v>
                </c:pt>
                <c:pt idx="125">
                  <c:v>45679</c:v>
                </c:pt>
                <c:pt idx="126">
                  <c:v>45680</c:v>
                </c:pt>
                <c:pt idx="127">
                  <c:v>45681</c:v>
                </c:pt>
                <c:pt idx="128">
                  <c:v>45682</c:v>
                </c:pt>
                <c:pt idx="129">
                  <c:v>45683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45689</c:v>
                </c:pt>
                <c:pt idx="136">
                  <c:v>45690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45696</c:v>
                </c:pt>
                <c:pt idx="143">
                  <c:v>45697</c:v>
                </c:pt>
                <c:pt idx="144">
                  <c:v>45698</c:v>
                </c:pt>
                <c:pt idx="145">
                  <c:v>45699</c:v>
                </c:pt>
                <c:pt idx="146">
                  <c:v>45700</c:v>
                </c:pt>
                <c:pt idx="147">
                  <c:v>45701</c:v>
                </c:pt>
                <c:pt idx="148">
                  <c:v>45702</c:v>
                </c:pt>
                <c:pt idx="149">
                  <c:v>45703</c:v>
                </c:pt>
                <c:pt idx="150">
                  <c:v>45704</c:v>
                </c:pt>
                <c:pt idx="151">
                  <c:v>45705</c:v>
                </c:pt>
                <c:pt idx="152">
                  <c:v>45706</c:v>
                </c:pt>
                <c:pt idx="153">
                  <c:v>45707</c:v>
                </c:pt>
                <c:pt idx="154">
                  <c:v>45708</c:v>
                </c:pt>
                <c:pt idx="155">
                  <c:v>45709</c:v>
                </c:pt>
                <c:pt idx="156">
                  <c:v>45710</c:v>
                </c:pt>
                <c:pt idx="157">
                  <c:v>45711</c:v>
                </c:pt>
                <c:pt idx="158">
                  <c:v>45712</c:v>
                </c:pt>
                <c:pt idx="159">
                  <c:v>45713</c:v>
                </c:pt>
                <c:pt idx="160">
                  <c:v>45714</c:v>
                </c:pt>
                <c:pt idx="161">
                  <c:v>45715</c:v>
                </c:pt>
                <c:pt idx="162">
                  <c:v>45716</c:v>
                </c:pt>
                <c:pt idx="163">
                  <c:v>45717</c:v>
                </c:pt>
                <c:pt idx="164">
                  <c:v>45718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45724</c:v>
                </c:pt>
                <c:pt idx="171">
                  <c:v>45725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45731</c:v>
                </c:pt>
                <c:pt idx="178">
                  <c:v>45732</c:v>
                </c:pt>
                <c:pt idx="179">
                  <c:v>45733</c:v>
                </c:pt>
                <c:pt idx="180">
                  <c:v>45734</c:v>
                </c:pt>
                <c:pt idx="181">
                  <c:v>45735</c:v>
                </c:pt>
                <c:pt idx="182">
                  <c:v>45736</c:v>
                </c:pt>
                <c:pt idx="183">
                  <c:v>45737</c:v>
                </c:pt>
                <c:pt idx="184">
                  <c:v>45738</c:v>
                </c:pt>
                <c:pt idx="185">
                  <c:v>45739</c:v>
                </c:pt>
                <c:pt idx="186">
                  <c:v>45740</c:v>
                </c:pt>
                <c:pt idx="187">
                  <c:v>45741</c:v>
                </c:pt>
                <c:pt idx="188">
                  <c:v>45742</c:v>
                </c:pt>
                <c:pt idx="189">
                  <c:v>45743</c:v>
                </c:pt>
                <c:pt idx="190">
                  <c:v>45744</c:v>
                </c:pt>
                <c:pt idx="191">
                  <c:v>45745</c:v>
                </c:pt>
                <c:pt idx="192">
                  <c:v>45746</c:v>
                </c:pt>
                <c:pt idx="193">
                  <c:v>45747</c:v>
                </c:pt>
                <c:pt idx="194">
                  <c:v>45748</c:v>
                </c:pt>
                <c:pt idx="195">
                  <c:v>45749</c:v>
                </c:pt>
                <c:pt idx="196">
                  <c:v>45750</c:v>
                </c:pt>
                <c:pt idx="197">
                  <c:v>45751</c:v>
                </c:pt>
                <c:pt idx="198">
                  <c:v>45752</c:v>
                </c:pt>
                <c:pt idx="199">
                  <c:v>45753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45759</c:v>
                </c:pt>
                <c:pt idx="206">
                  <c:v>45760</c:v>
                </c:pt>
                <c:pt idx="207">
                  <c:v>45761</c:v>
                </c:pt>
                <c:pt idx="208">
                  <c:v>45762</c:v>
                </c:pt>
                <c:pt idx="209">
                  <c:v>45763</c:v>
                </c:pt>
                <c:pt idx="210">
                  <c:v>45764</c:v>
                </c:pt>
                <c:pt idx="211">
                  <c:v>45765</c:v>
                </c:pt>
                <c:pt idx="212">
                  <c:v>45766</c:v>
                </c:pt>
                <c:pt idx="213">
                  <c:v>45767</c:v>
                </c:pt>
                <c:pt idx="214">
                  <c:v>45768</c:v>
                </c:pt>
                <c:pt idx="215">
                  <c:v>45769</c:v>
                </c:pt>
                <c:pt idx="216">
                  <c:v>45770</c:v>
                </c:pt>
                <c:pt idx="217">
                  <c:v>45771</c:v>
                </c:pt>
                <c:pt idx="218">
                  <c:v>45772</c:v>
                </c:pt>
                <c:pt idx="219">
                  <c:v>45773</c:v>
                </c:pt>
                <c:pt idx="220">
                  <c:v>45774</c:v>
                </c:pt>
                <c:pt idx="221">
                  <c:v>45775</c:v>
                </c:pt>
                <c:pt idx="222">
                  <c:v>45776</c:v>
                </c:pt>
                <c:pt idx="223">
                  <c:v>45777</c:v>
                </c:pt>
                <c:pt idx="224">
                  <c:v>45778</c:v>
                </c:pt>
                <c:pt idx="225">
                  <c:v>45779</c:v>
                </c:pt>
                <c:pt idx="226">
                  <c:v>45780</c:v>
                </c:pt>
                <c:pt idx="227">
                  <c:v>45781</c:v>
                </c:pt>
                <c:pt idx="228">
                  <c:v>45782</c:v>
                </c:pt>
                <c:pt idx="229">
                  <c:v>45783</c:v>
                </c:pt>
                <c:pt idx="230">
                  <c:v>45784</c:v>
                </c:pt>
                <c:pt idx="231">
                  <c:v>45785</c:v>
                </c:pt>
                <c:pt idx="232">
                  <c:v>45786</c:v>
                </c:pt>
                <c:pt idx="233">
                  <c:v>45787</c:v>
                </c:pt>
                <c:pt idx="234">
                  <c:v>45788</c:v>
                </c:pt>
                <c:pt idx="235">
                  <c:v>45789</c:v>
                </c:pt>
                <c:pt idx="236">
                  <c:v>45790</c:v>
                </c:pt>
                <c:pt idx="237">
                  <c:v>45791</c:v>
                </c:pt>
                <c:pt idx="238">
                  <c:v>45792</c:v>
                </c:pt>
                <c:pt idx="239">
                  <c:v>45793</c:v>
                </c:pt>
                <c:pt idx="240">
                  <c:v>45794</c:v>
                </c:pt>
                <c:pt idx="241">
                  <c:v>45795</c:v>
                </c:pt>
                <c:pt idx="242">
                  <c:v>45796</c:v>
                </c:pt>
                <c:pt idx="243">
                  <c:v>45797</c:v>
                </c:pt>
                <c:pt idx="244">
                  <c:v>45798</c:v>
                </c:pt>
                <c:pt idx="245">
                  <c:v>45799</c:v>
                </c:pt>
                <c:pt idx="246">
                  <c:v>45800</c:v>
                </c:pt>
                <c:pt idx="247">
                  <c:v>45801</c:v>
                </c:pt>
                <c:pt idx="248">
                  <c:v>45802</c:v>
                </c:pt>
                <c:pt idx="249">
                  <c:v>45803</c:v>
                </c:pt>
                <c:pt idx="250">
                  <c:v>45804</c:v>
                </c:pt>
                <c:pt idx="251">
                  <c:v>45805</c:v>
                </c:pt>
                <c:pt idx="252">
                  <c:v>45806</c:v>
                </c:pt>
                <c:pt idx="253">
                  <c:v>45807</c:v>
                </c:pt>
                <c:pt idx="254">
                  <c:v>45808</c:v>
                </c:pt>
              </c:numCache>
            </c:numRef>
          </c:xVal>
          <c:yVal>
            <c:numRef>
              <c:f>'Km83+720'!$AJ$11:$AJ$350</c:f>
              <c:numCache>
                <c:formatCode>0.000</c:formatCode>
                <c:ptCount val="340"/>
                <c:pt idx="0">
                  <c:v>1.9530000000000001</c:v>
                </c:pt>
                <c:pt idx="1">
                  <c:v>1.9500000000000002</c:v>
                </c:pt>
                <c:pt idx="2">
                  <c:v>1.9420000000000002</c:v>
                </c:pt>
                <c:pt idx="3">
                  <c:v>1.9350000000000003</c:v>
                </c:pt>
                <c:pt idx="4">
                  <c:v>1.9260000000000004</c:v>
                </c:pt>
                <c:pt idx="5">
                  <c:v>2.2180000000000004</c:v>
                </c:pt>
                <c:pt idx="6">
                  <c:v>2.2100000000000004</c:v>
                </c:pt>
                <c:pt idx="7">
                  <c:v>2.2020000000000004</c:v>
                </c:pt>
                <c:pt idx="8">
                  <c:v>2.1950000000000003</c:v>
                </c:pt>
                <c:pt idx="9">
                  <c:v>2.1880000000000002</c:v>
                </c:pt>
                <c:pt idx="10">
                  <c:v>2.4820000000000002</c:v>
                </c:pt>
                <c:pt idx="11">
                  <c:v>2.4760000000000004</c:v>
                </c:pt>
                <c:pt idx="12">
                  <c:v>2.4710000000000005</c:v>
                </c:pt>
                <c:pt idx="13">
                  <c:v>2.4660000000000006</c:v>
                </c:pt>
                <c:pt idx="14">
                  <c:v>2.7570000000000006</c:v>
                </c:pt>
                <c:pt idx="15">
                  <c:v>2.7480000000000007</c:v>
                </c:pt>
                <c:pt idx="16">
                  <c:v>2.7390000000000008</c:v>
                </c:pt>
                <c:pt idx="17">
                  <c:v>2.7310000000000008</c:v>
                </c:pt>
                <c:pt idx="18">
                  <c:v>2.7220000000000009</c:v>
                </c:pt>
                <c:pt idx="19">
                  <c:v>2.7140000000000009</c:v>
                </c:pt>
                <c:pt idx="20">
                  <c:v>2.705000000000001</c:v>
                </c:pt>
                <c:pt idx="21">
                  <c:v>2.6960000000000011</c:v>
                </c:pt>
                <c:pt idx="22">
                  <c:v>2.6880000000000011</c:v>
                </c:pt>
                <c:pt idx="23">
                  <c:v>2.6790000000000012</c:v>
                </c:pt>
                <c:pt idx="24">
                  <c:v>2.6710000000000012</c:v>
                </c:pt>
                <c:pt idx="25">
                  <c:v>2.6630000000000011</c:v>
                </c:pt>
                <c:pt idx="26">
                  <c:v>2.6550000000000011</c:v>
                </c:pt>
                <c:pt idx="27">
                  <c:v>2.648000000000001</c:v>
                </c:pt>
                <c:pt idx="28">
                  <c:v>2.6410000000000009</c:v>
                </c:pt>
                <c:pt idx="29">
                  <c:v>2.6340000000000008</c:v>
                </c:pt>
                <c:pt idx="30">
                  <c:v>2.6260000000000008</c:v>
                </c:pt>
                <c:pt idx="31">
                  <c:v>2.6190000000000007</c:v>
                </c:pt>
                <c:pt idx="32">
                  <c:v>2.6130000000000009</c:v>
                </c:pt>
                <c:pt idx="33">
                  <c:v>2.6050000000000009</c:v>
                </c:pt>
                <c:pt idx="34">
                  <c:v>2.5980000000000008</c:v>
                </c:pt>
                <c:pt idx="35">
                  <c:v>2.5910000000000006</c:v>
                </c:pt>
                <c:pt idx="36">
                  <c:v>2.5840000000000005</c:v>
                </c:pt>
                <c:pt idx="37">
                  <c:v>2.5760000000000005</c:v>
                </c:pt>
                <c:pt idx="38">
                  <c:v>2.5690000000000004</c:v>
                </c:pt>
                <c:pt idx="39">
                  <c:v>2.5630000000000006</c:v>
                </c:pt>
                <c:pt idx="40">
                  <c:v>2.5550000000000006</c:v>
                </c:pt>
                <c:pt idx="41">
                  <c:v>2.5480000000000005</c:v>
                </c:pt>
                <c:pt idx="42">
                  <c:v>2.5410000000000004</c:v>
                </c:pt>
                <c:pt idx="43">
                  <c:v>2.5340000000000003</c:v>
                </c:pt>
                <c:pt idx="44">
                  <c:v>2.5260000000000002</c:v>
                </c:pt>
                <c:pt idx="45">
                  <c:v>2.5190000000000001</c:v>
                </c:pt>
                <c:pt idx="46">
                  <c:v>2.5130000000000003</c:v>
                </c:pt>
                <c:pt idx="47">
                  <c:v>2.5060000000000002</c:v>
                </c:pt>
                <c:pt idx="48">
                  <c:v>2.5010000000000003</c:v>
                </c:pt>
                <c:pt idx="49">
                  <c:v>2.4960000000000004</c:v>
                </c:pt>
                <c:pt idx="50">
                  <c:v>2.4910000000000005</c:v>
                </c:pt>
                <c:pt idx="51">
                  <c:v>2.4860000000000007</c:v>
                </c:pt>
                <c:pt idx="52">
                  <c:v>2.4810000000000008</c:v>
                </c:pt>
                <c:pt idx="53">
                  <c:v>2.4770000000000008</c:v>
                </c:pt>
                <c:pt idx="54">
                  <c:v>2.4730000000000008</c:v>
                </c:pt>
                <c:pt idx="55">
                  <c:v>2.4700000000000006</c:v>
                </c:pt>
                <c:pt idx="56">
                  <c:v>2.4670000000000005</c:v>
                </c:pt>
                <c:pt idx="57">
                  <c:v>2.4640000000000004</c:v>
                </c:pt>
                <c:pt idx="58">
                  <c:v>2.4620000000000006</c:v>
                </c:pt>
                <c:pt idx="59">
                  <c:v>2.4600000000000009</c:v>
                </c:pt>
                <c:pt idx="60">
                  <c:v>2.4580000000000011</c:v>
                </c:pt>
                <c:pt idx="61">
                  <c:v>2.4560000000000013</c:v>
                </c:pt>
                <c:pt idx="62">
                  <c:v>2.4550000000000014</c:v>
                </c:pt>
                <c:pt idx="63">
                  <c:v>2.4540000000000015</c:v>
                </c:pt>
                <c:pt idx="64">
                  <c:v>2.4530000000000016</c:v>
                </c:pt>
                <c:pt idx="65">
                  <c:v>2.4520000000000017</c:v>
                </c:pt>
                <c:pt idx="66">
                  <c:v>2.4510000000000018</c:v>
                </c:pt>
                <c:pt idx="67">
                  <c:v>2.450000000000002</c:v>
                </c:pt>
                <c:pt idx="68">
                  <c:v>2.4490000000000021</c:v>
                </c:pt>
                <c:pt idx="69">
                  <c:v>2.4490000000000021</c:v>
                </c:pt>
                <c:pt idx="70">
                  <c:v>2.4480000000000022</c:v>
                </c:pt>
                <c:pt idx="71">
                  <c:v>2.4480000000000022</c:v>
                </c:pt>
                <c:pt idx="72">
                  <c:v>2.4480000000000022</c:v>
                </c:pt>
                <c:pt idx="73">
                  <c:v>2.4460000000000024</c:v>
                </c:pt>
                <c:pt idx="74">
                  <c:v>2.4460000000000024</c:v>
                </c:pt>
                <c:pt idx="75">
                  <c:v>2.4430000000000023</c:v>
                </c:pt>
                <c:pt idx="76">
                  <c:v>2.4430000000000023</c:v>
                </c:pt>
                <c:pt idx="77">
                  <c:v>2.4420000000000024</c:v>
                </c:pt>
                <c:pt idx="78">
                  <c:v>2.4410000000000025</c:v>
                </c:pt>
                <c:pt idx="79">
                  <c:v>2.4410000000000025</c:v>
                </c:pt>
                <c:pt idx="80">
                  <c:v>2.4410000000000025</c:v>
                </c:pt>
                <c:pt idx="81">
                  <c:v>2.4380000000000024</c:v>
                </c:pt>
                <c:pt idx="82">
                  <c:v>2.4380000000000024</c:v>
                </c:pt>
                <c:pt idx="83">
                  <c:v>2.4370000000000025</c:v>
                </c:pt>
                <c:pt idx="84">
                  <c:v>2.4370000000000025</c:v>
                </c:pt>
                <c:pt idx="85">
                  <c:v>2.4340000000000024</c:v>
                </c:pt>
                <c:pt idx="86">
                  <c:v>2.4330000000000025</c:v>
                </c:pt>
                <c:pt idx="87">
                  <c:v>2.4330000000000025</c:v>
                </c:pt>
                <c:pt idx="88">
                  <c:v>2.4300000000000024</c:v>
                </c:pt>
                <c:pt idx="89">
                  <c:v>2.4300000000000024</c:v>
                </c:pt>
                <c:pt idx="90">
                  <c:v>2.4290000000000025</c:v>
                </c:pt>
                <c:pt idx="91">
                  <c:v>2.4290000000000025</c:v>
                </c:pt>
                <c:pt idx="92">
                  <c:v>2.4280000000000026</c:v>
                </c:pt>
                <c:pt idx="93">
                  <c:v>2.4280000000000026</c:v>
                </c:pt>
                <c:pt idx="94">
                  <c:v>2.4270000000000027</c:v>
                </c:pt>
                <c:pt idx="95">
                  <c:v>2.4270000000000027</c:v>
                </c:pt>
                <c:pt idx="96">
                  <c:v>2.4270000000000027</c:v>
                </c:pt>
                <c:pt idx="97">
                  <c:v>2.4270000000000027</c:v>
                </c:pt>
                <c:pt idx="98">
                  <c:v>2.4240000000000026</c:v>
                </c:pt>
                <c:pt idx="99">
                  <c:v>2.4230000000000027</c:v>
                </c:pt>
                <c:pt idx="100">
                  <c:v>2.4230000000000027</c:v>
                </c:pt>
                <c:pt idx="101">
                  <c:v>2.4230000000000027</c:v>
                </c:pt>
                <c:pt idx="102">
                  <c:v>2.4230000000000027</c:v>
                </c:pt>
                <c:pt idx="103">
                  <c:v>2.4230000000000027</c:v>
                </c:pt>
                <c:pt idx="104">
                  <c:v>2.4210000000000029</c:v>
                </c:pt>
                <c:pt idx="105">
                  <c:v>2.4210000000000029</c:v>
                </c:pt>
                <c:pt idx="106">
                  <c:v>2.4180000000000028</c:v>
                </c:pt>
                <c:pt idx="107">
                  <c:v>2.4180000000000028</c:v>
                </c:pt>
                <c:pt idx="108">
                  <c:v>2.4170000000000029</c:v>
                </c:pt>
                <c:pt idx="109">
                  <c:v>2.4140000000000028</c:v>
                </c:pt>
                <c:pt idx="110">
                  <c:v>2.4130000000000029</c:v>
                </c:pt>
                <c:pt idx="111">
                  <c:v>2.4100000000000028</c:v>
                </c:pt>
                <c:pt idx="112">
                  <c:v>2.4100000000000028</c:v>
                </c:pt>
                <c:pt idx="113">
                  <c:v>2.4090000000000029</c:v>
                </c:pt>
                <c:pt idx="114">
                  <c:v>2.4060000000000028</c:v>
                </c:pt>
                <c:pt idx="115">
                  <c:v>2.4030000000000027</c:v>
                </c:pt>
                <c:pt idx="116">
                  <c:v>2.4020000000000028</c:v>
                </c:pt>
                <c:pt idx="117">
                  <c:v>2.4020000000000028</c:v>
                </c:pt>
                <c:pt idx="118">
                  <c:v>2.4020000000000028</c:v>
                </c:pt>
                <c:pt idx="119">
                  <c:v>2.4010000000000029</c:v>
                </c:pt>
                <c:pt idx="120">
                  <c:v>2.4010000000000029</c:v>
                </c:pt>
                <c:pt idx="121">
                  <c:v>2.400000000000003</c:v>
                </c:pt>
                <c:pt idx="122">
                  <c:v>2.396000000000003</c:v>
                </c:pt>
                <c:pt idx="123">
                  <c:v>2.3950000000000031</c:v>
                </c:pt>
                <c:pt idx="124">
                  <c:v>2.3910000000000031</c:v>
                </c:pt>
                <c:pt idx="125">
                  <c:v>2.3900000000000032</c:v>
                </c:pt>
                <c:pt idx="126">
                  <c:v>2.3900000000000032</c:v>
                </c:pt>
                <c:pt idx="127">
                  <c:v>2.3890000000000033</c:v>
                </c:pt>
                <c:pt idx="128">
                  <c:v>2.3880000000000035</c:v>
                </c:pt>
                <c:pt idx="129">
                  <c:v>2.3880000000000035</c:v>
                </c:pt>
                <c:pt idx="130">
                  <c:v>2.3880000000000035</c:v>
                </c:pt>
                <c:pt idx="131">
                  <c:v>2.3870000000000036</c:v>
                </c:pt>
                <c:pt idx="132">
                  <c:v>2.3860000000000037</c:v>
                </c:pt>
                <c:pt idx="133">
                  <c:v>2.3820000000000037</c:v>
                </c:pt>
                <c:pt idx="134">
                  <c:v>2.3810000000000038</c:v>
                </c:pt>
                <c:pt idx="135">
                  <c:v>2.3770000000000038</c:v>
                </c:pt>
                <c:pt idx="136">
                  <c:v>2.3760000000000039</c:v>
                </c:pt>
                <c:pt idx="137">
                  <c:v>2.375000000000004</c:v>
                </c:pt>
                <c:pt idx="138">
                  <c:v>2.375000000000004</c:v>
                </c:pt>
                <c:pt idx="139">
                  <c:v>2.3740000000000041</c:v>
                </c:pt>
                <c:pt idx="140">
                  <c:v>2.3730000000000042</c:v>
                </c:pt>
                <c:pt idx="141">
                  <c:v>2.3730000000000042</c:v>
                </c:pt>
                <c:pt idx="142">
                  <c:v>2.3720000000000043</c:v>
                </c:pt>
                <c:pt idx="143">
                  <c:v>2.3680000000000043</c:v>
                </c:pt>
                <c:pt idx="144">
                  <c:v>2.3650000000000042</c:v>
                </c:pt>
                <c:pt idx="145">
                  <c:v>2.3610000000000042</c:v>
                </c:pt>
                <c:pt idx="146">
                  <c:v>2.3570000000000042</c:v>
                </c:pt>
                <c:pt idx="147">
                  <c:v>2.3510000000000044</c:v>
                </c:pt>
                <c:pt idx="148">
                  <c:v>2.3500000000000045</c:v>
                </c:pt>
                <c:pt idx="149">
                  <c:v>2.3460000000000045</c:v>
                </c:pt>
                <c:pt idx="150">
                  <c:v>2.3450000000000046</c:v>
                </c:pt>
                <c:pt idx="151">
                  <c:v>2.3450000000000046</c:v>
                </c:pt>
                <c:pt idx="152">
                  <c:v>2.3440000000000047</c:v>
                </c:pt>
                <c:pt idx="153">
                  <c:v>2.3400000000000047</c:v>
                </c:pt>
                <c:pt idx="154">
                  <c:v>2.3390000000000049</c:v>
                </c:pt>
                <c:pt idx="155">
                  <c:v>2.334000000000005</c:v>
                </c:pt>
                <c:pt idx="156">
                  <c:v>2.3330000000000051</c:v>
                </c:pt>
                <c:pt idx="157">
                  <c:v>2.3330000000000051</c:v>
                </c:pt>
                <c:pt idx="158">
                  <c:v>2.3330000000000051</c:v>
                </c:pt>
                <c:pt idx="159">
                  <c:v>2.3330000000000051</c:v>
                </c:pt>
                <c:pt idx="160">
                  <c:v>2.3320000000000052</c:v>
                </c:pt>
                <c:pt idx="161">
                  <c:v>2.3320000000000052</c:v>
                </c:pt>
                <c:pt idx="162">
                  <c:v>2.3250000000000051</c:v>
                </c:pt>
                <c:pt idx="163">
                  <c:v>2.3180000000000049</c:v>
                </c:pt>
                <c:pt idx="164">
                  <c:v>2.3110000000000048</c:v>
                </c:pt>
                <c:pt idx="165">
                  <c:v>2.3040000000000047</c:v>
                </c:pt>
                <c:pt idx="166">
                  <c:v>2.2980000000000049</c:v>
                </c:pt>
                <c:pt idx="167">
                  <c:v>2.2920000000000051</c:v>
                </c:pt>
                <c:pt idx="168">
                  <c:v>2.2860000000000054</c:v>
                </c:pt>
                <c:pt idx="169">
                  <c:v>2.2800000000000056</c:v>
                </c:pt>
                <c:pt idx="170">
                  <c:v>2.2740000000000058</c:v>
                </c:pt>
                <c:pt idx="171">
                  <c:v>2.268000000000006</c:v>
                </c:pt>
                <c:pt idx="172">
                  <c:v>2.2620000000000062</c:v>
                </c:pt>
                <c:pt idx="173">
                  <c:v>2.2570000000000063</c:v>
                </c:pt>
                <c:pt idx="174">
                  <c:v>2.2520000000000064</c:v>
                </c:pt>
                <c:pt idx="175">
                  <c:v>2.2450000000000063</c:v>
                </c:pt>
                <c:pt idx="176">
                  <c:v>2.2400000000000064</c:v>
                </c:pt>
                <c:pt idx="177">
                  <c:v>2.2360000000000064</c:v>
                </c:pt>
                <c:pt idx="178">
                  <c:v>2.2300000000000066</c:v>
                </c:pt>
                <c:pt idx="179">
                  <c:v>2.2260000000000066</c:v>
                </c:pt>
                <c:pt idx="180">
                  <c:v>2.2230000000000065</c:v>
                </c:pt>
                <c:pt idx="181">
                  <c:v>2.2170000000000067</c:v>
                </c:pt>
                <c:pt idx="182">
                  <c:v>2.2140000000000066</c:v>
                </c:pt>
                <c:pt idx="183">
                  <c:v>2.2090000000000067</c:v>
                </c:pt>
                <c:pt idx="184">
                  <c:v>2.2050000000000067</c:v>
                </c:pt>
                <c:pt idx="185">
                  <c:v>2.2010000000000067</c:v>
                </c:pt>
                <c:pt idx="186">
                  <c:v>2.1970000000000067</c:v>
                </c:pt>
                <c:pt idx="187">
                  <c:v>2.1930000000000067</c:v>
                </c:pt>
                <c:pt idx="188">
                  <c:v>2.1880000000000068</c:v>
                </c:pt>
                <c:pt idx="189">
                  <c:v>2.1840000000000068</c:v>
                </c:pt>
                <c:pt idx="190">
                  <c:v>2.1800000000000068</c:v>
                </c:pt>
                <c:pt idx="191">
                  <c:v>2.1750000000000069</c:v>
                </c:pt>
                <c:pt idx="192">
                  <c:v>2.1710000000000069</c:v>
                </c:pt>
                <c:pt idx="193">
                  <c:v>2.166000000000007</c:v>
                </c:pt>
                <c:pt idx="194">
                  <c:v>2.1610000000000071</c:v>
                </c:pt>
                <c:pt idx="195">
                  <c:v>2.158000000000007</c:v>
                </c:pt>
                <c:pt idx="196">
                  <c:v>2.154000000000007</c:v>
                </c:pt>
                <c:pt idx="197">
                  <c:v>2.150000000000007</c:v>
                </c:pt>
                <c:pt idx="198">
                  <c:v>2.146000000000007</c:v>
                </c:pt>
                <c:pt idx="199">
                  <c:v>2.1400000000000072</c:v>
                </c:pt>
                <c:pt idx="200">
                  <c:v>2.1350000000000073</c:v>
                </c:pt>
                <c:pt idx="201">
                  <c:v>2.1310000000000073</c:v>
                </c:pt>
                <c:pt idx="202">
                  <c:v>2.1270000000000073</c:v>
                </c:pt>
                <c:pt idx="203">
                  <c:v>2.1240000000000072</c:v>
                </c:pt>
                <c:pt idx="204">
                  <c:v>2.1190000000000073</c:v>
                </c:pt>
                <c:pt idx="205">
                  <c:v>2.1160000000000072</c:v>
                </c:pt>
                <c:pt idx="206">
                  <c:v>2.1130000000000071</c:v>
                </c:pt>
                <c:pt idx="207">
                  <c:v>2.110000000000007</c:v>
                </c:pt>
                <c:pt idx="208">
                  <c:v>2.1080000000000072</c:v>
                </c:pt>
                <c:pt idx="209">
                  <c:v>2.1020000000000074</c:v>
                </c:pt>
                <c:pt idx="210">
                  <c:v>2.1000000000000076</c:v>
                </c:pt>
                <c:pt idx="211">
                  <c:v>2.0950000000000077</c:v>
                </c:pt>
                <c:pt idx="212">
                  <c:v>2.0920000000000076</c:v>
                </c:pt>
                <c:pt idx="213">
                  <c:v>2.0890000000000075</c:v>
                </c:pt>
                <c:pt idx="214">
                  <c:v>2.0850000000000075</c:v>
                </c:pt>
                <c:pt idx="215">
                  <c:v>2.0810000000000075</c:v>
                </c:pt>
                <c:pt idx="216">
                  <c:v>2.0780000000000074</c:v>
                </c:pt>
                <c:pt idx="217">
                  <c:v>2.0730000000000075</c:v>
                </c:pt>
                <c:pt idx="218">
                  <c:v>2.0700000000000074</c:v>
                </c:pt>
                <c:pt idx="219">
                  <c:v>2.0670000000000073</c:v>
                </c:pt>
                <c:pt idx="220">
                  <c:v>2.0620000000000074</c:v>
                </c:pt>
                <c:pt idx="221">
                  <c:v>2.0590000000000073</c:v>
                </c:pt>
                <c:pt idx="222">
                  <c:v>2.0530000000000075</c:v>
                </c:pt>
                <c:pt idx="223">
                  <c:v>2.0500000000000074</c:v>
                </c:pt>
                <c:pt idx="224">
                  <c:v>2.0460000000000074</c:v>
                </c:pt>
                <c:pt idx="225">
                  <c:v>2.0430000000000073</c:v>
                </c:pt>
                <c:pt idx="226">
                  <c:v>2.0390000000000073</c:v>
                </c:pt>
                <c:pt idx="227">
                  <c:v>2.0340000000000074</c:v>
                </c:pt>
                <c:pt idx="228">
                  <c:v>2.0310000000000072</c:v>
                </c:pt>
                <c:pt idx="229">
                  <c:v>2.0280000000000071</c:v>
                </c:pt>
                <c:pt idx="230">
                  <c:v>2.0240000000000071</c:v>
                </c:pt>
                <c:pt idx="231">
                  <c:v>2.0190000000000072</c:v>
                </c:pt>
                <c:pt idx="232">
                  <c:v>2.0130000000000075</c:v>
                </c:pt>
                <c:pt idx="233">
                  <c:v>2.0080000000000076</c:v>
                </c:pt>
                <c:pt idx="234">
                  <c:v>2.0040000000000076</c:v>
                </c:pt>
                <c:pt idx="235">
                  <c:v>2.0000000000000075</c:v>
                </c:pt>
                <c:pt idx="236">
                  <c:v>1.9960000000000075</c:v>
                </c:pt>
                <c:pt idx="237">
                  <c:v>1.9930000000000077</c:v>
                </c:pt>
                <c:pt idx="238">
                  <c:v>1.9900000000000078</c:v>
                </c:pt>
                <c:pt idx="239">
                  <c:v>1.9860000000000078</c:v>
                </c:pt>
                <c:pt idx="240">
                  <c:v>1.9830000000000079</c:v>
                </c:pt>
                <c:pt idx="241">
                  <c:v>1.9790000000000079</c:v>
                </c:pt>
                <c:pt idx="242">
                  <c:v>1.976000000000008</c:v>
                </c:pt>
                <c:pt idx="243">
                  <c:v>1.9730000000000081</c:v>
                </c:pt>
                <c:pt idx="244">
                  <c:v>1.9690000000000081</c:v>
                </c:pt>
                <c:pt idx="245">
                  <c:v>1.9660000000000082</c:v>
                </c:pt>
                <c:pt idx="246">
                  <c:v>1.9630000000000083</c:v>
                </c:pt>
                <c:pt idx="247">
                  <c:v>1.9590000000000083</c:v>
                </c:pt>
                <c:pt idx="248">
                  <c:v>1.9560000000000084</c:v>
                </c:pt>
                <c:pt idx="249">
                  <c:v>1.9530000000000085</c:v>
                </c:pt>
                <c:pt idx="250">
                  <c:v>1.9490000000000085</c:v>
                </c:pt>
                <c:pt idx="251">
                  <c:v>1.9450000000000085</c:v>
                </c:pt>
                <c:pt idx="252">
                  <c:v>1.9420000000000086</c:v>
                </c:pt>
                <c:pt idx="253">
                  <c:v>1.9380000000000086</c:v>
                </c:pt>
                <c:pt idx="254">
                  <c:v>1.9350000000000087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8-45B8-8B82-A53869154705}"/>
            </c:ext>
          </c:extLst>
        </c:ser>
        <c:ser>
          <c:idx val="4"/>
          <c:order val="4"/>
          <c:tx>
            <c:strRef>
              <c:f>'Km83+720'!$AL$8:$AL$9</c:f>
              <c:strCache>
                <c:ptCount val="2"/>
                <c:pt idx="0">
                  <c:v>Chiều dày đắp</c:v>
                </c:pt>
              </c:strCache>
            </c:strRef>
          </c:tx>
          <c:marker>
            <c:symbol val="star"/>
            <c:size val="2"/>
            <c:spPr>
              <a:noFill/>
              <a:ln w="12700">
                <a:solidFill>
                  <a:srgbClr val="800080"/>
                </a:solidFill>
                <a:prstDash val="solid"/>
              </a:ln>
            </c:spPr>
          </c:marker>
          <c:xVal>
            <c:numRef>
              <c:f>'Km83+720'!$B$11:$B$361</c:f>
              <c:numCache>
                <c:formatCode>[$-1010000]d/m/yyyy;@</c:formatCode>
                <c:ptCount val="351"/>
                <c:pt idx="0">
                  <c:v>45554</c:v>
                </c:pt>
                <c:pt idx="1">
                  <c:v>45555</c:v>
                </c:pt>
                <c:pt idx="2">
                  <c:v>45556</c:v>
                </c:pt>
                <c:pt idx="3">
                  <c:v>45557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45563</c:v>
                </c:pt>
                <c:pt idx="10">
                  <c:v>45564</c:v>
                </c:pt>
                <c:pt idx="11">
                  <c:v>45565</c:v>
                </c:pt>
                <c:pt idx="12">
                  <c:v>45566</c:v>
                </c:pt>
                <c:pt idx="13">
                  <c:v>45567</c:v>
                </c:pt>
                <c:pt idx="14">
                  <c:v>45568</c:v>
                </c:pt>
                <c:pt idx="15">
                  <c:v>45569</c:v>
                </c:pt>
                <c:pt idx="16">
                  <c:v>45570</c:v>
                </c:pt>
                <c:pt idx="17">
                  <c:v>45571</c:v>
                </c:pt>
                <c:pt idx="18">
                  <c:v>45572</c:v>
                </c:pt>
                <c:pt idx="19">
                  <c:v>45573</c:v>
                </c:pt>
                <c:pt idx="20">
                  <c:v>45574</c:v>
                </c:pt>
                <c:pt idx="21">
                  <c:v>45575</c:v>
                </c:pt>
                <c:pt idx="22">
                  <c:v>45576</c:v>
                </c:pt>
                <c:pt idx="23">
                  <c:v>45577</c:v>
                </c:pt>
                <c:pt idx="24">
                  <c:v>45578</c:v>
                </c:pt>
                <c:pt idx="25">
                  <c:v>45579</c:v>
                </c:pt>
                <c:pt idx="26">
                  <c:v>45580</c:v>
                </c:pt>
                <c:pt idx="27">
                  <c:v>45581</c:v>
                </c:pt>
                <c:pt idx="28">
                  <c:v>45582</c:v>
                </c:pt>
                <c:pt idx="29">
                  <c:v>45583</c:v>
                </c:pt>
                <c:pt idx="30">
                  <c:v>45584</c:v>
                </c:pt>
                <c:pt idx="31">
                  <c:v>45585</c:v>
                </c:pt>
                <c:pt idx="32">
                  <c:v>45586</c:v>
                </c:pt>
                <c:pt idx="33">
                  <c:v>45587</c:v>
                </c:pt>
                <c:pt idx="34">
                  <c:v>45588</c:v>
                </c:pt>
                <c:pt idx="35">
                  <c:v>45589</c:v>
                </c:pt>
                <c:pt idx="36">
                  <c:v>45590</c:v>
                </c:pt>
                <c:pt idx="37">
                  <c:v>45591</c:v>
                </c:pt>
                <c:pt idx="38">
                  <c:v>45592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45598</c:v>
                </c:pt>
                <c:pt idx="45">
                  <c:v>45599</c:v>
                </c:pt>
                <c:pt idx="46">
                  <c:v>45600</c:v>
                </c:pt>
                <c:pt idx="47">
                  <c:v>45601</c:v>
                </c:pt>
                <c:pt idx="48">
                  <c:v>45602</c:v>
                </c:pt>
                <c:pt idx="49">
                  <c:v>45603</c:v>
                </c:pt>
                <c:pt idx="50">
                  <c:v>45604</c:v>
                </c:pt>
                <c:pt idx="51">
                  <c:v>45605</c:v>
                </c:pt>
                <c:pt idx="52">
                  <c:v>45606</c:v>
                </c:pt>
                <c:pt idx="53">
                  <c:v>45607</c:v>
                </c:pt>
                <c:pt idx="54">
                  <c:v>45608</c:v>
                </c:pt>
                <c:pt idx="55">
                  <c:v>45609</c:v>
                </c:pt>
                <c:pt idx="56">
                  <c:v>45610</c:v>
                </c:pt>
                <c:pt idx="57">
                  <c:v>45611</c:v>
                </c:pt>
                <c:pt idx="58">
                  <c:v>45612</c:v>
                </c:pt>
                <c:pt idx="59">
                  <c:v>45613</c:v>
                </c:pt>
                <c:pt idx="60">
                  <c:v>45614</c:v>
                </c:pt>
                <c:pt idx="61">
                  <c:v>45615</c:v>
                </c:pt>
                <c:pt idx="62">
                  <c:v>45616</c:v>
                </c:pt>
                <c:pt idx="63">
                  <c:v>45617</c:v>
                </c:pt>
                <c:pt idx="64">
                  <c:v>45618</c:v>
                </c:pt>
                <c:pt idx="65">
                  <c:v>45619</c:v>
                </c:pt>
                <c:pt idx="66">
                  <c:v>45620</c:v>
                </c:pt>
                <c:pt idx="67">
                  <c:v>45621</c:v>
                </c:pt>
                <c:pt idx="68">
                  <c:v>45622</c:v>
                </c:pt>
                <c:pt idx="69">
                  <c:v>45623</c:v>
                </c:pt>
                <c:pt idx="70">
                  <c:v>45624</c:v>
                </c:pt>
                <c:pt idx="71">
                  <c:v>45625</c:v>
                </c:pt>
                <c:pt idx="72">
                  <c:v>45626</c:v>
                </c:pt>
                <c:pt idx="73">
                  <c:v>45627</c:v>
                </c:pt>
                <c:pt idx="74">
                  <c:v>45628</c:v>
                </c:pt>
                <c:pt idx="75">
                  <c:v>45629</c:v>
                </c:pt>
                <c:pt idx="76">
                  <c:v>45630</c:v>
                </c:pt>
                <c:pt idx="77">
                  <c:v>45631</c:v>
                </c:pt>
                <c:pt idx="78">
                  <c:v>45632</c:v>
                </c:pt>
                <c:pt idx="79">
                  <c:v>45633</c:v>
                </c:pt>
                <c:pt idx="80">
                  <c:v>45634</c:v>
                </c:pt>
                <c:pt idx="81">
                  <c:v>45635</c:v>
                </c:pt>
                <c:pt idx="82">
                  <c:v>45636</c:v>
                </c:pt>
                <c:pt idx="83">
                  <c:v>45637</c:v>
                </c:pt>
                <c:pt idx="84">
                  <c:v>45638</c:v>
                </c:pt>
                <c:pt idx="85">
                  <c:v>45639</c:v>
                </c:pt>
                <c:pt idx="86">
                  <c:v>45640</c:v>
                </c:pt>
                <c:pt idx="87">
                  <c:v>45641</c:v>
                </c:pt>
                <c:pt idx="88">
                  <c:v>45642</c:v>
                </c:pt>
                <c:pt idx="89">
                  <c:v>45643</c:v>
                </c:pt>
                <c:pt idx="90">
                  <c:v>45644</c:v>
                </c:pt>
                <c:pt idx="91">
                  <c:v>45645</c:v>
                </c:pt>
                <c:pt idx="92">
                  <c:v>45646</c:v>
                </c:pt>
                <c:pt idx="93">
                  <c:v>45647</c:v>
                </c:pt>
                <c:pt idx="94">
                  <c:v>45648</c:v>
                </c:pt>
                <c:pt idx="95">
                  <c:v>45649</c:v>
                </c:pt>
                <c:pt idx="96">
                  <c:v>45650</c:v>
                </c:pt>
                <c:pt idx="97">
                  <c:v>45651</c:v>
                </c:pt>
                <c:pt idx="98">
                  <c:v>45652</c:v>
                </c:pt>
                <c:pt idx="99">
                  <c:v>45653</c:v>
                </c:pt>
                <c:pt idx="100">
                  <c:v>45654</c:v>
                </c:pt>
                <c:pt idx="101">
                  <c:v>45655</c:v>
                </c:pt>
                <c:pt idx="102">
                  <c:v>45656</c:v>
                </c:pt>
                <c:pt idx="103">
                  <c:v>45657</c:v>
                </c:pt>
                <c:pt idx="104">
                  <c:v>45658</c:v>
                </c:pt>
                <c:pt idx="105">
                  <c:v>45659</c:v>
                </c:pt>
                <c:pt idx="106">
                  <c:v>45660</c:v>
                </c:pt>
                <c:pt idx="107">
                  <c:v>45661</c:v>
                </c:pt>
                <c:pt idx="108">
                  <c:v>45662</c:v>
                </c:pt>
                <c:pt idx="109">
                  <c:v>45663</c:v>
                </c:pt>
                <c:pt idx="110">
                  <c:v>45664</c:v>
                </c:pt>
                <c:pt idx="111">
                  <c:v>45665</c:v>
                </c:pt>
                <c:pt idx="112">
                  <c:v>45666</c:v>
                </c:pt>
                <c:pt idx="113">
                  <c:v>45667</c:v>
                </c:pt>
                <c:pt idx="114">
                  <c:v>45668</c:v>
                </c:pt>
                <c:pt idx="115">
                  <c:v>45669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45675</c:v>
                </c:pt>
                <c:pt idx="122">
                  <c:v>45676</c:v>
                </c:pt>
                <c:pt idx="123">
                  <c:v>45677</c:v>
                </c:pt>
                <c:pt idx="124">
                  <c:v>45678</c:v>
                </c:pt>
                <c:pt idx="125">
                  <c:v>45679</c:v>
                </c:pt>
                <c:pt idx="126">
                  <c:v>45680</c:v>
                </c:pt>
                <c:pt idx="127">
                  <c:v>45681</c:v>
                </c:pt>
                <c:pt idx="128">
                  <c:v>45682</c:v>
                </c:pt>
                <c:pt idx="129">
                  <c:v>45683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45689</c:v>
                </c:pt>
                <c:pt idx="136">
                  <c:v>45690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45696</c:v>
                </c:pt>
                <c:pt idx="143">
                  <c:v>45697</c:v>
                </c:pt>
                <c:pt idx="144">
                  <c:v>45698</c:v>
                </c:pt>
                <c:pt idx="145">
                  <c:v>45699</c:v>
                </c:pt>
                <c:pt idx="146">
                  <c:v>45700</c:v>
                </c:pt>
                <c:pt idx="147">
                  <c:v>45701</c:v>
                </c:pt>
                <c:pt idx="148">
                  <c:v>45702</c:v>
                </c:pt>
                <c:pt idx="149">
                  <c:v>45703</c:v>
                </c:pt>
                <c:pt idx="150">
                  <c:v>45704</c:v>
                </c:pt>
                <c:pt idx="151">
                  <c:v>45705</c:v>
                </c:pt>
                <c:pt idx="152">
                  <c:v>45706</c:v>
                </c:pt>
                <c:pt idx="153">
                  <c:v>45707</c:v>
                </c:pt>
                <c:pt idx="154">
                  <c:v>45708</c:v>
                </c:pt>
                <c:pt idx="155">
                  <c:v>45709</c:v>
                </c:pt>
                <c:pt idx="156">
                  <c:v>45710</c:v>
                </c:pt>
                <c:pt idx="157">
                  <c:v>45711</c:v>
                </c:pt>
                <c:pt idx="158">
                  <c:v>45712</c:v>
                </c:pt>
                <c:pt idx="159">
                  <c:v>45713</c:v>
                </c:pt>
                <c:pt idx="160">
                  <c:v>45714</c:v>
                </c:pt>
                <c:pt idx="161">
                  <c:v>45715</c:v>
                </c:pt>
                <c:pt idx="162">
                  <c:v>45716</c:v>
                </c:pt>
                <c:pt idx="163">
                  <c:v>45717</c:v>
                </c:pt>
                <c:pt idx="164">
                  <c:v>45718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45724</c:v>
                </c:pt>
                <c:pt idx="171">
                  <c:v>45725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45731</c:v>
                </c:pt>
                <c:pt idx="178">
                  <c:v>45732</c:v>
                </c:pt>
                <c:pt idx="179">
                  <c:v>45733</c:v>
                </c:pt>
                <c:pt idx="180">
                  <c:v>45734</c:v>
                </c:pt>
                <c:pt idx="181">
                  <c:v>45735</c:v>
                </c:pt>
                <c:pt idx="182">
                  <c:v>45736</c:v>
                </c:pt>
                <c:pt idx="183">
                  <c:v>45737</c:v>
                </c:pt>
                <c:pt idx="184">
                  <c:v>45738</c:v>
                </c:pt>
                <c:pt idx="185">
                  <c:v>45739</c:v>
                </c:pt>
                <c:pt idx="186">
                  <c:v>45740</c:v>
                </c:pt>
                <c:pt idx="187">
                  <c:v>45741</c:v>
                </c:pt>
                <c:pt idx="188">
                  <c:v>45742</c:v>
                </c:pt>
                <c:pt idx="189">
                  <c:v>45743</c:v>
                </c:pt>
                <c:pt idx="190">
                  <c:v>45744</c:v>
                </c:pt>
                <c:pt idx="191">
                  <c:v>45745</c:v>
                </c:pt>
                <c:pt idx="192">
                  <c:v>45746</c:v>
                </c:pt>
                <c:pt idx="193">
                  <c:v>45747</c:v>
                </c:pt>
                <c:pt idx="194">
                  <c:v>45748</c:v>
                </c:pt>
                <c:pt idx="195">
                  <c:v>45749</c:v>
                </c:pt>
                <c:pt idx="196">
                  <c:v>45750</c:v>
                </c:pt>
                <c:pt idx="197">
                  <c:v>45751</c:v>
                </c:pt>
                <c:pt idx="198">
                  <c:v>45752</c:v>
                </c:pt>
                <c:pt idx="199">
                  <c:v>45753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45759</c:v>
                </c:pt>
                <c:pt idx="206">
                  <c:v>45760</c:v>
                </c:pt>
                <c:pt idx="207">
                  <c:v>45761</c:v>
                </c:pt>
                <c:pt idx="208">
                  <c:v>45762</c:v>
                </c:pt>
                <c:pt idx="209">
                  <c:v>45763</c:v>
                </c:pt>
                <c:pt idx="210">
                  <c:v>45764</c:v>
                </c:pt>
                <c:pt idx="211">
                  <c:v>45765</c:v>
                </c:pt>
                <c:pt idx="212">
                  <c:v>45766</c:v>
                </c:pt>
                <c:pt idx="213">
                  <c:v>45767</c:v>
                </c:pt>
                <c:pt idx="214">
                  <c:v>45768</c:v>
                </c:pt>
                <c:pt idx="215">
                  <c:v>45769</c:v>
                </c:pt>
                <c:pt idx="216">
                  <c:v>45770</c:v>
                </c:pt>
                <c:pt idx="217">
                  <c:v>45771</c:v>
                </c:pt>
                <c:pt idx="218">
                  <c:v>45772</c:v>
                </c:pt>
                <c:pt idx="219">
                  <c:v>45773</c:v>
                </c:pt>
                <c:pt idx="220">
                  <c:v>45774</c:v>
                </c:pt>
                <c:pt idx="221">
                  <c:v>45775</c:v>
                </c:pt>
                <c:pt idx="222">
                  <c:v>45776</c:v>
                </c:pt>
                <c:pt idx="223">
                  <c:v>45777</c:v>
                </c:pt>
                <c:pt idx="224">
                  <c:v>45778</c:v>
                </c:pt>
                <c:pt idx="225">
                  <c:v>45779</c:v>
                </c:pt>
                <c:pt idx="226">
                  <c:v>45780</c:v>
                </c:pt>
                <c:pt idx="227">
                  <c:v>45781</c:v>
                </c:pt>
                <c:pt idx="228">
                  <c:v>45782</c:v>
                </c:pt>
                <c:pt idx="229">
                  <c:v>45783</c:v>
                </c:pt>
                <c:pt idx="230">
                  <c:v>45784</c:v>
                </c:pt>
                <c:pt idx="231">
                  <c:v>45785</c:v>
                </c:pt>
                <c:pt idx="232">
                  <c:v>45786</c:v>
                </c:pt>
                <c:pt idx="233">
                  <c:v>45787</c:v>
                </c:pt>
                <c:pt idx="234">
                  <c:v>45788</c:v>
                </c:pt>
                <c:pt idx="235">
                  <c:v>45789</c:v>
                </c:pt>
                <c:pt idx="236">
                  <c:v>45790</c:v>
                </c:pt>
                <c:pt idx="237">
                  <c:v>45791</c:v>
                </c:pt>
                <c:pt idx="238">
                  <c:v>45792</c:v>
                </c:pt>
                <c:pt idx="239">
                  <c:v>45793</c:v>
                </c:pt>
                <c:pt idx="240">
                  <c:v>45794</c:v>
                </c:pt>
                <c:pt idx="241">
                  <c:v>45795</c:v>
                </c:pt>
                <c:pt idx="242">
                  <c:v>45796</c:v>
                </c:pt>
                <c:pt idx="243">
                  <c:v>45797</c:v>
                </c:pt>
                <c:pt idx="244">
                  <c:v>45798</c:v>
                </c:pt>
                <c:pt idx="245">
                  <c:v>45799</c:v>
                </c:pt>
                <c:pt idx="246">
                  <c:v>45800</c:v>
                </c:pt>
                <c:pt idx="247">
                  <c:v>45801</c:v>
                </c:pt>
                <c:pt idx="248">
                  <c:v>45802</c:v>
                </c:pt>
                <c:pt idx="249">
                  <c:v>45803</c:v>
                </c:pt>
                <c:pt idx="250">
                  <c:v>45804</c:v>
                </c:pt>
                <c:pt idx="251">
                  <c:v>45805</c:v>
                </c:pt>
                <c:pt idx="252">
                  <c:v>45806</c:v>
                </c:pt>
                <c:pt idx="253">
                  <c:v>45807</c:v>
                </c:pt>
                <c:pt idx="254">
                  <c:v>45808</c:v>
                </c:pt>
              </c:numCache>
            </c:numRef>
          </c:xVal>
          <c:yVal>
            <c:numRef>
              <c:f>'Km83+720'!$AL$11:$AL$372</c:f>
              <c:numCache>
                <c:formatCode>0.00</c:formatCode>
                <c:ptCount val="362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8-45B8-8B82-A5386915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6352"/>
        <c:axId val="586476928"/>
      </c:scatterChart>
      <c:valAx>
        <c:axId val="586475200"/>
        <c:scaling>
          <c:orientation val="minMax"/>
          <c:max val="45807"/>
          <c:min val="45554"/>
        </c:scaling>
        <c:delete val="0"/>
        <c:axPos val="b"/>
        <c:numFmt formatCode="dd/mm/yyyy;@" sourceLinked="0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586475776"/>
        <c:crossesAt val="-1800"/>
        <c:crossBetween val="midCat"/>
        <c:majorUnit val="25"/>
      </c:valAx>
      <c:valAx>
        <c:axId val="586475776"/>
        <c:scaling>
          <c:orientation val="minMax"/>
          <c:max val="1800"/>
          <c:min val="-180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Độ lún（mm）</a:t>
                </a:r>
              </a:p>
            </c:rich>
          </c:tx>
          <c:layout>
            <c:manualLayout>
              <c:xMode val="edge"/>
              <c:yMode val="edge"/>
              <c:x val="1.7880170123771136E-2"/>
              <c:y val="0.3442660014032899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586475200"/>
        <c:crosses val="autoZero"/>
        <c:crossBetween val="midCat"/>
        <c:majorUnit val="200"/>
      </c:valAx>
      <c:valAx>
        <c:axId val="586476352"/>
        <c:scaling>
          <c:orientation val="minMax"/>
        </c:scaling>
        <c:delete val="1"/>
        <c:axPos val="t"/>
        <c:numFmt formatCode="[$-1010000]d/m/yyyy;@" sourceLinked="1"/>
        <c:majorTickMark val="out"/>
        <c:minorTickMark val="none"/>
        <c:tickLblPos val="nextTo"/>
        <c:crossAx val="586476928"/>
        <c:crossesAt val="0"/>
        <c:crossBetween val="midCat"/>
      </c:valAx>
      <c:valAx>
        <c:axId val="586476928"/>
        <c:scaling>
          <c:orientation val="minMax"/>
          <c:max val="6"/>
          <c:min val="-6"/>
        </c:scaling>
        <c:delete val="0"/>
        <c:axPos val="r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vi-VN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Chiều dày/cao độ đắp (m</a:t>
                </a:r>
                <a:r>
                  <a:rPr lang="vi-VN" sz="1000" b="0" i="0" u="none" strike="noStrike" baseline="0">
                    <a:solidFill>
                      <a:srgbClr val="000000"/>
                    </a:solidFill>
                    <a:ea typeface="宋体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0.96166207126160286"/>
              <c:y val="0.24613445596528155"/>
            </c:manualLayout>
          </c:layout>
          <c:overlay val="0"/>
          <c:spPr>
            <a:noFill/>
            <a:ln w="25400">
              <a:noFill/>
            </a:ln>
          </c:spPr>
        </c:title>
        <c:numFmt formatCode="##.0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586476352"/>
        <c:crosses val="max"/>
        <c:crossBetween val="midCat"/>
        <c:majorUnit val="1"/>
        <c:minorUnit val="1"/>
      </c:valAx>
      <c:spPr>
        <a:ln w="6350" cmpd="sng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8.2956525764775524E-2"/>
          <c:y val="0.87384201208293577"/>
          <c:w val="0.82376524838877152"/>
          <c:h val="0.10335434939004758"/>
        </c:manualLayout>
      </c:layout>
      <c:overlay val="0"/>
      <c:spPr>
        <a:solidFill>
          <a:srgbClr val="FFFFFF"/>
        </a:solidFill>
        <a:ln w="6350" cap="flat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616324</xdr:colOff>
      <xdr:row>350</xdr:row>
      <xdr:rowOff>100853</xdr:rowOff>
    </xdr:from>
    <xdr:to>
      <xdr:col>38</xdr:col>
      <xdr:colOff>627529</xdr:colOff>
      <xdr:row>371</xdr:row>
      <xdr:rowOff>76788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06F69A5-9521-4F17-AF6F-862B9D32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rgb="FF7030A0"/>
  </sheetPr>
  <dimension ref="A1:AO354"/>
  <sheetViews>
    <sheetView tabSelected="1" view="pageBreakPreview" zoomScale="85" zoomScaleNormal="55" zoomScaleSheetLayoutView="85" workbookViewId="0">
      <selection activeCell="K8" sqref="K8:O8"/>
    </sheetView>
  </sheetViews>
  <sheetFormatPr defaultColWidth="8.88671875" defaultRowHeight="15.75"/>
  <cols>
    <col min="1" max="1" width="4" style="1" customWidth="1"/>
    <col min="2" max="2" width="9.44140625" style="4" customWidth="1"/>
    <col min="3" max="3" width="5.88671875" style="4" customWidth="1"/>
    <col min="4" max="4" width="6.5546875" style="18" customWidth="1"/>
    <col min="5" max="6" width="6" style="1" customWidth="1"/>
    <col min="7" max="7" width="5.44140625" style="1" customWidth="1"/>
    <col min="8" max="8" width="5" style="1" customWidth="1"/>
    <col min="9" max="9" width="5.21875" style="1" customWidth="1"/>
    <col min="10" max="11" width="7.44140625" style="1" customWidth="1"/>
    <col min="12" max="14" width="6.6640625" style="1" customWidth="1"/>
    <col min="15" max="15" width="7.109375" style="1" customWidth="1"/>
    <col min="16" max="16" width="6.6640625" style="1" customWidth="1"/>
    <col min="17" max="19" width="5.6640625" style="1" customWidth="1"/>
    <col min="20" max="20" width="6.5546875" style="1" customWidth="1"/>
    <col min="21" max="21" width="6.33203125" style="1" customWidth="1"/>
    <col min="22" max="22" width="7.109375" style="1" customWidth="1"/>
    <col min="23" max="23" width="7.33203125" style="1" customWidth="1"/>
    <col min="24" max="26" width="7" style="1" customWidth="1"/>
    <col min="27" max="29" width="5.6640625" style="3" customWidth="1"/>
    <col min="30" max="31" width="7.109375" style="3" customWidth="1"/>
    <col min="32" max="32" width="5.33203125" style="1" customWidth="1"/>
    <col min="33" max="34" width="4.88671875" style="1" customWidth="1"/>
    <col min="35" max="35" width="6.21875" style="1" customWidth="1"/>
    <col min="36" max="36" width="6.109375" style="1" customWidth="1"/>
    <col min="37" max="37" width="6.77734375" style="1" customWidth="1"/>
    <col min="38" max="38" width="7.44140625" style="1" customWidth="1"/>
    <col min="39" max="39" width="10.5546875" style="1" customWidth="1"/>
    <col min="40" max="40" width="10.109375" style="1" customWidth="1"/>
    <col min="41" max="41" width="15.44140625" style="1" customWidth="1"/>
    <col min="42" max="249" width="8.88671875" style="1" customWidth="1"/>
    <col min="250" max="16384" width="8.88671875" style="1"/>
  </cols>
  <sheetData>
    <row r="1" spans="1:40" ht="17.25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5"/>
    </row>
    <row r="2" spans="1:40" ht="17.25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5"/>
    </row>
    <row r="3" spans="1:40" ht="17.2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5"/>
    </row>
    <row r="4" spans="1:40" s="2" customFormat="1" ht="17.25" customHeight="1">
      <c r="A4" s="46" t="s">
        <v>21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8"/>
    </row>
    <row r="5" spans="1:40" s="2" customFormat="1" ht="17.25" customHeight="1">
      <c r="A5" s="49" t="s">
        <v>22</v>
      </c>
      <c r="B5" s="50"/>
      <c r="C5" s="50"/>
      <c r="D5" s="57"/>
      <c r="E5" s="57"/>
      <c r="F5" s="57"/>
      <c r="G5" s="21"/>
      <c r="H5" s="21"/>
      <c r="I5" s="21"/>
      <c r="J5" s="21"/>
      <c r="K5" s="21"/>
      <c r="L5" s="21"/>
      <c r="M5" s="22"/>
      <c r="N5" s="22"/>
      <c r="O5" s="22"/>
      <c r="P5" s="22"/>
      <c r="Q5" s="22"/>
      <c r="R5" s="21"/>
      <c r="S5" s="21"/>
      <c r="T5" s="21"/>
      <c r="U5" s="21"/>
      <c r="V5" s="21"/>
      <c r="W5" s="21"/>
      <c r="X5" s="21"/>
      <c r="Y5" s="21"/>
      <c r="Z5" s="21"/>
      <c r="AA5" s="21" t="s">
        <v>23</v>
      </c>
      <c r="AB5" s="21"/>
      <c r="AC5" s="57"/>
      <c r="AD5" s="57"/>
      <c r="AE5" s="57"/>
      <c r="AF5" s="21"/>
      <c r="AG5" s="21"/>
      <c r="AH5" s="21"/>
      <c r="AI5" s="21"/>
      <c r="AJ5" s="21"/>
      <c r="AK5" s="21"/>
      <c r="AL5" s="21"/>
      <c r="AM5" s="21"/>
      <c r="AN5" s="25"/>
    </row>
    <row r="6" spans="1:40" s="2" customFormat="1" ht="17.25" customHeight="1">
      <c r="A6" s="51" t="s">
        <v>24</v>
      </c>
      <c r="B6" s="52"/>
      <c r="C6" s="52"/>
      <c r="D6" s="58"/>
      <c r="E6" s="58"/>
      <c r="F6" s="58"/>
      <c r="G6" s="23"/>
      <c r="H6" s="23"/>
      <c r="I6" s="23"/>
      <c r="J6" s="23"/>
      <c r="K6" s="23"/>
      <c r="L6" s="23"/>
      <c r="M6" s="24"/>
      <c r="N6" s="24"/>
      <c r="O6" s="24"/>
      <c r="P6" s="24"/>
      <c r="Q6" s="24"/>
      <c r="R6" s="23"/>
      <c r="S6" s="23"/>
      <c r="T6" s="23"/>
      <c r="U6" s="23"/>
      <c r="V6" s="23"/>
      <c r="W6" s="23"/>
      <c r="X6" s="23"/>
      <c r="Y6" s="23"/>
      <c r="Z6" s="23"/>
      <c r="AA6" s="23" t="s">
        <v>25</v>
      </c>
      <c r="AB6" s="23"/>
      <c r="AC6" s="58">
        <f>C11</f>
        <v>1049</v>
      </c>
      <c r="AD6" s="58"/>
      <c r="AE6" s="58"/>
      <c r="AF6" s="23"/>
      <c r="AG6" s="23"/>
      <c r="AH6" s="23"/>
      <c r="AI6" s="23"/>
      <c r="AJ6" s="23"/>
      <c r="AK6" s="23"/>
      <c r="AL6" s="23"/>
      <c r="AM6" s="23"/>
      <c r="AN6" s="26"/>
    </row>
    <row r="7" spans="1:40" s="2" customFormat="1" ht="17.25" customHeight="1">
      <c r="A7" s="44" t="s">
        <v>26</v>
      </c>
      <c r="B7" s="45" t="s">
        <v>28</v>
      </c>
      <c r="C7" s="45"/>
      <c r="D7" s="60"/>
      <c r="E7" s="60"/>
      <c r="F7" s="60"/>
      <c r="G7" s="27"/>
      <c r="H7" s="27"/>
      <c r="I7" s="27"/>
      <c r="J7" s="27"/>
      <c r="K7" s="27"/>
      <c r="L7" s="27"/>
      <c r="M7" s="28"/>
      <c r="N7" s="28"/>
      <c r="O7" s="28"/>
      <c r="P7" s="28"/>
      <c r="Q7" s="28"/>
      <c r="R7" s="27"/>
      <c r="S7" s="27"/>
      <c r="T7" s="27"/>
      <c r="U7" s="27"/>
      <c r="V7" s="27"/>
      <c r="W7" s="27"/>
      <c r="X7" s="27"/>
      <c r="Y7" s="27"/>
      <c r="Z7" s="27"/>
      <c r="AA7" s="27" t="s">
        <v>27</v>
      </c>
      <c r="AB7" s="27"/>
      <c r="AC7" s="59">
        <f>B11</f>
        <v>45554</v>
      </c>
      <c r="AD7" s="59"/>
      <c r="AE7" s="59"/>
      <c r="AF7" s="56"/>
      <c r="AG7" s="56"/>
      <c r="AH7" s="27"/>
      <c r="AI7" s="27"/>
      <c r="AJ7" s="27"/>
      <c r="AK7" s="27"/>
      <c r="AL7" s="27"/>
      <c r="AM7" s="27"/>
      <c r="AN7" s="29"/>
    </row>
    <row r="8" spans="1:40" s="6" customFormat="1" ht="47.25" customHeight="1">
      <c r="A8" s="40" t="s">
        <v>1</v>
      </c>
      <c r="B8" s="41" t="s">
        <v>2</v>
      </c>
      <c r="C8" s="42" t="s">
        <v>8</v>
      </c>
      <c r="D8" s="42" t="s">
        <v>3</v>
      </c>
      <c r="E8" s="40" t="s">
        <v>9</v>
      </c>
      <c r="F8" s="34" t="s">
        <v>13</v>
      </c>
      <c r="G8" s="35"/>
      <c r="H8" s="35"/>
      <c r="I8" s="35"/>
      <c r="J8" s="36"/>
      <c r="K8" s="34" t="s">
        <v>17</v>
      </c>
      <c r="L8" s="35"/>
      <c r="M8" s="35"/>
      <c r="N8" s="35"/>
      <c r="O8" s="36"/>
      <c r="P8" s="34" t="s">
        <v>18</v>
      </c>
      <c r="Q8" s="35"/>
      <c r="R8" s="35"/>
      <c r="S8" s="35"/>
      <c r="T8" s="36"/>
      <c r="U8" s="34" t="s">
        <v>14</v>
      </c>
      <c r="V8" s="35"/>
      <c r="W8" s="35"/>
      <c r="X8" s="35"/>
      <c r="Y8" s="36"/>
      <c r="Z8" s="37" t="s">
        <v>19</v>
      </c>
      <c r="AA8" s="38"/>
      <c r="AB8" s="38"/>
      <c r="AC8" s="38"/>
      <c r="AD8" s="39"/>
      <c r="AE8" s="37" t="s">
        <v>20</v>
      </c>
      <c r="AF8" s="38"/>
      <c r="AG8" s="38"/>
      <c r="AH8" s="38"/>
      <c r="AI8" s="39"/>
      <c r="AJ8" s="40" t="s">
        <v>16</v>
      </c>
      <c r="AK8" s="40" t="s">
        <v>15</v>
      </c>
      <c r="AL8" s="40" t="s">
        <v>29</v>
      </c>
      <c r="AM8" s="37" t="s">
        <v>10</v>
      </c>
      <c r="AN8" s="39"/>
    </row>
    <row r="9" spans="1:40" s="5" customFormat="1" ht="40.5" customHeight="1">
      <c r="A9" s="40"/>
      <c r="B9" s="41"/>
      <c r="C9" s="43"/>
      <c r="D9" s="43"/>
      <c r="E9" s="40"/>
      <c r="F9" s="7" t="s">
        <v>30</v>
      </c>
      <c r="G9" s="7" t="s">
        <v>4</v>
      </c>
      <c r="H9" s="7" t="s">
        <v>5</v>
      </c>
      <c r="I9" s="7" t="s">
        <v>6</v>
      </c>
      <c r="J9" s="7" t="s">
        <v>31</v>
      </c>
      <c r="K9" s="7" t="s">
        <v>30</v>
      </c>
      <c r="L9" s="7" t="s">
        <v>4</v>
      </c>
      <c r="M9" s="7" t="s">
        <v>5</v>
      </c>
      <c r="N9" s="7" t="s">
        <v>6</v>
      </c>
      <c r="O9" s="7" t="s">
        <v>31</v>
      </c>
      <c r="P9" s="7" t="s">
        <v>30</v>
      </c>
      <c r="Q9" s="7" t="s">
        <v>4</v>
      </c>
      <c r="R9" s="7" t="s">
        <v>5</v>
      </c>
      <c r="S9" s="7" t="s">
        <v>6</v>
      </c>
      <c r="T9" s="7" t="s">
        <v>31</v>
      </c>
      <c r="U9" s="7" t="s">
        <v>30</v>
      </c>
      <c r="V9" s="7" t="s">
        <v>4</v>
      </c>
      <c r="W9" s="7" t="s">
        <v>5</v>
      </c>
      <c r="X9" s="7" t="s">
        <v>6</v>
      </c>
      <c r="Y9" s="7" t="s">
        <v>31</v>
      </c>
      <c r="Z9" s="7" t="s">
        <v>30</v>
      </c>
      <c r="AA9" s="7" t="s">
        <v>4</v>
      </c>
      <c r="AB9" s="7" t="s">
        <v>5</v>
      </c>
      <c r="AC9" s="7" t="s">
        <v>6</v>
      </c>
      <c r="AD9" s="7" t="s">
        <v>31</v>
      </c>
      <c r="AE9" s="7" t="s">
        <v>30</v>
      </c>
      <c r="AF9" s="7" t="s">
        <v>4</v>
      </c>
      <c r="AG9" s="7" t="s">
        <v>5</v>
      </c>
      <c r="AH9" s="7" t="s">
        <v>6</v>
      </c>
      <c r="AI9" s="7" t="s">
        <v>31</v>
      </c>
      <c r="AJ9" s="40"/>
      <c r="AK9" s="40"/>
      <c r="AL9" s="40"/>
      <c r="AM9" s="7" t="s">
        <v>11</v>
      </c>
      <c r="AN9" s="16" t="s">
        <v>12</v>
      </c>
    </row>
    <row r="10" spans="1:40" s="5" customFormat="1" ht="20.100000000000001" customHeight="1">
      <c r="A10" s="40"/>
      <c r="B10" s="41"/>
      <c r="C10" s="9" t="s">
        <v>0</v>
      </c>
      <c r="D10" s="9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8" t="s">
        <v>0</v>
      </c>
      <c r="S10" s="8" t="s">
        <v>0</v>
      </c>
      <c r="T10" s="8" t="s">
        <v>0</v>
      </c>
      <c r="U10" s="8" t="s">
        <v>0</v>
      </c>
      <c r="V10" s="8" t="s">
        <v>0</v>
      </c>
      <c r="W10" s="8" t="s">
        <v>0</v>
      </c>
      <c r="X10" s="8" t="s">
        <v>0</v>
      </c>
      <c r="Y10" s="8" t="s">
        <v>0</v>
      </c>
      <c r="Z10" s="8" t="s">
        <v>7</v>
      </c>
      <c r="AA10" s="8" t="s">
        <v>7</v>
      </c>
      <c r="AB10" s="8" t="s">
        <v>7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0</v>
      </c>
      <c r="AK10" s="8" t="s">
        <v>0</v>
      </c>
      <c r="AL10" s="8" t="s">
        <v>0</v>
      </c>
      <c r="AM10" s="8"/>
      <c r="AN10" s="12"/>
    </row>
    <row r="11" spans="1:40" s="5" customFormat="1" ht="17.25" customHeight="1">
      <c r="A11" s="8">
        <v>40</v>
      </c>
      <c r="B11" s="9">
        <v>45554</v>
      </c>
      <c r="C11" s="20">
        <v>1049</v>
      </c>
      <c r="D11" s="20">
        <v>2200</v>
      </c>
      <c r="E11" s="20">
        <v>3269</v>
      </c>
      <c r="F11" s="20">
        <v>620</v>
      </c>
      <c r="G11" s="20">
        <v>690</v>
      </c>
      <c r="H11" s="20">
        <v>812</v>
      </c>
      <c r="I11" s="20">
        <v>780</v>
      </c>
      <c r="J11" s="20">
        <v>710</v>
      </c>
      <c r="K11" s="20">
        <v>2649</v>
      </c>
      <c r="L11" s="20">
        <v>2579</v>
      </c>
      <c r="M11" s="20">
        <v>2457</v>
      </c>
      <c r="N11" s="20">
        <v>2489</v>
      </c>
      <c r="O11" s="20">
        <v>2559</v>
      </c>
      <c r="P11" s="20">
        <v>2000</v>
      </c>
      <c r="Q11" s="20">
        <v>2000</v>
      </c>
      <c r="R11" s="20">
        <v>2000</v>
      </c>
      <c r="S11" s="20">
        <v>2000</v>
      </c>
      <c r="T11" s="20">
        <v>2000</v>
      </c>
      <c r="U11" s="20">
        <v>649</v>
      </c>
      <c r="V11" s="20">
        <v>579</v>
      </c>
      <c r="W11" s="20">
        <v>457</v>
      </c>
      <c r="X11" s="20">
        <v>489</v>
      </c>
      <c r="Y11" s="20">
        <v>559</v>
      </c>
      <c r="Z11" s="20">
        <v>4</v>
      </c>
      <c r="AA11" s="20">
        <v>4</v>
      </c>
      <c r="AB11" s="20">
        <v>4</v>
      </c>
      <c r="AC11" s="20">
        <v>5</v>
      </c>
      <c r="AD11" s="20">
        <v>4</v>
      </c>
      <c r="AE11" s="20">
        <v>-4</v>
      </c>
      <c r="AF11" s="20">
        <v>-4</v>
      </c>
      <c r="AG11" s="20">
        <v>-4</v>
      </c>
      <c r="AH11" s="20">
        <v>-5</v>
      </c>
      <c r="AI11" s="20">
        <v>-4</v>
      </c>
      <c r="AJ11" s="10">
        <v>1.9530000000000001</v>
      </c>
      <c r="AL11" s="30">
        <v>0</v>
      </c>
      <c r="AM11" s="11"/>
      <c r="AN11" s="17"/>
    </row>
    <row r="12" spans="1:40" s="5" customFormat="1" ht="17.25" customHeight="1">
      <c r="A12" s="8">
        <v>41</v>
      </c>
      <c r="B12" s="9">
        <f t="shared" ref="B12:B37" si="0">B11+1</f>
        <v>45555</v>
      </c>
      <c r="C12" s="20">
        <f t="shared" ref="C12:C37" si="1">+C11</f>
        <v>1049</v>
      </c>
      <c r="D12" s="20">
        <f t="shared" ref="D12" si="2">D11-26</f>
        <v>2174</v>
      </c>
      <c r="E12" s="20">
        <f t="shared" ref="E12:E37" si="3">+C12+D12</f>
        <v>3223</v>
      </c>
      <c r="F12" s="20">
        <f t="shared" ref="F12:F36" si="4">E12-K12</f>
        <v>577</v>
      </c>
      <c r="G12" s="20">
        <f t="shared" ref="G12:G36" si="5">E12-L12</f>
        <v>648</v>
      </c>
      <c r="H12" s="20">
        <f t="shared" ref="H12:H36" si="6">E12-M12</f>
        <v>769</v>
      </c>
      <c r="I12" s="20">
        <f t="shared" ref="I12:I36" si="7">E12-N12</f>
        <v>739</v>
      </c>
      <c r="J12" s="20">
        <f t="shared" ref="J12:J36" si="8">E12-O12</f>
        <v>667</v>
      </c>
      <c r="K12" s="20">
        <f t="shared" ref="K12:L36" si="9">P12+U12</f>
        <v>2646</v>
      </c>
      <c r="L12" s="20">
        <f t="shared" si="9"/>
        <v>2575</v>
      </c>
      <c r="M12" s="20">
        <f t="shared" ref="M12:M36" si="10">R12+W12</f>
        <v>2454</v>
      </c>
      <c r="N12" s="20">
        <f t="shared" ref="N12:O36" si="11">S12+X12</f>
        <v>2484</v>
      </c>
      <c r="O12" s="20">
        <f t="shared" si="11"/>
        <v>2556</v>
      </c>
      <c r="P12" s="20">
        <f t="shared" ref="P12:P37" si="12">+P11</f>
        <v>2000</v>
      </c>
      <c r="Q12" s="20">
        <f t="shared" ref="Q12:Q37" si="13">+Q11</f>
        <v>2000</v>
      </c>
      <c r="R12" s="20">
        <f t="shared" ref="R12:R37" si="14">+R11</f>
        <v>2000</v>
      </c>
      <c r="S12" s="20">
        <f t="shared" ref="S12:S37" si="15">+S11</f>
        <v>2000</v>
      </c>
      <c r="T12" s="20">
        <f t="shared" ref="T12:T37" si="16">+T11</f>
        <v>2000</v>
      </c>
      <c r="U12" s="20">
        <f t="shared" ref="U12:U37" si="17">U11-Z12</f>
        <v>646</v>
      </c>
      <c r="V12" s="20">
        <f t="shared" ref="V12:V37" si="18">V11-AA12</f>
        <v>575</v>
      </c>
      <c r="W12" s="20">
        <f t="shared" ref="W12:W37" si="19">W11-AB12</f>
        <v>454</v>
      </c>
      <c r="X12" s="20">
        <f t="shared" ref="X12:X37" si="20">X11-AC12</f>
        <v>484</v>
      </c>
      <c r="Y12" s="20">
        <f t="shared" ref="Y12:Y37" si="21">Y11-AD12</f>
        <v>556</v>
      </c>
      <c r="Z12" s="20">
        <v>3</v>
      </c>
      <c r="AA12" s="20">
        <v>4</v>
      </c>
      <c r="AB12" s="20">
        <v>3</v>
      </c>
      <c r="AC12" s="20">
        <v>5</v>
      </c>
      <c r="AD12" s="20">
        <v>3</v>
      </c>
      <c r="AE12" s="20">
        <f t="shared" ref="AE12:AE37" si="22">AE11-Z12</f>
        <v>-7</v>
      </c>
      <c r="AF12" s="20">
        <f t="shared" ref="AF12:AF37" si="23">AF11-AA12</f>
        <v>-8</v>
      </c>
      <c r="AG12" s="20">
        <f t="shared" ref="AG12:AG37" si="24">AG11-AB12</f>
        <v>-7</v>
      </c>
      <c r="AH12" s="20">
        <f t="shared" ref="AH12:AH37" si="25">AH11-AC12</f>
        <v>-10</v>
      </c>
      <c r="AI12" s="20">
        <f t="shared" ref="AI12:AI37" si="26">AI11-AD12</f>
        <v>-7</v>
      </c>
      <c r="AJ12" s="10">
        <f t="shared" ref="AJ12:AJ30" si="27">AJ11-AB12/1000+AK13</f>
        <v>1.9500000000000002</v>
      </c>
      <c r="AK12" s="30">
        <v>0.3</v>
      </c>
      <c r="AL12" s="30">
        <v>0.3</v>
      </c>
      <c r="AM12" s="11"/>
      <c r="AN12" s="17"/>
    </row>
    <row r="13" spans="1:40" s="5" customFormat="1" ht="17.25" customHeight="1">
      <c r="A13" s="8">
        <v>42</v>
      </c>
      <c r="B13" s="9">
        <f t="shared" si="0"/>
        <v>45556</v>
      </c>
      <c r="C13" s="20">
        <f t="shared" si="1"/>
        <v>1049</v>
      </c>
      <c r="D13" s="20">
        <f t="shared" ref="D13" si="28">D12+15</f>
        <v>2189</v>
      </c>
      <c r="E13" s="20">
        <f t="shared" si="3"/>
        <v>3238</v>
      </c>
      <c r="F13" s="20">
        <f t="shared" si="4"/>
        <v>595</v>
      </c>
      <c r="G13" s="20">
        <f t="shared" si="5"/>
        <v>670</v>
      </c>
      <c r="H13" s="20">
        <f t="shared" si="6"/>
        <v>792</v>
      </c>
      <c r="I13" s="20">
        <f t="shared" si="7"/>
        <v>759</v>
      </c>
      <c r="J13" s="20">
        <f t="shared" si="8"/>
        <v>685</v>
      </c>
      <c r="K13" s="20">
        <f t="shared" si="9"/>
        <v>2643</v>
      </c>
      <c r="L13" s="20">
        <f t="shared" si="9"/>
        <v>2568</v>
      </c>
      <c r="M13" s="20">
        <f t="shared" si="10"/>
        <v>2446</v>
      </c>
      <c r="N13" s="20">
        <f t="shared" si="11"/>
        <v>2479</v>
      </c>
      <c r="O13" s="20">
        <f t="shared" si="11"/>
        <v>2553</v>
      </c>
      <c r="P13" s="20">
        <f t="shared" si="12"/>
        <v>2000</v>
      </c>
      <c r="Q13" s="20">
        <f t="shared" si="13"/>
        <v>2000</v>
      </c>
      <c r="R13" s="20">
        <f t="shared" si="14"/>
        <v>2000</v>
      </c>
      <c r="S13" s="20">
        <f t="shared" si="15"/>
        <v>2000</v>
      </c>
      <c r="T13" s="20">
        <f t="shared" si="16"/>
        <v>2000</v>
      </c>
      <c r="U13" s="20">
        <f t="shared" si="17"/>
        <v>643</v>
      </c>
      <c r="V13" s="20">
        <f t="shared" si="18"/>
        <v>568</v>
      </c>
      <c r="W13" s="20">
        <f t="shared" si="19"/>
        <v>446</v>
      </c>
      <c r="X13" s="20">
        <f t="shared" si="20"/>
        <v>479</v>
      </c>
      <c r="Y13" s="20">
        <f t="shared" si="21"/>
        <v>553</v>
      </c>
      <c r="Z13" s="20">
        <v>3</v>
      </c>
      <c r="AA13" s="20">
        <v>7</v>
      </c>
      <c r="AB13" s="20">
        <v>8</v>
      </c>
      <c r="AC13" s="20">
        <v>5</v>
      </c>
      <c r="AD13" s="20">
        <v>3</v>
      </c>
      <c r="AE13" s="20">
        <f t="shared" si="22"/>
        <v>-10</v>
      </c>
      <c r="AF13" s="20">
        <f t="shared" si="23"/>
        <v>-15</v>
      </c>
      <c r="AG13" s="20">
        <f t="shared" si="24"/>
        <v>-15</v>
      </c>
      <c r="AH13" s="20">
        <f t="shared" si="25"/>
        <v>-15</v>
      </c>
      <c r="AI13" s="20">
        <f t="shared" si="26"/>
        <v>-10</v>
      </c>
      <c r="AJ13" s="10">
        <f t="shared" si="27"/>
        <v>1.9420000000000002</v>
      </c>
      <c r="AK13" s="30"/>
      <c r="AL13" s="30">
        <f t="shared" ref="AL13:AL30" si="29">AL12+AK14</f>
        <v>0.3</v>
      </c>
      <c r="AM13" s="11"/>
      <c r="AN13" s="17"/>
    </row>
    <row r="14" spans="1:40" s="5" customFormat="1" ht="17.25" customHeight="1">
      <c r="A14" s="8">
        <v>43</v>
      </c>
      <c r="B14" s="9">
        <f t="shared" si="0"/>
        <v>45557</v>
      </c>
      <c r="C14" s="20">
        <f t="shared" si="1"/>
        <v>1049</v>
      </c>
      <c r="D14" s="20">
        <f t="shared" ref="D14" si="30">D13+26</f>
        <v>2215</v>
      </c>
      <c r="E14" s="20">
        <f t="shared" si="3"/>
        <v>3264</v>
      </c>
      <c r="F14" s="20">
        <f t="shared" si="4"/>
        <v>623</v>
      </c>
      <c r="G14" s="20">
        <f t="shared" si="5"/>
        <v>702</v>
      </c>
      <c r="H14" s="20">
        <f t="shared" si="6"/>
        <v>825</v>
      </c>
      <c r="I14" s="20">
        <f t="shared" si="7"/>
        <v>789</v>
      </c>
      <c r="J14" s="20">
        <f t="shared" si="8"/>
        <v>713</v>
      </c>
      <c r="K14" s="20">
        <f t="shared" si="9"/>
        <v>2641</v>
      </c>
      <c r="L14" s="20">
        <f t="shared" si="9"/>
        <v>2562</v>
      </c>
      <c r="M14" s="20">
        <f t="shared" si="10"/>
        <v>2439</v>
      </c>
      <c r="N14" s="20">
        <f t="shared" si="11"/>
        <v>2475</v>
      </c>
      <c r="O14" s="20">
        <f t="shared" si="11"/>
        <v>2551</v>
      </c>
      <c r="P14" s="20">
        <f t="shared" si="12"/>
        <v>2000</v>
      </c>
      <c r="Q14" s="20">
        <f t="shared" si="13"/>
        <v>2000</v>
      </c>
      <c r="R14" s="20">
        <f t="shared" si="14"/>
        <v>2000</v>
      </c>
      <c r="S14" s="20">
        <f t="shared" si="15"/>
        <v>2000</v>
      </c>
      <c r="T14" s="20">
        <f t="shared" si="16"/>
        <v>2000</v>
      </c>
      <c r="U14" s="20">
        <f t="shared" si="17"/>
        <v>641</v>
      </c>
      <c r="V14" s="20">
        <f t="shared" si="18"/>
        <v>562</v>
      </c>
      <c r="W14" s="20">
        <f t="shared" si="19"/>
        <v>439</v>
      </c>
      <c r="X14" s="20">
        <f t="shared" si="20"/>
        <v>475</v>
      </c>
      <c r="Y14" s="20">
        <f t="shared" si="21"/>
        <v>551</v>
      </c>
      <c r="Z14" s="20">
        <v>2</v>
      </c>
      <c r="AA14" s="20">
        <v>6</v>
      </c>
      <c r="AB14" s="20">
        <v>7</v>
      </c>
      <c r="AC14" s="20">
        <v>4</v>
      </c>
      <c r="AD14" s="20">
        <v>2</v>
      </c>
      <c r="AE14" s="20">
        <f t="shared" si="22"/>
        <v>-12</v>
      </c>
      <c r="AF14" s="20">
        <f t="shared" si="23"/>
        <v>-21</v>
      </c>
      <c r="AG14" s="20">
        <f t="shared" si="24"/>
        <v>-22</v>
      </c>
      <c r="AH14" s="20">
        <f t="shared" si="25"/>
        <v>-19</v>
      </c>
      <c r="AI14" s="20">
        <f t="shared" si="26"/>
        <v>-12</v>
      </c>
      <c r="AJ14" s="10">
        <f t="shared" si="27"/>
        <v>1.9350000000000003</v>
      </c>
      <c r="AK14" s="30"/>
      <c r="AL14" s="30">
        <f t="shared" si="29"/>
        <v>0.3</v>
      </c>
      <c r="AM14" s="11"/>
      <c r="AN14" s="17"/>
    </row>
    <row r="15" spans="1:40" s="5" customFormat="1" ht="17.25" customHeight="1">
      <c r="A15" s="8">
        <v>44</v>
      </c>
      <c r="B15" s="9">
        <f t="shared" si="0"/>
        <v>45558</v>
      </c>
      <c r="C15" s="20">
        <f t="shared" si="1"/>
        <v>1049</v>
      </c>
      <c r="D15" s="20">
        <f t="shared" ref="D15" si="31">D14+32</f>
        <v>2247</v>
      </c>
      <c r="E15" s="20">
        <f t="shared" si="3"/>
        <v>3296</v>
      </c>
      <c r="F15" s="20">
        <f t="shared" si="4"/>
        <v>659</v>
      </c>
      <c r="G15" s="20">
        <f t="shared" si="5"/>
        <v>743</v>
      </c>
      <c r="H15" s="20">
        <f t="shared" si="6"/>
        <v>866</v>
      </c>
      <c r="I15" s="20">
        <f t="shared" si="7"/>
        <v>830</v>
      </c>
      <c r="J15" s="20">
        <f t="shared" si="8"/>
        <v>749</v>
      </c>
      <c r="K15" s="20">
        <f t="shared" si="9"/>
        <v>2637</v>
      </c>
      <c r="L15" s="20">
        <f t="shared" si="9"/>
        <v>2553</v>
      </c>
      <c r="M15" s="20">
        <f t="shared" si="10"/>
        <v>2430</v>
      </c>
      <c r="N15" s="20">
        <f t="shared" si="11"/>
        <v>2466</v>
      </c>
      <c r="O15" s="20">
        <f t="shared" si="11"/>
        <v>2547</v>
      </c>
      <c r="P15" s="20">
        <f t="shared" si="12"/>
        <v>2000</v>
      </c>
      <c r="Q15" s="20">
        <f t="shared" si="13"/>
        <v>2000</v>
      </c>
      <c r="R15" s="20">
        <f t="shared" si="14"/>
        <v>2000</v>
      </c>
      <c r="S15" s="20">
        <f t="shared" si="15"/>
        <v>2000</v>
      </c>
      <c r="T15" s="20">
        <f t="shared" si="16"/>
        <v>2000</v>
      </c>
      <c r="U15" s="20">
        <f t="shared" si="17"/>
        <v>637</v>
      </c>
      <c r="V15" s="20">
        <f t="shared" si="18"/>
        <v>553</v>
      </c>
      <c r="W15" s="20">
        <f t="shared" si="19"/>
        <v>430</v>
      </c>
      <c r="X15" s="20">
        <f t="shared" si="20"/>
        <v>466</v>
      </c>
      <c r="Y15" s="20">
        <f t="shared" si="21"/>
        <v>547</v>
      </c>
      <c r="Z15" s="20">
        <v>4</v>
      </c>
      <c r="AA15" s="20">
        <v>9</v>
      </c>
      <c r="AB15" s="20">
        <v>9</v>
      </c>
      <c r="AC15" s="20">
        <v>9</v>
      </c>
      <c r="AD15" s="20">
        <v>4</v>
      </c>
      <c r="AE15" s="20">
        <f t="shared" si="22"/>
        <v>-16</v>
      </c>
      <c r="AF15" s="20">
        <f t="shared" si="23"/>
        <v>-30</v>
      </c>
      <c r="AG15" s="20">
        <f t="shared" si="24"/>
        <v>-31</v>
      </c>
      <c r="AH15" s="20">
        <f t="shared" si="25"/>
        <v>-28</v>
      </c>
      <c r="AI15" s="20">
        <f t="shared" si="26"/>
        <v>-16</v>
      </c>
      <c r="AJ15" s="10">
        <f t="shared" si="27"/>
        <v>1.9260000000000004</v>
      </c>
      <c r="AK15" s="30"/>
      <c r="AL15" s="30">
        <f t="shared" si="29"/>
        <v>0.3</v>
      </c>
      <c r="AM15" s="11"/>
      <c r="AN15" s="17"/>
    </row>
    <row r="16" spans="1:40" s="5" customFormat="1" ht="17.25" customHeight="1">
      <c r="A16" s="8">
        <v>45</v>
      </c>
      <c r="B16" s="9">
        <f t="shared" si="0"/>
        <v>45559</v>
      </c>
      <c r="C16" s="20">
        <f t="shared" si="1"/>
        <v>1049</v>
      </c>
      <c r="D16" s="20">
        <f t="shared" ref="D16" si="32">D15-18</f>
        <v>2229</v>
      </c>
      <c r="E16" s="20">
        <f t="shared" si="3"/>
        <v>3278</v>
      </c>
      <c r="F16" s="20">
        <f t="shared" si="4"/>
        <v>644</v>
      </c>
      <c r="G16" s="20">
        <f t="shared" si="5"/>
        <v>734</v>
      </c>
      <c r="H16" s="20">
        <f t="shared" si="6"/>
        <v>856</v>
      </c>
      <c r="I16" s="20">
        <f t="shared" si="7"/>
        <v>821</v>
      </c>
      <c r="J16" s="20">
        <f t="shared" si="8"/>
        <v>734</v>
      </c>
      <c r="K16" s="20">
        <f t="shared" si="9"/>
        <v>2634</v>
      </c>
      <c r="L16" s="20">
        <f t="shared" si="9"/>
        <v>2544</v>
      </c>
      <c r="M16" s="20">
        <f t="shared" si="10"/>
        <v>2422</v>
      </c>
      <c r="N16" s="20">
        <f t="shared" si="11"/>
        <v>2457</v>
      </c>
      <c r="O16" s="20">
        <f t="shared" si="11"/>
        <v>2544</v>
      </c>
      <c r="P16" s="20">
        <f t="shared" si="12"/>
        <v>2000</v>
      </c>
      <c r="Q16" s="20">
        <f t="shared" si="13"/>
        <v>2000</v>
      </c>
      <c r="R16" s="20">
        <f t="shared" si="14"/>
        <v>2000</v>
      </c>
      <c r="S16" s="20">
        <f t="shared" si="15"/>
        <v>2000</v>
      </c>
      <c r="T16" s="20">
        <f t="shared" si="16"/>
        <v>2000</v>
      </c>
      <c r="U16" s="20">
        <f t="shared" si="17"/>
        <v>634</v>
      </c>
      <c r="V16" s="20">
        <f t="shared" si="18"/>
        <v>544</v>
      </c>
      <c r="W16" s="20">
        <f t="shared" si="19"/>
        <v>422</v>
      </c>
      <c r="X16" s="20">
        <f t="shared" si="20"/>
        <v>457</v>
      </c>
      <c r="Y16" s="20">
        <f t="shared" si="21"/>
        <v>544</v>
      </c>
      <c r="Z16" s="20">
        <v>3</v>
      </c>
      <c r="AA16" s="20">
        <v>9</v>
      </c>
      <c r="AB16" s="20">
        <v>8</v>
      </c>
      <c r="AC16" s="20">
        <v>9</v>
      </c>
      <c r="AD16" s="20">
        <v>3</v>
      </c>
      <c r="AE16" s="20">
        <f t="shared" si="22"/>
        <v>-19</v>
      </c>
      <c r="AF16" s="20">
        <f t="shared" si="23"/>
        <v>-39</v>
      </c>
      <c r="AG16" s="20">
        <f t="shared" si="24"/>
        <v>-39</v>
      </c>
      <c r="AH16" s="20">
        <f t="shared" si="25"/>
        <v>-37</v>
      </c>
      <c r="AI16" s="20">
        <f t="shared" si="26"/>
        <v>-19</v>
      </c>
      <c r="AJ16" s="10">
        <f t="shared" si="27"/>
        <v>2.2180000000000004</v>
      </c>
      <c r="AK16" s="30"/>
      <c r="AL16" s="30">
        <f t="shared" si="29"/>
        <v>0.6</v>
      </c>
      <c r="AM16" s="11"/>
      <c r="AN16" s="17"/>
    </row>
    <row r="17" spans="1:40" s="5" customFormat="1" ht="17.25" customHeight="1">
      <c r="A17" s="8">
        <v>46</v>
      </c>
      <c r="B17" s="9">
        <f t="shared" si="0"/>
        <v>45560</v>
      </c>
      <c r="C17" s="20">
        <f t="shared" si="1"/>
        <v>1049</v>
      </c>
      <c r="D17" s="20">
        <v>1986</v>
      </c>
      <c r="E17" s="20">
        <f t="shared" si="3"/>
        <v>3035</v>
      </c>
      <c r="F17" s="20">
        <f t="shared" si="4"/>
        <v>403</v>
      </c>
      <c r="G17" s="20">
        <f t="shared" si="5"/>
        <v>499</v>
      </c>
      <c r="H17" s="20">
        <f t="shared" si="6"/>
        <v>621</v>
      </c>
      <c r="I17" s="20">
        <f t="shared" si="7"/>
        <v>586</v>
      </c>
      <c r="J17" s="20">
        <f t="shared" si="8"/>
        <v>493</v>
      </c>
      <c r="K17" s="20">
        <f t="shared" si="9"/>
        <v>2632</v>
      </c>
      <c r="L17" s="20">
        <f t="shared" si="9"/>
        <v>2536</v>
      </c>
      <c r="M17" s="20">
        <f t="shared" si="10"/>
        <v>2414</v>
      </c>
      <c r="N17" s="20">
        <f t="shared" si="11"/>
        <v>2449</v>
      </c>
      <c r="O17" s="20">
        <f t="shared" si="11"/>
        <v>2542</v>
      </c>
      <c r="P17" s="20">
        <f t="shared" si="12"/>
        <v>2000</v>
      </c>
      <c r="Q17" s="20">
        <f t="shared" si="13"/>
        <v>2000</v>
      </c>
      <c r="R17" s="20">
        <f t="shared" si="14"/>
        <v>2000</v>
      </c>
      <c r="S17" s="20">
        <f t="shared" si="15"/>
        <v>2000</v>
      </c>
      <c r="T17" s="20">
        <f t="shared" si="16"/>
        <v>2000</v>
      </c>
      <c r="U17" s="20">
        <f t="shared" si="17"/>
        <v>632</v>
      </c>
      <c r="V17" s="20">
        <f t="shared" si="18"/>
        <v>536</v>
      </c>
      <c r="W17" s="20">
        <f t="shared" si="19"/>
        <v>414</v>
      </c>
      <c r="X17" s="20">
        <f t="shared" si="20"/>
        <v>449</v>
      </c>
      <c r="Y17" s="20">
        <f t="shared" si="21"/>
        <v>542</v>
      </c>
      <c r="Z17" s="20">
        <v>2</v>
      </c>
      <c r="AA17" s="20">
        <v>8</v>
      </c>
      <c r="AB17" s="20">
        <v>8</v>
      </c>
      <c r="AC17" s="20">
        <v>8</v>
      </c>
      <c r="AD17" s="20">
        <v>2</v>
      </c>
      <c r="AE17" s="20">
        <f t="shared" si="22"/>
        <v>-21</v>
      </c>
      <c r="AF17" s="20">
        <f t="shared" si="23"/>
        <v>-47</v>
      </c>
      <c r="AG17" s="20">
        <f t="shared" si="24"/>
        <v>-47</v>
      </c>
      <c r="AH17" s="20">
        <f t="shared" si="25"/>
        <v>-45</v>
      </c>
      <c r="AI17" s="20">
        <f t="shared" si="26"/>
        <v>-21</v>
      </c>
      <c r="AJ17" s="10">
        <f t="shared" si="27"/>
        <v>2.2100000000000004</v>
      </c>
      <c r="AK17" s="30">
        <v>0.3</v>
      </c>
      <c r="AL17" s="30">
        <f t="shared" si="29"/>
        <v>0.6</v>
      </c>
      <c r="AM17" s="11"/>
      <c r="AN17" s="17"/>
    </row>
    <row r="18" spans="1:40" s="5" customFormat="1" ht="17.25" customHeight="1">
      <c r="A18" s="8">
        <v>47</v>
      </c>
      <c r="B18" s="9">
        <f t="shared" si="0"/>
        <v>45561</v>
      </c>
      <c r="C18" s="20">
        <f t="shared" si="1"/>
        <v>1049</v>
      </c>
      <c r="D18" s="20">
        <f t="shared" ref="D18" si="33">D17+15</f>
        <v>2001</v>
      </c>
      <c r="E18" s="20">
        <f t="shared" si="3"/>
        <v>3050</v>
      </c>
      <c r="F18" s="20">
        <f t="shared" si="4"/>
        <v>422</v>
      </c>
      <c r="G18" s="20">
        <f t="shared" si="5"/>
        <v>521</v>
      </c>
      <c r="H18" s="20">
        <f t="shared" si="6"/>
        <v>644</v>
      </c>
      <c r="I18" s="20">
        <f t="shared" si="7"/>
        <v>608</v>
      </c>
      <c r="J18" s="20">
        <f t="shared" si="8"/>
        <v>512</v>
      </c>
      <c r="K18" s="20">
        <f t="shared" si="9"/>
        <v>2628</v>
      </c>
      <c r="L18" s="20">
        <f t="shared" si="9"/>
        <v>2529</v>
      </c>
      <c r="M18" s="20">
        <f t="shared" si="10"/>
        <v>2406</v>
      </c>
      <c r="N18" s="20">
        <f t="shared" si="11"/>
        <v>2442</v>
      </c>
      <c r="O18" s="20">
        <f t="shared" si="11"/>
        <v>2538</v>
      </c>
      <c r="P18" s="20">
        <f t="shared" si="12"/>
        <v>2000</v>
      </c>
      <c r="Q18" s="20">
        <f t="shared" si="13"/>
        <v>2000</v>
      </c>
      <c r="R18" s="20">
        <f t="shared" si="14"/>
        <v>2000</v>
      </c>
      <c r="S18" s="20">
        <f t="shared" si="15"/>
        <v>2000</v>
      </c>
      <c r="T18" s="20">
        <f t="shared" si="16"/>
        <v>2000</v>
      </c>
      <c r="U18" s="20">
        <f t="shared" si="17"/>
        <v>628</v>
      </c>
      <c r="V18" s="20">
        <f t="shared" si="18"/>
        <v>529</v>
      </c>
      <c r="W18" s="20">
        <f t="shared" si="19"/>
        <v>406</v>
      </c>
      <c r="X18" s="20">
        <f t="shared" si="20"/>
        <v>442</v>
      </c>
      <c r="Y18" s="20">
        <f t="shared" si="21"/>
        <v>538</v>
      </c>
      <c r="Z18" s="20">
        <v>4</v>
      </c>
      <c r="AA18" s="20">
        <v>7</v>
      </c>
      <c r="AB18" s="20">
        <v>8</v>
      </c>
      <c r="AC18" s="20">
        <v>7</v>
      </c>
      <c r="AD18" s="20">
        <v>4</v>
      </c>
      <c r="AE18" s="20">
        <f t="shared" si="22"/>
        <v>-25</v>
      </c>
      <c r="AF18" s="20">
        <f t="shared" si="23"/>
        <v>-54</v>
      </c>
      <c r="AG18" s="20">
        <f t="shared" si="24"/>
        <v>-55</v>
      </c>
      <c r="AH18" s="20">
        <f t="shared" si="25"/>
        <v>-52</v>
      </c>
      <c r="AI18" s="20">
        <f t="shared" si="26"/>
        <v>-25</v>
      </c>
      <c r="AJ18" s="10">
        <f t="shared" si="27"/>
        <v>2.2020000000000004</v>
      </c>
      <c r="AK18" s="30"/>
      <c r="AL18" s="30">
        <f t="shared" si="29"/>
        <v>0.6</v>
      </c>
      <c r="AM18" s="11"/>
      <c r="AN18" s="17"/>
    </row>
    <row r="19" spans="1:40" s="5" customFormat="1" ht="17.25" customHeight="1">
      <c r="A19" s="8">
        <v>48</v>
      </c>
      <c r="B19" s="9">
        <f t="shared" si="0"/>
        <v>45562</v>
      </c>
      <c r="C19" s="20">
        <f t="shared" si="1"/>
        <v>1049</v>
      </c>
      <c r="D19" s="20">
        <f t="shared" ref="D19" si="34">D18+26</f>
        <v>2027</v>
      </c>
      <c r="E19" s="20">
        <f t="shared" si="3"/>
        <v>3076</v>
      </c>
      <c r="F19" s="20">
        <f t="shared" si="4"/>
        <v>451</v>
      </c>
      <c r="G19" s="20">
        <f t="shared" si="5"/>
        <v>556</v>
      </c>
      <c r="H19" s="20">
        <f t="shared" si="6"/>
        <v>677</v>
      </c>
      <c r="I19" s="20">
        <f t="shared" si="7"/>
        <v>643</v>
      </c>
      <c r="J19" s="20">
        <f t="shared" si="8"/>
        <v>541</v>
      </c>
      <c r="K19" s="20">
        <f t="shared" si="9"/>
        <v>2625</v>
      </c>
      <c r="L19" s="20">
        <f t="shared" si="9"/>
        <v>2520</v>
      </c>
      <c r="M19" s="20">
        <f t="shared" si="10"/>
        <v>2399</v>
      </c>
      <c r="N19" s="20">
        <f t="shared" si="11"/>
        <v>2433</v>
      </c>
      <c r="O19" s="20">
        <f t="shared" si="11"/>
        <v>2535</v>
      </c>
      <c r="P19" s="20">
        <f t="shared" si="12"/>
        <v>2000</v>
      </c>
      <c r="Q19" s="20">
        <f t="shared" si="13"/>
        <v>2000</v>
      </c>
      <c r="R19" s="20">
        <f t="shared" si="14"/>
        <v>2000</v>
      </c>
      <c r="S19" s="20">
        <f t="shared" si="15"/>
        <v>2000</v>
      </c>
      <c r="T19" s="20">
        <f t="shared" si="16"/>
        <v>2000</v>
      </c>
      <c r="U19" s="20">
        <f t="shared" si="17"/>
        <v>625</v>
      </c>
      <c r="V19" s="20">
        <f t="shared" si="18"/>
        <v>520</v>
      </c>
      <c r="W19" s="20">
        <f t="shared" si="19"/>
        <v>399</v>
      </c>
      <c r="X19" s="20">
        <f t="shared" si="20"/>
        <v>433</v>
      </c>
      <c r="Y19" s="20">
        <f t="shared" si="21"/>
        <v>535</v>
      </c>
      <c r="Z19" s="20">
        <v>3</v>
      </c>
      <c r="AA19" s="20">
        <v>9</v>
      </c>
      <c r="AB19" s="20">
        <v>7</v>
      </c>
      <c r="AC19" s="20">
        <v>9</v>
      </c>
      <c r="AD19" s="20">
        <v>3</v>
      </c>
      <c r="AE19" s="20">
        <f t="shared" si="22"/>
        <v>-28</v>
      </c>
      <c r="AF19" s="20">
        <f t="shared" si="23"/>
        <v>-63</v>
      </c>
      <c r="AG19" s="20">
        <f t="shared" si="24"/>
        <v>-62</v>
      </c>
      <c r="AH19" s="20">
        <f t="shared" si="25"/>
        <v>-61</v>
      </c>
      <c r="AI19" s="20">
        <f t="shared" si="26"/>
        <v>-28</v>
      </c>
      <c r="AJ19" s="10">
        <f t="shared" si="27"/>
        <v>2.1950000000000003</v>
      </c>
      <c r="AK19" s="30"/>
      <c r="AL19" s="30">
        <f t="shared" si="29"/>
        <v>0.6</v>
      </c>
      <c r="AM19" s="11"/>
      <c r="AN19" s="17"/>
    </row>
    <row r="20" spans="1:40" s="5" customFormat="1" ht="17.25" customHeight="1">
      <c r="A20" s="8">
        <v>49</v>
      </c>
      <c r="B20" s="9">
        <f t="shared" si="0"/>
        <v>45563</v>
      </c>
      <c r="C20" s="20">
        <f t="shared" si="1"/>
        <v>1049</v>
      </c>
      <c r="D20" s="20">
        <f t="shared" ref="D20" si="35">D19+32</f>
        <v>2059</v>
      </c>
      <c r="E20" s="20">
        <f t="shared" si="3"/>
        <v>3108</v>
      </c>
      <c r="F20" s="20">
        <f t="shared" si="4"/>
        <v>488</v>
      </c>
      <c r="G20" s="20">
        <f t="shared" si="5"/>
        <v>597</v>
      </c>
      <c r="H20" s="20">
        <f t="shared" si="6"/>
        <v>716</v>
      </c>
      <c r="I20" s="20">
        <f t="shared" si="7"/>
        <v>684</v>
      </c>
      <c r="J20" s="20">
        <f t="shared" si="8"/>
        <v>578</v>
      </c>
      <c r="K20" s="20">
        <f t="shared" si="9"/>
        <v>2620</v>
      </c>
      <c r="L20" s="20">
        <f t="shared" si="9"/>
        <v>2511</v>
      </c>
      <c r="M20" s="20">
        <f t="shared" si="10"/>
        <v>2392</v>
      </c>
      <c r="N20" s="20">
        <f t="shared" si="11"/>
        <v>2424</v>
      </c>
      <c r="O20" s="20">
        <f t="shared" si="11"/>
        <v>2530</v>
      </c>
      <c r="P20" s="20">
        <f t="shared" si="12"/>
        <v>2000</v>
      </c>
      <c r="Q20" s="20">
        <f t="shared" si="13"/>
        <v>2000</v>
      </c>
      <c r="R20" s="20">
        <f t="shared" si="14"/>
        <v>2000</v>
      </c>
      <c r="S20" s="20">
        <f t="shared" si="15"/>
        <v>2000</v>
      </c>
      <c r="T20" s="20">
        <f t="shared" si="16"/>
        <v>2000</v>
      </c>
      <c r="U20" s="20">
        <f t="shared" si="17"/>
        <v>620</v>
      </c>
      <c r="V20" s="20">
        <f t="shared" si="18"/>
        <v>511</v>
      </c>
      <c r="W20" s="20">
        <f t="shared" si="19"/>
        <v>392</v>
      </c>
      <c r="X20" s="20">
        <f t="shared" si="20"/>
        <v>424</v>
      </c>
      <c r="Y20" s="20">
        <f t="shared" si="21"/>
        <v>530</v>
      </c>
      <c r="Z20" s="20">
        <v>5</v>
      </c>
      <c r="AA20" s="20">
        <v>9</v>
      </c>
      <c r="AB20" s="20">
        <v>7</v>
      </c>
      <c r="AC20" s="20">
        <v>9</v>
      </c>
      <c r="AD20" s="20">
        <v>5</v>
      </c>
      <c r="AE20" s="20">
        <f t="shared" si="22"/>
        <v>-33</v>
      </c>
      <c r="AF20" s="20">
        <f t="shared" si="23"/>
        <v>-72</v>
      </c>
      <c r="AG20" s="20">
        <f t="shared" si="24"/>
        <v>-69</v>
      </c>
      <c r="AH20" s="20">
        <f t="shared" si="25"/>
        <v>-70</v>
      </c>
      <c r="AI20" s="20">
        <f t="shared" si="26"/>
        <v>-33</v>
      </c>
      <c r="AJ20" s="10">
        <f t="shared" si="27"/>
        <v>2.1880000000000002</v>
      </c>
      <c r="AK20" s="30"/>
      <c r="AL20" s="30">
        <f t="shared" si="29"/>
        <v>0.6</v>
      </c>
      <c r="AM20" s="11"/>
      <c r="AN20" s="17"/>
    </row>
    <row r="21" spans="1:40" s="5" customFormat="1" ht="17.25" customHeight="1">
      <c r="A21" s="8">
        <v>50</v>
      </c>
      <c r="B21" s="9">
        <f t="shared" si="0"/>
        <v>45564</v>
      </c>
      <c r="C21" s="20">
        <f t="shared" si="1"/>
        <v>1049</v>
      </c>
      <c r="D21" s="20">
        <f t="shared" ref="D21" si="36">D20-18</f>
        <v>2041</v>
      </c>
      <c r="E21" s="20">
        <f t="shared" si="3"/>
        <v>3090</v>
      </c>
      <c r="F21" s="20">
        <f t="shared" si="4"/>
        <v>474</v>
      </c>
      <c r="G21" s="20">
        <f t="shared" si="5"/>
        <v>587</v>
      </c>
      <c r="H21" s="20">
        <f t="shared" si="6"/>
        <v>704</v>
      </c>
      <c r="I21" s="20">
        <f t="shared" si="7"/>
        <v>674</v>
      </c>
      <c r="J21" s="20">
        <f t="shared" si="8"/>
        <v>567</v>
      </c>
      <c r="K21" s="20">
        <f t="shared" si="9"/>
        <v>2616</v>
      </c>
      <c r="L21" s="20">
        <f t="shared" si="9"/>
        <v>2503</v>
      </c>
      <c r="M21" s="20">
        <f t="shared" si="10"/>
        <v>2386</v>
      </c>
      <c r="N21" s="20">
        <f t="shared" si="11"/>
        <v>2416</v>
      </c>
      <c r="O21" s="20">
        <f t="shared" si="11"/>
        <v>2523</v>
      </c>
      <c r="P21" s="20">
        <f t="shared" si="12"/>
        <v>2000</v>
      </c>
      <c r="Q21" s="20">
        <f t="shared" si="13"/>
        <v>2000</v>
      </c>
      <c r="R21" s="20">
        <f t="shared" si="14"/>
        <v>2000</v>
      </c>
      <c r="S21" s="20">
        <f t="shared" si="15"/>
        <v>2000</v>
      </c>
      <c r="T21" s="20">
        <f t="shared" si="16"/>
        <v>2000</v>
      </c>
      <c r="U21" s="20">
        <f t="shared" si="17"/>
        <v>616</v>
      </c>
      <c r="V21" s="20">
        <f t="shared" si="18"/>
        <v>503</v>
      </c>
      <c r="W21" s="20">
        <f t="shared" si="19"/>
        <v>386</v>
      </c>
      <c r="X21" s="20">
        <f t="shared" si="20"/>
        <v>416</v>
      </c>
      <c r="Y21" s="20">
        <f t="shared" si="21"/>
        <v>523</v>
      </c>
      <c r="Z21" s="20">
        <v>4</v>
      </c>
      <c r="AA21" s="20">
        <v>8</v>
      </c>
      <c r="AB21" s="20">
        <v>6</v>
      </c>
      <c r="AC21" s="20">
        <v>8</v>
      </c>
      <c r="AD21" s="20">
        <v>7</v>
      </c>
      <c r="AE21" s="20">
        <f t="shared" si="22"/>
        <v>-37</v>
      </c>
      <c r="AF21" s="20">
        <f t="shared" si="23"/>
        <v>-80</v>
      </c>
      <c r="AG21" s="20">
        <f t="shared" si="24"/>
        <v>-75</v>
      </c>
      <c r="AH21" s="20">
        <f t="shared" si="25"/>
        <v>-78</v>
      </c>
      <c r="AI21" s="20">
        <f t="shared" si="26"/>
        <v>-40</v>
      </c>
      <c r="AJ21" s="10">
        <f t="shared" si="27"/>
        <v>2.4820000000000002</v>
      </c>
      <c r="AK21" s="30"/>
      <c r="AL21" s="30">
        <f t="shared" si="29"/>
        <v>0.89999999999999991</v>
      </c>
      <c r="AM21" s="11"/>
      <c r="AN21" s="17"/>
    </row>
    <row r="22" spans="1:40" s="5" customFormat="1" ht="17.25" customHeight="1">
      <c r="A22" s="8">
        <v>51</v>
      </c>
      <c r="B22" s="9">
        <f t="shared" si="0"/>
        <v>45565</v>
      </c>
      <c r="C22" s="20">
        <f t="shared" si="1"/>
        <v>1049</v>
      </c>
      <c r="D22" s="20">
        <f t="shared" ref="D22" si="37">D21-26</f>
        <v>2015</v>
      </c>
      <c r="E22" s="20">
        <f t="shared" si="3"/>
        <v>3064</v>
      </c>
      <c r="F22" s="20">
        <f t="shared" si="4"/>
        <v>451</v>
      </c>
      <c r="G22" s="20">
        <f t="shared" si="5"/>
        <v>568</v>
      </c>
      <c r="H22" s="20">
        <f t="shared" si="6"/>
        <v>684</v>
      </c>
      <c r="I22" s="20">
        <f t="shared" si="7"/>
        <v>655</v>
      </c>
      <c r="J22" s="20">
        <f t="shared" si="8"/>
        <v>548</v>
      </c>
      <c r="K22" s="20">
        <f t="shared" si="9"/>
        <v>2613</v>
      </c>
      <c r="L22" s="20">
        <f t="shared" si="9"/>
        <v>2496</v>
      </c>
      <c r="M22" s="20">
        <f t="shared" si="10"/>
        <v>2380</v>
      </c>
      <c r="N22" s="20">
        <f t="shared" si="11"/>
        <v>2409</v>
      </c>
      <c r="O22" s="20">
        <f t="shared" si="11"/>
        <v>2516</v>
      </c>
      <c r="P22" s="20">
        <f t="shared" si="12"/>
        <v>2000</v>
      </c>
      <c r="Q22" s="20">
        <f t="shared" si="13"/>
        <v>2000</v>
      </c>
      <c r="R22" s="20">
        <f t="shared" si="14"/>
        <v>2000</v>
      </c>
      <c r="S22" s="20">
        <f t="shared" si="15"/>
        <v>2000</v>
      </c>
      <c r="T22" s="20">
        <f t="shared" si="16"/>
        <v>2000</v>
      </c>
      <c r="U22" s="20">
        <f t="shared" si="17"/>
        <v>613</v>
      </c>
      <c r="V22" s="20">
        <f t="shared" si="18"/>
        <v>496</v>
      </c>
      <c r="W22" s="20">
        <f t="shared" si="19"/>
        <v>380</v>
      </c>
      <c r="X22" s="20">
        <f t="shared" si="20"/>
        <v>409</v>
      </c>
      <c r="Y22" s="20">
        <f t="shared" si="21"/>
        <v>516</v>
      </c>
      <c r="Z22" s="20">
        <v>3</v>
      </c>
      <c r="AA22" s="20">
        <v>7</v>
      </c>
      <c r="AB22" s="20">
        <v>6</v>
      </c>
      <c r="AC22" s="20">
        <v>7</v>
      </c>
      <c r="AD22" s="20">
        <v>7</v>
      </c>
      <c r="AE22" s="20">
        <f t="shared" si="22"/>
        <v>-40</v>
      </c>
      <c r="AF22" s="20">
        <f t="shared" si="23"/>
        <v>-87</v>
      </c>
      <c r="AG22" s="20">
        <f t="shared" si="24"/>
        <v>-81</v>
      </c>
      <c r="AH22" s="20">
        <f t="shared" si="25"/>
        <v>-85</v>
      </c>
      <c r="AI22" s="20">
        <f t="shared" si="26"/>
        <v>-47</v>
      </c>
      <c r="AJ22" s="10">
        <f t="shared" si="27"/>
        <v>2.4760000000000004</v>
      </c>
      <c r="AK22" s="30">
        <v>0.3</v>
      </c>
      <c r="AL22" s="30">
        <f t="shared" si="29"/>
        <v>0.89999999999999991</v>
      </c>
      <c r="AM22" s="11"/>
      <c r="AN22" s="17"/>
    </row>
    <row r="23" spans="1:40" s="5" customFormat="1" ht="17.25" customHeight="1">
      <c r="A23" s="8">
        <v>52</v>
      </c>
      <c r="B23" s="9">
        <f t="shared" si="0"/>
        <v>45566</v>
      </c>
      <c r="C23" s="20">
        <f t="shared" si="1"/>
        <v>1049</v>
      </c>
      <c r="D23" s="20">
        <f t="shared" ref="D23" si="38">D22+15</f>
        <v>2030</v>
      </c>
      <c r="E23" s="20">
        <f t="shared" si="3"/>
        <v>3079</v>
      </c>
      <c r="F23" s="20">
        <f t="shared" si="4"/>
        <v>470</v>
      </c>
      <c r="G23" s="20">
        <f t="shared" si="5"/>
        <v>588</v>
      </c>
      <c r="H23" s="20">
        <f t="shared" si="6"/>
        <v>704</v>
      </c>
      <c r="I23" s="20">
        <f t="shared" si="7"/>
        <v>675</v>
      </c>
      <c r="J23" s="20">
        <f t="shared" si="8"/>
        <v>570</v>
      </c>
      <c r="K23" s="20">
        <f t="shared" si="9"/>
        <v>2609</v>
      </c>
      <c r="L23" s="20">
        <f t="shared" si="9"/>
        <v>2491</v>
      </c>
      <c r="M23" s="20">
        <f t="shared" si="10"/>
        <v>2375</v>
      </c>
      <c r="N23" s="20">
        <f t="shared" si="11"/>
        <v>2404</v>
      </c>
      <c r="O23" s="20">
        <f t="shared" si="11"/>
        <v>2509</v>
      </c>
      <c r="P23" s="20">
        <f t="shared" si="12"/>
        <v>2000</v>
      </c>
      <c r="Q23" s="20">
        <f t="shared" si="13"/>
        <v>2000</v>
      </c>
      <c r="R23" s="20">
        <f t="shared" si="14"/>
        <v>2000</v>
      </c>
      <c r="S23" s="20">
        <f t="shared" si="15"/>
        <v>2000</v>
      </c>
      <c r="T23" s="20">
        <f t="shared" si="16"/>
        <v>2000</v>
      </c>
      <c r="U23" s="20">
        <f t="shared" si="17"/>
        <v>609</v>
      </c>
      <c r="V23" s="20">
        <f t="shared" si="18"/>
        <v>491</v>
      </c>
      <c r="W23" s="20">
        <f t="shared" si="19"/>
        <v>375</v>
      </c>
      <c r="X23" s="20">
        <f t="shared" si="20"/>
        <v>404</v>
      </c>
      <c r="Y23" s="20">
        <f t="shared" si="21"/>
        <v>509</v>
      </c>
      <c r="Z23" s="20">
        <v>4</v>
      </c>
      <c r="AA23" s="20">
        <v>5</v>
      </c>
      <c r="AB23" s="20">
        <v>5</v>
      </c>
      <c r="AC23" s="20">
        <v>5</v>
      </c>
      <c r="AD23" s="20">
        <v>7</v>
      </c>
      <c r="AE23" s="20">
        <f t="shared" si="22"/>
        <v>-44</v>
      </c>
      <c r="AF23" s="20">
        <f t="shared" si="23"/>
        <v>-92</v>
      </c>
      <c r="AG23" s="20">
        <f t="shared" si="24"/>
        <v>-86</v>
      </c>
      <c r="AH23" s="20">
        <f t="shared" si="25"/>
        <v>-90</v>
      </c>
      <c r="AI23" s="20">
        <f t="shared" si="26"/>
        <v>-54</v>
      </c>
      <c r="AJ23" s="10">
        <f t="shared" si="27"/>
        <v>2.4710000000000005</v>
      </c>
      <c r="AK23" s="30"/>
      <c r="AL23" s="30">
        <f t="shared" si="29"/>
        <v>0.89999999999999991</v>
      </c>
      <c r="AM23" s="11"/>
      <c r="AN23" s="17"/>
    </row>
    <row r="24" spans="1:40" s="5" customFormat="1" ht="17.25" customHeight="1">
      <c r="A24" s="8">
        <v>53</v>
      </c>
      <c r="B24" s="9">
        <f t="shared" si="0"/>
        <v>45567</v>
      </c>
      <c r="C24" s="20">
        <f t="shared" si="1"/>
        <v>1049</v>
      </c>
      <c r="D24" s="20">
        <f t="shared" ref="D24" si="39">D23+26</f>
        <v>2056</v>
      </c>
      <c r="E24" s="20">
        <f t="shared" si="3"/>
        <v>3105</v>
      </c>
      <c r="F24" s="20">
        <f t="shared" si="4"/>
        <v>499</v>
      </c>
      <c r="G24" s="20">
        <f t="shared" si="5"/>
        <v>623</v>
      </c>
      <c r="H24" s="20">
        <f t="shared" si="6"/>
        <v>735</v>
      </c>
      <c r="I24" s="20">
        <f t="shared" si="7"/>
        <v>710</v>
      </c>
      <c r="J24" s="20">
        <f t="shared" si="8"/>
        <v>602</v>
      </c>
      <c r="K24" s="20">
        <f t="shared" si="9"/>
        <v>2606</v>
      </c>
      <c r="L24" s="20">
        <f t="shared" si="9"/>
        <v>2482</v>
      </c>
      <c r="M24" s="20">
        <f t="shared" si="10"/>
        <v>2370</v>
      </c>
      <c r="N24" s="20">
        <f t="shared" si="11"/>
        <v>2395</v>
      </c>
      <c r="O24" s="20">
        <f t="shared" si="11"/>
        <v>2503</v>
      </c>
      <c r="P24" s="20">
        <f t="shared" si="12"/>
        <v>2000</v>
      </c>
      <c r="Q24" s="20">
        <f t="shared" si="13"/>
        <v>2000</v>
      </c>
      <c r="R24" s="20">
        <f t="shared" si="14"/>
        <v>2000</v>
      </c>
      <c r="S24" s="20">
        <f t="shared" si="15"/>
        <v>2000</v>
      </c>
      <c r="T24" s="20">
        <f t="shared" si="16"/>
        <v>2000</v>
      </c>
      <c r="U24" s="20">
        <f t="shared" si="17"/>
        <v>606</v>
      </c>
      <c r="V24" s="20">
        <f t="shared" si="18"/>
        <v>482</v>
      </c>
      <c r="W24" s="20">
        <f t="shared" si="19"/>
        <v>370</v>
      </c>
      <c r="X24" s="20">
        <f t="shared" si="20"/>
        <v>395</v>
      </c>
      <c r="Y24" s="20">
        <f t="shared" si="21"/>
        <v>503</v>
      </c>
      <c r="Z24" s="20">
        <v>3</v>
      </c>
      <c r="AA24" s="20">
        <v>9</v>
      </c>
      <c r="AB24" s="20">
        <v>5</v>
      </c>
      <c r="AC24" s="20">
        <v>9</v>
      </c>
      <c r="AD24" s="20">
        <v>6</v>
      </c>
      <c r="AE24" s="20">
        <f t="shared" si="22"/>
        <v>-47</v>
      </c>
      <c r="AF24" s="20">
        <f t="shared" si="23"/>
        <v>-101</v>
      </c>
      <c r="AG24" s="20">
        <f t="shared" si="24"/>
        <v>-91</v>
      </c>
      <c r="AH24" s="20">
        <f t="shared" si="25"/>
        <v>-99</v>
      </c>
      <c r="AI24" s="20">
        <f t="shared" si="26"/>
        <v>-60</v>
      </c>
      <c r="AJ24" s="10">
        <f t="shared" si="27"/>
        <v>2.4660000000000006</v>
      </c>
      <c r="AK24" s="30"/>
      <c r="AL24" s="30">
        <f t="shared" si="29"/>
        <v>0.89999999999999991</v>
      </c>
      <c r="AM24" s="11"/>
      <c r="AN24" s="17"/>
    </row>
    <row r="25" spans="1:40" s="5" customFormat="1" ht="17.25" customHeight="1">
      <c r="A25" s="8">
        <v>54</v>
      </c>
      <c r="B25" s="9">
        <f t="shared" si="0"/>
        <v>45568</v>
      </c>
      <c r="C25" s="20">
        <f t="shared" si="1"/>
        <v>1049</v>
      </c>
      <c r="D25" s="20">
        <f t="shared" ref="D25" si="40">D24+32</f>
        <v>2088</v>
      </c>
      <c r="E25" s="20">
        <f t="shared" si="3"/>
        <v>3137</v>
      </c>
      <c r="F25" s="20">
        <f t="shared" si="4"/>
        <v>538</v>
      </c>
      <c r="G25" s="20">
        <f t="shared" si="5"/>
        <v>664</v>
      </c>
      <c r="H25" s="20">
        <f t="shared" si="6"/>
        <v>776</v>
      </c>
      <c r="I25" s="20">
        <f t="shared" si="7"/>
        <v>751</v>
      </c>
      <c r="J25" s="20">
        <f t="shared" si="8"/>
        <v>639</v>
      </c>
      <c r="K25" s="20">
        <f t="shared" si="9"/>
        <v>2599</v>
      </c>
      <c r="L25" s="20">
        <f t="shared" si="9"/>
        <v>2473</v>
      </c>
      <c r="M25" s="20">
        <f t="shared" si="10"/>
        <v>2361</v>
      </c>
      <c r="N25" s="20">
        <f t="shared" si="11"/>
        <v>2386</v>
      </c>
      <c r="O25" s="20">
        <f t="shared" si="11"/>
        <v>2498</v>
      </c>
      <c r="P25" s="20">
        <f t="shared" si="12"/>
        <v>2000</v>
      </c>
      <c r="Q25" s="20">
        <f t="shared" si="13"/>
        <v>2000</v>
      </c>
      <c r="R25" s="20">
        <f t="shared" si="14"/>
        <v>2000</v>
      </c>
      <c r="S25" s="20">
        <f t="shared" si="15"/>
        <v>2000</v>
      </c>
      <c r="T25" s="20">
        <f t="shared" si="16"/>
        <v>2000</v>
      </c>
      <c r="U25" s="20">
        <f t="shared" si="17"/>
        <v>599</v>
      </c>
      <c r="V25" s="20">
        <f t="shared" si="18"/>
        <v>473</v>
      </c>
      <c r="W25" s="20">
        <f t="shared" si="19"/>
        <v>361</v>
      </c>
      <c r="X25" s="20">
        <f t="shared" si="20"/>
        <v>386</v>
      </c>
      <c r="Y25" s="20">
        <f t="shared" si="21"/>
        <v>498</v>
      </c>
      <c r="Z25" s="20">
        <v>7</v>
      </c>
      <c r="AA25" s="20">
        <v>9</v>
      </c>
      <c r="AB25" s="20">
        <v>9</v>
      </c>
      <c r="AC25" s="20">
        <v>9</v>
      </c>
      <c r="AD25" s="20">
        <v>5</v>
      </c>
      <c r="AE25" s="20">
        <f t="shared" si="22"/>
        <v>-54</v>
      </c>
      <c r="AF25" s="20">
        <f t="shared" si="23"/>
        <v>-110</v>
      </c>
      <c r="AG25" s="20">
        <f t="shared" si="24"/>
        <v>-100</v>
      </c>
      <c r="AH25" s="20">
        <f t="shared" si="25"/>
        <v>-108</v>
      </c>
      <c r="AI25" s="20">
        <f t="shared" si="26"/>
        <v>-65</v>
      </c>
      <c r="AJ25" s="10">
        <f t="shared" si="27"/>
        <v>2.7570000000000006</v>
      </c>
      <c r="AK25" s="30"/>
      <c r="AL25" s="30">
        <f t="shared" si="29"/>
        <v>1.2</v>
      </c>
      <c r="AM25" s="11"/>
      <c r="AN25" s="17"/>
    </row>
    <row r="26" spans="1:40" s="5" customFormat="1" ht="17.25" customHeight="1">
      <c r="A26" s="8">
        <v>55</v>
      </c>
      <c r="B26" s="9">
        <f t="shared" si="0"/>
        <v>45569</v>
      </c>
      <c r="C26" s="20">
        <f t="shared" si="1"/>
        <v>1049</v>
      </c>
      <c r="D26" s="20">
        <f t="shared" ref="D26" si="41">D25-18</f>
        <v>2070</v>
      </c>
      <c r="E26" s="20">
        <f t="shared" si="3"/>
        <v>3119</v>
      </c>
      <c r="F26" s="20">
        <f t="shared" si="4"/>
        <v>528</v>
      </c>
      <c r="G26" s="20">
        <f t="shared" si="5"/>
        <v>655</v>
      </c>
      <c r="H26" s="20">
        <f t="shared" si="6"/>
        <v>767</v>
      </c>
      <c r="I26" s="20">
        <f t="shared" si="7"/>
        <v>741</v>
      </c>
      <c r="J26" s="20">
        <f t="shared" si="8"/>
        <v>629</v>
      </c>
      <c r="K26" s="20">
        <f t="shared" si="9"/>
        <v>2591</v>
      </c>
      <c r="L26" s="20">
        <f t="shared" si="9"/>
        <v>2464</v>
      </c>
      <c r="M26" s="20">
        <f t="shared" si="10"/>
        <v>2352</v>
      </c>
      <c r="N26" s="20">
        <f t="shared" si="11"/>
        <v>2378</v>
      </c>
      <c r="O26" s="20">
        <f t="shared" si="11"/>
        <v>2490</v>
      </c>
      <c r="P26" s="20">
        <f t="shared" si="12"/>
        <v>2000</v>
      </c>
      <c r="Q26" s="20">
        <f t="shared" si="13"/>
        <v>2000</v>
      </c>
      <c r="R26" s="20">
        <f t="shared" si="14"/>
        <v>2000</v>
      </c>
      <c r="S26" s="20">
        <f t="shared" si="15"/>
        <v>2000</v>
      </c>
      <c r="T26" s="20">
        <f t="shared" si="16"/>
        <v>2000</v>
      </c>
      <c r="U26" s="20">
        <f t="shared" si="17"/>
        <v>591</v>
      </c>
      <c r="V26" s="20">
        <f t="shared" si="18"/>
        <v>464</v>
      </c>
      <c r="W26" s="20">
        <f t="shared" si="19"/>
        <v>352</v>
      </c>
      <c r="X26" s="20">
        <f t="shared" si="20"/>
        <v>378</v>
      </c>
      <c r="Y26" s="20">
        <f t="shared" si="21"/>
        <v>490</v>
      </c>
      <c r="Z26" s="20">
        <v>8</v>
      </c>
      <c r="AA26" s="20">
        <v>9</v>
      </c>
      <c r="AB26" s="20">
        <v>9</v>
      </c>
      <c r="AC26" s="20">
        <v>8</v>
      </c>
      <c r="AD26" s="20">
        <v>8</v>
      </c>
      <c r="AE26" s="20">
        <f t="shared" si="22"/>
        <v>-62</v>
      </c>
      <c r="AF26" s="20">
        <f t="shared" si="23"/>
        <v>-119</v>
      </c>
      <c r="AG26" s="20">
        <f t="shared" si="24"/>
        <v>-109</v>
      </c>
      <c r="AH26" s="20">
        <f t="shared" si="25"/>
        <v>-116</v>
      </c>
      <c r="AI26" s="20">
        <f t="shared" si="26"/>
        <v>-73</v>
      </c>
      <c r="AJ26" s="10">
        <f t="shared" si="27"/>
        <v>2.7480000000000007</v>
      </c>
      <c r="AK26" s="30">
        <v>0.3</v>
      </c>
      <c r="AL26" s="30">
        <f t="shared" si="29"/>
        <v>1.2</v>
      </c>
      <c r="AM26" s="11"/>
      <c r="AN26" s="17"/>
    </row>
    <row r="27" spans="1:40" s="5" customFormat="1" ht="17.25" customHeight="1">
      <c r="A27" s="8">
        <v>56</v>
      </c>
      <c r="B27" s="9">
        <f t="shared" si="0"/>
        <v>45570</v>
      </c>
      <c r="C27" s="20">
        <f t="shared" si="1"/>
        <v>1049</v>
      </c>
      <c r="D27" s="20">
        <f t="shared" ref="D27" si="42">D26-26</f>
        <v>2044</v>
      </c>
      <c r="E27" s="20">
        <f t="shared" si="3"/>
        <v>3093</v>
      </c>
      <c r="F27" s="20">
        <f t="shared" si="4"/>
        <v>509</v>
      </c>
      <c r="G27" s="20">
        <f t="shared" si="5"/>
        <v>638</v>
      </c>
      <c r="H27" s="20">
        <f t="shared" si="6"/>
        <v>750</v>
      </c>
      <c r="I27" s="20">
        <f t="shared" si="7"/>
        <v>722</v>
      </c>
      <c r="J27" s="20">
        <f t="shared" si="8"/>
        <v>610</v>
      </c>
      <c r="K27" s="20">
        <f t="shared" si="9"/>
        <v>2584</v>
      </c>
      <c r="L27" s="20">
        <f t="shared" si="9"/>
        <v>2455</v>
      </c>
      <c r="M27" s="20">
        <f t="shared" si="10"/>
        <v>2343</v>
      </c>
      <c r="N27" s="20">
        <f t="shared" si="11"/>
        <v>2371</v>
      </c>
      <c r="O27" s="20">
        <f t="shared" si="11"/>
        <v>2483</v>
      </c>
      <c r="P27" s="20">
        <f t="shared" si="12"/>
        <v>2000</v>
      </c>
      <c r="Q27" s="20">
        <f t="shared" si="13"/>
        <v>2000</v>
      </c>
      <c r="R27" s="20">
        <f t="shared" si="14"/>
        <v>2000</v>
      </c>
      <c r="S27" s="20">
        <f t="shared" si="15"/>
        <v>2000</v>
      </c>
      <c r="T27" s="20">
        <f t="shared" si="16"/>
        <v>2000</v>
      </c>
      <c r="U27" s="20">
        <f t="shared" si="17"/>
        <v>584</v>
      </c>
      <c r="V27" s="20">
        <f t="shared" si="18"/>
        <v>455</v>
      </c>
      <c r="W27" s="20">
        <f t="shared" si="19"/>
        <v>343</v>
      </c>
      <c r="X27" s="20">
        <f t="shared" si="20"/>
        <v>371</v>
      </c>
      <c r="Y27" s="20">
        <f t="shared" si="21"/>
        <v>483</v>
      </c>
      <c r="Z27" s="20">
        <v>7</v>
      </c>
      <c r="AA27" s="20">
        <v>9</v>
      </c>
      <c r="AB27" s="20">
        <v>9</v>
      </c>
      <c r="AC27" s="20">
        <v>7</v>
      </c>
      <c r="AD27" s="20">
        <v>7</v>
      </c>
      <c r="AE27" s="20">
        <f t="shared" si="22"/>
        <v>-69</v>
      </c>
      <c r="AF27" s="20">
        <f t="shared" si="23"/>
        <v>-128</v>
      </c>
      <c r="AG27" s="20">
        <f t="shared" si="24"/>
        <v>-118</v>
      </c>
      <c r="AH27" s="20">
        <f t="shared" si="25"/>
        <v>-123</v>
      </c>
      <c r="AI27" s="20">
        <f t="shared" si="26"/>
        <v>-80</v>
      </c>
      <c r="AJ27" s="10">
        <f t="shared" si="27"/>
        <v>2.7390000000000008</v>
      </c>
      <c r="AK27" s="30"/>
      <c r="AL27" s="30">
        <f t="shared" si="29"/>
        <v>1.2</v>
      </c>
      <c r="AM27" s="11"/>
      <c r="AN27" s="17"/>
    </row>
    <row r="28" spans="1:40" s="5" customFormat="1" ht="17.25" customHeight="1">
      <c r="A28" s="8">
        <v>57</v>
      </c>
      <c r="B28" s="9">
        <f t="shared" si="0"/>
        <v>45571</v>
      </c>
      <c r="C28" s="20">
        <f t="shared" si="1"/>
        <v>1049</v>
      </c>
      <c r="D28" s="20">
        <f t="shared" ref="D28" si="43">D27+15</f>
        <v>2059</v>
      </c>
      <c r="E28" s="20">
        <f t="shared" si="3"/>
        <v>3108</v>
      </c>
      <c r="F28" s="20">
        <f t="shared" si="4"/>
        <v>531</v>
      </c>
      <c r="G28" s="20">
        <f t="shared" si="5"/>
        <v>661</v>
      </c>
      <c r="H28" s="20">
        <f t="shared" si="6"/>
        <v>773</v>
      </c>
      <c r="I28" s="20">
        <f t="shared" si="7"/>
        <v>743</v>
      </c>
      <c r="J28" s="20">
        <f t="shared" si="8"/>
        <v>632</v>
      </c>
      <c r="K28" s="20">
        <f t="shared" si="9"/>
        <v>2577</v>
      </c>
      <c r="L28" s="20">
        <f t="shared" si="9"/>
        <v>2447</v>
      </c>
      <c r="M28" s="20">
        <f t="shared" si="10"/>
        <v>2335</v>
      </c>
      <c r="N28" s="20">
        <f t="shared" si="11"/>
        <v>2365</v>
      </c>
      <c r="O28" s="20">
        <f t="shared" si="11"/>
        <v>2476</v>
      </c>
      <c r="P28" s="20">
        <f t="shared" si="12"/>
        <v>2000</v>
      </c>
      <c r="Q28" s="20">
        <f t="shared" si="13"/>
        <v>2000</v>
      </c>
      <c r="R28" s="20">
        <f t="shared" si="14"/>
        <v>2000</v>
      </c>
      <c r="S28" s="20">
        <f t="shared" si="15"/>
        <v>2000</v>
      </c>
      <c r="T28" s="20">
        <f t="shared" si="16"/>
        <v>2000</v>
      </c>
      <c r="U28" s="20">
        <f t="shared" si="17"/>
        <v>577</v>
      </c>
      <c r="V28" s="20">
        <f t="shared" si="18"/>
        <v>447</v>
      </c>
      <c r="W28" s="20">
        <f t="shared" si="19"/>
        <v>335</v>
      </c>
      <c r="X28" s="20">
        <f t="shared" si="20"/>
        <v>365</v>
      </c>
      <c r="Y28" s="20">
        <f t="shared" si="21"/>
        <v>476</v>
      </c>
      <c r="Z28" s="20">
        <v>7</v>
      </c>
      <c r="AA28" s="20">
        <v>8</v>
      </c>
      <c r="AB28" s="20">
        <v>8</v>
      </c>
      <c r="AC28" s="20">
        <v>6</v>
      </c>
      <c r="AD28" s="20">
        <v>7</v>
      </c>
      <c r="AE28" s="20">
        <f t="shared" si="22"/>
        <v>-76</v>
      </c>
      <c r="AF28" s="20">
        <f t="shared" si="23"/>
        <v>-136</v>
      </c>
      <c r="AG28" s="20">
        <f t="shared" si="24"/>
        <v>-126</v>
      </c>
      <c r="AH28" s="20">
        <f t="shared" si="25"/>
        <v>-129</v>
      </c>
      <c r="AI28" s="20">
        <f t="shared" si="26"/>
        <v>-87</v>
      </c>
      <c r="AJ28" s="10">
        <f t="shared" si="27"/>
        <v>2.7310000000000008</v>
      </c>
      <c r="AK28" s="30"/>
      <c r="AL28" s="30">
        <f t="shared" si="29"/>
        <v>1.2</v>
      </c>
      <c r="AM28" s="11"/>
      <c r="AN28" s="17"/>
    </row>
    <row r="29" spans="1:40" s="5" customFormat="1" ht="17.25" customHeight="1">
      <c r="A29" s="8">
        <v>58</v>
      </c>
      <c r="B29" s="9">
        <f t="shared" si="0"/>
        <v>45572</v>
      </c>
      <c r="C29" s="20">
        <f t="shared" si="1"/>
        <v>1049</v>
      </c>
      <c r="D29" s="20">
        <f t="shared" ref="D29" si="44">D28+26</f>
        <v>2085</v>
      </c>
      <c r="E29" s="20">
        <f t="shared" si="3"/>
        <v>3134</v>
      </c>
      <c r="F29" s="20">
        <f t="shared" si="4"/>
        <v>564</v>
      </c>
      <c r="G29" s="20">
        <f t="shared" si="5"/>
        <v>696</v>
      </c>
      <c r="H29" s="20">
        <f t="shared" si="6"/>
        <v>808</v>
      </c>
      <c r="I29" s="20">
        <f t="shared" si="7"/>
        <v>774</v>
      </c>
      <c r="J29" s="20">
        <f t="shared" si="8"/>
        <v>665</v>
      </c>
      <c r="K29" s="20">
        <f t="shared" si="9"/>
        <v>2570</v>
      </c>
      <c r="L29" s="20">
        <f t="shared" si="9"/>
        <v>2438</v>
      </c>
      <c r="M29" s="20">
        <f t="shared" si="10"/>
        <v>2326</v>
      </c>
      <c r="N29" s="20">
        <f t="shared" si="11"/>
        <v>2360</v>
      </c>
      <c r="O29" s="20">
        <f t="shared" si="11"/>
        <v>2469</v>
      </c>
      <c r="P29" s="20">
        <f t="shared" si="12"/>
        <v>2000</v>
      </c>
      <c r="Q29" s="20">
        <f t="shared" si="13"/>
        <v>2000</v>
      </c>
      <c r="R29" s="20">
        <f t="shared" si="14"/>
        <v>2000</v>
      </c>
      <c r="S29" s="20">
        <f t="shared" si="15"/>
        <v>2000</v>
      </c>
      <c r="T29" s="20">
        <f t="shared" si="16"/>
        <v>2000</v>
      </c>
      <c r="U29" s="20">
        <f t="shared" si="17"/>
        <v>570</v>
      </c>
      <c r="V29" s="20">
        <f t="shared" si="18"/>
        <v>438</v>
      </c>
      <c r="W29" s="20">
        <f t="shared" si="19"/>
        <v>326</v>
      </c>
      <c r="X29" s="20">
        <f t="shared" si="20"/>
        <v>360</v>
      </c>
      <c r="Y29" s="20">
        <f t="shared" si="21"/>
        <v>469</v>
      </c>
      <c r="Z29" s="20">
        <v>7</v>
      </c>
      <c r="AA29" s="20">
        <v>9</v>
      </c>
      <c r="AB29" s="20">
        <v>9</v>
      </c>
      <c r="AC29" s="20">
        <v>5</v>
      </c>
      <c r="AD29" s="20">
        <v>7</v>
      </c>
      <c r="AE29" s="20">
        <f t="shared" si="22"/>
        <v>-83</v>
      </c>
      <c r="AF29" s="20">
        <f t="shared" si="23"/>
        <v>-145</v>
      </c>
      <c r="AG29" s="20">
        <f t="shared" si="24"/>
        <v>-135</v>
      </c>
      <c r="AH29" s="20">
        <f t="shared" si="25"/>
        <v>-134</v>
      </c>
      <c r="AI29" s="20">
        <f t="shared" si="26"/>
        <v>-94</v>
      </c>
      <c r="AJ29" s="10">
        <f t="shared" si="27"/>
        <v>2.7220000000000009</v>
      </c>
      <c r="AK29" s="30"/>
      <c r="AL29" s="30">
        <f t="shared" si="29"/>
        <v>1.2</v>
      </c>
      <c r="AM29" s="11"/>
      <c r="AN29" s="17"/>
    </row>
    <row r="30" spans="1:40" s="5" customFormat="1" ht="17.25" customHeight="1">
      <c r="A30" s="8">
        <v>59</v>
      </c>
      <c r="B30" s="9">
        <f t="shared" si="0"/>
        <v>45573</v>
      </c>
      <c r="C30" s="20">
        <f t="shared" si="1"/>
        <v>1049</v>
      </c>
      <c r="D30" s="20">
        <f t="shared" ref="D30" si="45">D29+32</f>
        <v>2117</v>
      </c>
      <c r="E30" s="20">
        <f t="shared" si="3"/>
        <v>3166</v>
      </c>
      <c r="F30" s="20">
        <f t="shared" si="4"/>
        <v>602</v>
      </c>
      <c r="G30" s="20">
        <f t="shared" si="5"/>
        <v>736</v>
      </c>
      <c r="H30" s="20">
        <f t="shared" si="6"/>
        <v>848</v>
      </c>
      <c r="I30" s="20">
        <f t="shared" si="7"/>
        <v>810</v>
      </c>
      <c r="J30" s="20">
        <f t="shared" si="8"/>
        <v>703</v>
      </c>
      <c r="K30" s="20">
        <f t="shared" si="9"/>
        <v>2564</v>
      </c>
      <c r="L30" s="20">
        <f t="shared" si="9"/>
        <v>2430</v>
      </c>
      <c r="M30" s="20">
        <f t="shared" si="10"/>
        <v>2318</v>
      </c>
      <c r="N30" s="20">
        <f t="shared" si="11"/>
        <v>2356</v>
      </c>
      <c r="O30" s="20">
        <f t="shared" si="11"/>
        <v>2463</v>
      </c>
      <c r="P30" s="20">
        <f t="shared" si="12"/>
        <v>2000</v>
      </c>
      <c r="Q30" s="20">
        <f t="shared" si="13"/>
        <v>2000</v>
      </c>
      <c r="R30" s="20">
        <f t="shared" si="14"/>
        <v>2000</v>
      </c>
      <c r="S30" s="20">
        <f t="shared" si="15"/>
        <v>2000</v>
      </c>
      <c r="T30" s="20">
        <f t="shared" si="16"/>
        <v>2000</v>
      </c>
      <c r="U30" s="20">
        <f t="shared" si="17"/>
        <v>564</v>
      </c>
      <c r="V30" s="20">
        <f t="shared" si="18"/>
        <v>430</v>
      </c>
      <c r="W30" s="20">
        <f t="shared" si="19"/>
        <v>318</v>
      </c>
      <c r="X30" s="20">
        <f t="shared" si="20"/>
        <v>356</v>
      </c>
      <c r="Y30" s="20">
        <f t="shared" si="21"/>
        <v>463</v>
      </c>
      <c r="Z30" s="20">
        <v>6</v>
      </c>
      <c r="AA30" s="20">
        <v>8</v>
      </c>
      <c r="AB30" s="20">
        <v>8</v>
      </c>
      <c r="AC30" s="20">
        <v>4</v>
      </c>
      <c r="AD30" s="20">
        <v>6</v>
      </c>
      <c r="AE30" s="20">
        <f t="shared" si="22"/>
        <v>-89</v>
      </c>
      <c r="AF30" s="20">
        <f t="shared" si="23"/>
        <v>-153</v>
      </c>
      <c r="AG30" s="20">
        <f t="shared" si="24"/>
        <v>-143</v>
      </c>
      <c r="AH30" s="20">
        <f t="shared" si="25"/>
        <v>-138</v>
      </c>
      <c r="AI30" s="20">
        <f t="shared" si="26"/>
        <v>-100</v>
      </c>
      <c r="AJ30" s="10">
        <f t="shared" si="27"/>
        <v>2.7140000000000009</v>
      </c>
      <c r="AK30" s="30"/>
      <c r="AL30" s="30">
        <f t="shared" si="29"/>
        <v>1.2</v>
      </c>
      <c r="AM30" s="11"/>
      <c r="AN30" s="17"/>
    </row>
    <row r="31" spans="1:40" s="5" customFormat="1" ht="17.25" customHeight="1">
      <c r="A31" s="8">
        <v>60</v>
      </c>
      <c r="B31" s="9">
        <f t="shared" si="0"/>
        <v>45574</v>
      </c>
      <c r="C31" s="20">
        <f t="shared" si="1"/>
        <v>1049</v>
      </c>
      <c r="D31" s="20">
        <f t="shared" ref="D31" si="46">D30-18</f>
        <v>2099</v>
      </c>
      <c r="E31" s="20">
        <f t="shared" si="3"/>
        <v>3148</v>
      </c>
      <c r="F31" s="20">
        <f t="shared" si="4"/>
        <v>590</v>
      </c>
      <c r="G31" s="20">
        <f t="shared" si="5"/>
        <v>726</v>
      </c>
      <c r="H31" s="20">
        <f t="shared" si="6"/>
        <v>839</v>
      </c>
      <c r="I31" s="20">
        <f t="shared" si="7"/>
        <v>797</v>
      </c>
      <c r="J31" s="20">
        <f t="shared" si="8"/>
        <v>691</v>
      </c>
      <c r="K31" s="20">
        <f t="shared" si="9"/>
        <v>2558</v>
      </c>
      <c r="L31" s="20">
        <f t="shared" si="9"/>
        <v>2422</v>
      </c>
      <c r="M31" s="20">
        <f t="shared" si="10"/>
        <v>2309</v>
      </c>
      <c r="N31" s="20">
        <f t="shared" si="11"/>
        <v>2351</v>
      </c>
      <c r="O31" s="20">
        <f t="shared" si="11"/>
        <v>2457</v>
      </c>
      <c r="P31" s="20">
        <f t="shared" si="12"/>
        <v>2000</v>
      </c>
      <c r="Q31" s="20">
        <f t="shared" si="13"/>
        <v>2000</v>
      </c>
      <c r="R31" s="20">
        <f t="shared" si="14"/>
        <v>2000</v>
      </c>
      <c r="S31" s="20">
        <f t="shared" si="15"/>
        <v>2000</v>
      </c>
      <c r="T31" s="20">
        <f t="shared" si="16"/>
        <v>2000</v>
      </c>
      <c r="U31" s="20">
        <f t="shared" si="17"/>
        <v>558</v>
      </c>
      <c r="V31" s="20">
        <f t="shared" si="18"/>
        <v>422</v>
      </c>
      <c r="W31" s="20">
        <f t="shared" si="19"/>
        <v>309</v>
      </c>
      <c r="X31" s="20">
        <f t="shared" si="20"/>
        <v>351</v>
      </c>
      <c r="Y31" s="20">
        <f t="shared" si="21"/>
        <v>457</v>
      </c>
      <c r="Z31" s="20">
        <v>6</v>
      </c>
      <c r="AA31" s="20">
        <v>8</v>
      </c>
      <c r="AB31" s="20">
        <v>9</v>
      </c>
      <c r="AC31" s="20">
        <v>5</v>
      </c>
      <c r="AD31" s="20">
        <v>6</v>
      </c>
      <c r="AE31" s="20">
        <f t="shared" si="22"/>
        <v>-95</v>
      </c>
      <c r="AF31" s="20">
        <f t="shared" si="23"/>
        <v>-161</v>
      </c>
      <c r="AG31" s="20">
        <f t="shared" si="24"/>
        <v>-152</v>
      </c>
      <c r="AH31" s="20">
        <f t="shared" si="25"/>
        <v>-143</v>
      </c>
      <c r="AI31" s="20">
        <f t="shared" si="26"/>
        <v>-106</v>
      </c>
      <c r="AJ31" s="10">
        <f t="shared" ref="AJ31:AJ94" si="47">AJ30-AB31/1000+AK32</f>
        <v>2.705000000000001</v>
      </c>
      <c r="AK31" s="30"/>
      <c r="AL31" s="30">
        <f t="shared" ref="AL31:AL94" si="48">AL30+AK32</f>
        <v>1.2</v>
      </c>
      <c r="AM31" s="11"/>
      <c r="AN31" s="17"/>
    </row>
    <row r="32" spans="1:40" s="5" customFormat="1" ht="17.25" customHeight="1">
      <c r="A32" s="8">
        <v>61</v>
      </c>
      <c r="B32" s="9">
        <f t="shared" si="0"/>
        <v>45575</v>
      </c>
      <c r="C32" s="20">
        <f t="shared" si="1"/>
        <v>1049</v>
      </c>
      <c r="D32" s="20">
        <f t="shared" ref="D32" si="49">D31-26</f>
        <v>2073</v>
      </c>
      <c r="E32" s="20">
        <f t="shared" si="3"/>
        <v>3122</v>
      </c>
      <c r="F32" s="20">
        <f t="shared" si="4"/>
        <v>570</v>
      </c>
      <c r="G32" s="20">
        <f t="shared" si="5"/>
        <v>708</v>
      </c>
      <c r="H32" s="20">
        <f t="shared" si="6"/>
        <v>822</v>
      </c>
      <c r="I32" s="20">
        <f t="shared" si="7"/>
        <v>775</v>
      </c>
      <c r="J32" s="20">
        <f t="shared" si="8"/>
        <v>671</v>
      </c>
      <c r="K32" s="20">
        <f t="shared" si="9"/>
        <v>2552</v>
      </c>
      <c r="L32" s="20">
        <f t="shared" si="9"/>
        <v>2414</v>
      </c>
      <c r="M32" s="20">
        <f t="shared" si="10"/>
        <v>2300</v>
      </c>
      <c r="N32" s="20">
        <f t="shared" si="11"/>
        <v>2347</v>
      </c>
      <c r="O32" s="20">
        <f t="shared" si="11"/>
        <v>2451</v>
      </c>
      <c r="P32" s="20">
        <f t="shared" si="12"/>
        <v>2000</v>
      </c>
      <c r="Q32" s="20">
        <f t="shared" si="13"/>
        <v>2000</v>
      </c>
      <c r="R32" s="20">
        <f t="shared" si="14"/>
        <v>2000</v>
      </c>
      <c r="S32" s="20">
        <f t="shared" si="15"/>
        <v>2000</v>
      </c>
      <c r="T32" s="20">
        <f t="shared" si="16"/>
        <v>2000</v>
      </c>
      <c r="U32" s="20">
        <f t="shared" si="17"/>
        <v>552</v>
      </c>
      <c r="V32" s="20">
        <f t="shared" si="18"/>
        <v>414</v>
      </c>
      <c r="W32" s="20">
        <f t="shared" si="19"/>
        <v>300</v>
      </c>
      <c r="X32" s="20">
        <f t="shared" si="20"/>
        <v>347</v>
      </c>
      <c r="Y32" s="20">
        <f t="shared" si="21"/>
        <v>451</v>
      </c>
      <c r="Z32" s="20">
        <v>6</v>
      </c>
      <c r="AA32" s="20">
        <v>8</v>
      </c>
      <c r="AB32" s="20">
        <v>9</v>
      </c>
      <c r="AC32" s="20">
        <v>4</v>
      </c>
      <c r="AD32" s="20">
        <v>6</v>
      </c>
      <c r="AE32" s="20">
        <f t="shared" si="22"/>
        <v>-101</v>
      </c>
      <c r="AF32" s="20">
        <f t="shared" si="23"/>
        <v>-169</v>
      </c>
      <c r="AG32" s="20">
        <f t="shared" si="24"/>
        <v>-161</v>
      </c>
      <c r="AH32" s="20">
        <f t="shared" si="25"/>
        <v>-147</v>
      </c>
      <c r="AI32" s="20">
        <f t="shared" si="26"/>
        <v>-112</v>
      </c>
      <c r="AJ32" s="10">
        <f t="shared" si="47"/>
        <v>2.6960000000000011</v>
      </c>
      <c r="AK32" s="30"/>
      <c r="AL32" s="30">
        <f t="shared" si="48"/>
        <v>1.2</v>
      </c>
      <c r="AM32" s="11"/>
      <c r="AN32" s="17"/>
    </row>
    <row r="33" spans="1:40" s="5" customFormat="1" ht="17.25" customHeight="1">
      <c r="A33" s="8">
        <v>62</v>
      </c>
      <c r="B33" s="9">
        <f t="shared" si="0"/>
        <v>45576</v>
      </c>
      <c r="C33" s="20">
        <f t="shared" si="1"/>
        <v>1049</v>
      </c>
      <c r="D33" s="20">
        <f t="shared" ref="D33" si="50">D32+15</f>
        <v>2088</v>
      </c>
      <c r="E33" s="20">
        <f t="shared" si="3"/>
        <v>3137</v>
      </c>
      <c r="F33" s="20">
        <f t="shared" si="4"/>
        <v>591</v>
      </c>
      <c r="G33" s="20">
        <f t="shared" si="5"/>
        <v>731</v>
      </c>
      <c r="H33" s="20">
        <f t="shared" si="6"/>
        <v>845</v>
      </c>
      <c r="I33" s="20">
        <f t="shared" si="7"/>
        <v>795</v>
      </c>
      <c r="J33" s="20">
        <f t="shared" si="8"/>
        <v>692</v>
      </c>
      <c r="K33" s="20">
        <f t="shared" si="9"/>
        <v>2546</v>
      </c>
      <c r="L33" s="20">
        <f t="shared" si="9"/>
        <v>2406</v>
      </c>
      <c r="M33" s="20">
        <f t="shared" si="10"/>
        <v>2292</v>
      </c>
      <c r="N33" s="20">
        <f t="shared" si="11"/>
        <v>2342</v>
      </c>
      <c r="O33" s="20">
        <f t="shared" si="11"/>
        <v>2445</v>
      </c>
      <c r="P33" s="20">
        <f t="shared" si="12"/>
        <v>2000</v>
      </c>
      <c r="Q33" s="20">
        <f t="shared" si="13"/>
        <v>2000</v>
      </c>
      <c r="R33" s="20">
        <f t="shared" si="14"/>
        <v>2000</v>
      </c>
      <c r="S33" s="20">
        <f t="shared" si="15"/>
        <v>2000</v>
      </c>
      <c r="T33" s="20">
        <f t="shared" si="16"/>
        <v>2000</v>
      </c>
      <c r="U33" s="20">
        <f t="shared" si="17"/>
        <v>546</v>
      </c>
      <c r="V33" s="20">
        <f t="shared" si="18"/>
        <v>406</v>
      </c>
      <c r="W33" s="20">
        <f t="shared" si="19"/>
        <v>292</v>
      </c>
      <c r="X33" s="20">
        <f t="shared" si="20"/>
        <v>342</v>
      </c>
      <c r="Y33" s="20">
        <f t="shared" si="21"/>
        <v>445</v>
      </c>
      <c r="Z33" s="20">
        <v>6</v>
      </c>
      <c r="AA33" s="20">
        <v>8</v>
      </c>
      <c r="AB33" s="20">
        <v>8</v>
      </c>
      <c r="AC33" s="20">
        <v>5</v>
      </c>
      <c r="AD33" s="20">
        <v>6</v>
      </c>
      <c r="AE33" s="20">
        <f t="shared" si="22"/>
        <v>-107</v>
      </c>
      <c r="AF33" s="20">
        <f t="shared" si="23"/>
        <v>-177</v>
      </c>
      <c r="AG33" s="20">
        <f t="shared" si="24"/>
        <v>-169</v>
      </c>
      <c r="AH33" s="20">
        <f t="shared" si="25"/>
        <v>-152</v>
      </c>
      <c r="AI33" s="20">
        <f t="shared" si="26"/>
        <v>-118</v>
      </c>
      <c r="AJ33" s="10">
        <f t="shared" si="47"/>
        <v>2.6880000000000011</v>
      </c>
      <c r="AK33" s="30"/>
      <c r="AL33" s="30">
        <f t="shared" si="48"/>
        <v>1.2</v>
      </c>
      <c r="AM33" s="11"/>
      <c r="AN33" s="17"/>
    </row>
    <row r="34" spans="1:40" s="5" customFormat="1" ht="17.25" customHeight="1">
      <c r="A34" s="8">
        <v>63</v>
      </c>
      <c r="B34" s="9">
        <f t="shared" si="0"/>
        <v>45577</v>
      </c>
      <c r="C34" s="20">
        <f t="shared" si="1"/>
        <v>1049</v>
      </c>
      <c r="D34" s="20">
        <f t="shared" ref="D34" si="51">D33+26</f>
        <v>2114</v>
      </c>
      <c r="E34" s="20">
        <f t="shared" si="3"/>
        <v>3163</v>
      </c>
      <c r="F34" s="20">
        <f t="shared" si="4"/>
        <v>623</v>
      </c>
      <c r="G34" s="20">
        <f t="shared" si="5"/>
        <v>764</v>
      </c>
      <c r="H34" s="20">
        <f t="shared" si="6"/>
        <v>880</v>
      </c>
      <c r="I34" s="20">
        <f t="shared" si="7"/>
        <v>825</v>
      </c>
      <c r="J34" s="20">
        <f t="shared" si="8"/>
        <v>723</v>
      </c>
      <c r="K34" s="20">
        <f t="shared" si="9"/>
        <v>2540</v>
      </c>
      <c r="L34" s="20">
        <f t="shared" si="9"/>
        <v>2399</v>
      </c>
      <c r="M34" s="20">
        <f t="shared" si="10"/>
        <v>2283</v>
      </c>
      <c r="N34" s="20">
        <f t="shared" si="11"/>
        <v>2338</v>
      </c>
      <c r="O34" s="20">
        <f t="shared" si="11"/>
        <v>2440</v>
      </c>
      <c r="P34" s="20">
        <f t="shared" si="12"/>
        <v>2000</v>
      </c>
      <c r="Q34" s="20">
        <f t="shared" si="13"/>
        <v>2000</v>
      </c>
      <c r="R34" s="20">
        <f t="shared" si="14"/>
        <v>2000</v>
      </c>
      <c r="S34" s="20">
        <f t="shared" si="15"/>
        <v>2000</v>
      </c>
      <c r="T34" s="20">
        <f t="shared" si="16"/>
        <v>2000</v>
      </c>
      <c r="U34" s="20">
        <f t="shared" si="17"/>
        <v>540</v>
      </c>
      <c r="V34" s="20">
        <f t="shared" si="18"/>
        <v>399</v>
      </c>
      <c r="W34" s="20">
        <f t="shared" si="19"/>
        <v>283</v>
      </c>
      <c r="X34" s="20">
        <f t="shared" si="20"/>
        <v>338</v>
      </c>
      <c r="Y34" s="20">
        <f t="shared" si="21"/>
        <v>440</v>
      </c>
      <c r="Z34" s="20">
        <v>6</v>
      </c>
      <c r="AA34" s="20">
        <v>7</v>
      </c>
      <c r="AB34" s="20">
        <v>9</v>
      </c>
      <c r="AC34" s="20">
        <v>4</v>
      </c>
      <c r="AD34" s="20">
        <v>5</v>
      </c>
      <c r="AE34" s="20">
        <f t="shared" si="22"/>
        <v>-113</v>
      </c>
      <c r="AF34" s="20">
        <f t="shared" si="23"/>
        <v>-184</v>
      </c>
      <c r="AG34" s="20">
        <f t="shared" si="24"/>
        <v>-178</v>
      </c>
      <c r="AH34" s="20">
        <f t="shared" si="25"/>
        <v>-156</v>
      </c>
      <c r="AI34" s="20">
        <f t="shared" si="26"/>
        <v>-123</v>
      </c>
      <c r="AJ34" s="10">
        <f t="shared" si="47"/>
        <v>2.6790000000000012</v>
      </c>
      <c r="AK34" s="30"/>
      <c r="AL34" s="30">
        <f t="shared" si="48"/>
        <v>1.2</v>
      </c>
      <c r="AM34" s="11"/>
      <c r="AN34" s="17"/>
    </row>
    <row r="35" spans="1:40" s="5" customFormat="1" ht="17.25" customHeight="1">
      <c r="A35" s="8">
        <v>64</v>
      </c>
      <c r="B35" s="9">
        <f t="shared" si="0"/>
        <v>45578</v>
      </c>
      <c r="C35" s="20">
        <f t="shared" si="1"/>
        <v>1049</v>
      </c>
      <c r="D35" s="20">
        <f t="shared" ref="D35" si="52">D34+32</f>
        <v>2146</v>
      </c>
      <c r="E35" s="20">
        <f t="shared" si="3"/>
        <v>3195</v>
      </c>
      <c r="F35" s="20">
        <f t="shared" si="4"/>
        <v>659</v>
      </c>
      <c r="G35" s="20">
        <f t="shared" si="5"/>
        <v>802</v>
      </c>
      <c r="H35" s="20">
        <f t="shared" si="6"/>
        <v>920</v>
      </c>
      <c r="I35" s="20">
        <f t="shared" si="7"/>
        <v>861</v>
      </c>
      <c r="J35" s="20">
        <f t="shared" si="8"/>
        <v>760</v>
      </c>
      <c r="K35" s="20">
        <f t="shared" si="9"/>
        <v>2536</v>
      </c>
      <c r="L35" s="20">
        <f t="shared" si="9"/>
        <v>2393</v>
      </c>
      <c r="M35" s="20">
        <f t="shared" si="10"/>
        <v>2275</v>
      </c>
      <c r="N35" s="20">
        <f t="shared" si="11"/>
        <v>2334</v>
      </c>
      <c r="O35" s="20">
        <f t="shared" si="11"/>
        <v>2435</v>
      </c>
      <c r="P35" s="20">
        <f t="shared" si="12"/>
        <v>2000</v>
      </c>
      <c r="Q35" s="20">
        <f t="shared" si="13"/>
        <v>2000</v>
      </c>
      <c r="R35" s="20">
        <f t="shared" si="14"/>
        <v>2000</v>
      </c>
      <c r="S35" s="20">
        <f t="shared" si="15"/>
        <v>2000</v>
      </c>
      <c r="T35" s="20">
        <f t="shared" si="16"/>
        <v>2000</v>
      </c>
      <c r="U35" s="20">
        <f t="shared" si="17"/>
        <v>536</v>
      </c>
      <c r="V35" s="20">
        <f t="shared" si="18"/>
        <v>393</v>
      </c>
      <c r="W35" s="20">
        <f t="shared" si="19"/>
        <v>275</v>
      </c>
      <c r="X35" s="20">
        <f t="shared" si="20"/>
        <v>334</v>
      </c>
      <c r="Y35" s="20">
        <f t="shared" si="21"/>
        <v>435</v>
      </c>
      <c r="Z35" s="20">
        <v>4</v>
      </c>
      <c r="AA35" s="20">
        <v>6</v>
      </c>
      <c r="AB35" s="20">
        <v>8</v>
      </c>
      <c r="AC35" s="20">
        <v>4</v>
      </c>
      <c r="AD35" s="20">
        <v>5</v>
      </c>
      <c r="AE35" s="20">
        <f t="shared" si="22"/>
        <v>-117</v>
      </c>
      <c r="AF35" s="20">
        <f t="shared" si="23"/>
        <v>-190</v>
      </c>
      <c r="AG35" s="20">
        <f t="shared" si="24"/>
        <v>-186</v>
      </c>
      <c r="AH35" s="20">
        <f t="shared" si="25"/>
        <v>-160</v>
      </c>
      <c r="AI35" s="20">
        <f t="shared" si="26"/>
        <v>-128</v>
      </c>
      <c r="AJ35" s="10">
        <f t="shared" si="47"/>
        <v>2.6710000000000012</v>
      </c>
      <c r="AK35" s="30"/>
      <c r="AL35" s="30">
        <f t="shared" si="48"/>
        <v>1.2</v>
      </c>
      <c r="AM35" s="11"/>
      <c r="AN35" s="17"/>
    </row>
    <row r="36" spans="1:40" s="5" customFormat="1" ht="17.25" customHeight="1">
      <c r="A36" s="8">
        <v>65</v>
      </c>
      <c r="B36" s="9">
        <f t="shared" si="0"/>
        <v>45579</v>
      </c>
      <c r="C36" s="20">
        <f t="shared" si="1"/>
        <v>1049</v>
      </c>
      <c r="D36" s="20">
        <f t="shared" ref="D36" si="53">D35-18</f>
        <v>2128</v>
      </c>
      <c r="E36" s="20">
        <f t="shared" si="3"/>
        <v>3177</v>
      </c>
      <c r="F36" s="20">
        <f t="shared" si="4"/>
        <v>644</v>
      </c>
      <c r="G36" s="20">
        <f t="shared" si="5"/>
        <v>790</v>
      </c>
      <c r="H36" s="20">
        <f t="shared" si="6"/>
        <v>910</v>
      </c>
      <c r="I36" s="20">
        <f t="shared" si="7"/>
        <v>846</v>
      </c>
      <c r="J36" s="20">
        <f t="shared" si="8"/>
        <v>747</v>
      </c>
      <c r="K36" s="20">
        <f t="shared" si="9"/>
        <v>2533</v>
      </c>
      <c r="L36" s="20">
        <f t="shared" si="9"/>
        <v>2387</v>
      </c>
      <c r="M36" s="20">
        <f t="shared" si="10"/>
        <v>2267</v>
      </c>
      <c r="N36" s="20">
        <f t="shared" si="11"/>
        <v>2331</v>
      </c>
      <c r="O36" s="20">
        <f t="shared" si="11"/>
        <v>2430</v>
      </c>
      <c r="P36" s="20">
        <f t="shared" si="12"/>
        <v>2000</v>
      </c>
      <c r="Q36" s="20">
        <f t="shared" si="13"/>
        <v>2000</v>
      </c>
      <c r="R36" s="20">
        <f t="shared" si="14"/>
        <v>2000</v>
      </c>
      <c r="S36" s="20">
        <f t="shared" si="15"/>
        <v>2000</v>
      </c>
      <c r="T36" s="20">
        <f t="shared" si="16"/>
        <v>2000</v>
      </c>
      <c r="U36" s="20">
        <f t="shared" si="17"/>
        <v>533</v>
      </c>
      <c r="V36" s="20">
        <f t="shared" si="18"/>
        <v>387</v>
      </c>
      <c r="W36" s="20">
        <f t="shared" si="19"/>
        <v>267</v>
      </c>
      <c r="X36" s="20">
        <f t="shared" si="20"/>
        <v>331</v>
      </c>
      <c r="Y36" s="20">
        <f t="shared" si="21"/>
        <v>430</v>
      </c>
      <c r="Z36" s="20">
        <v>3</v>
      </c>
      <c r="AA36" s="20">
        <v>6</v>
      </c>
      <c r="AB36" s="20">
        <v>8</v>
      </c>
      <c r="AC36" s="20">
        <v>3</v>
      </c>
      <c r="AD36" s="20">
        <v>5</v>
      </c>
      <c r="AE36" s="20">
        <f t="shared" si="22"/>
        <v>-120</v>
      </c>
      <c r="AF36" s="20">
        <f t="shared" si="23"/>
        <v>-196</v>
      </c>
      <c r="AG36" s="20">
        <f t="shared" si="24"/>
        <v>-194</v>
      </c>
      <c r="AH36" s="20">
        <f t="shared" si="25"/>
        <v>-163</v>
      </c>
      <c r="AI36" s="20">
        <f t="shared" si="26"/>
        <v>-133</v>
      </c>
      <c r="AJ36" s="10">
        <f t="shared" si="47"/>
        <v>2.6630000000000011</v>
      </c>
      <c r="AK36" s="30"/>
      <c r="AL36" s="30">
        <f t="shared" si="48"/>
        <v>1.2</v>
      </c>
      <c r="AM36" s="11"/>
      <c r="AN36" s="17"/>
    </row>
    <row r="37" spans="1:40" s="5" customFormat="1" ht="17.25" customHeight="1">
      <c r="A37" s="8">
        <v>66</v>
      </c>
      <c r="B37" s="9">
        <f t="shared" si="0"/>
        <v>45580</v>
      </c>
      <c r="C37" s="20">
        <f t="shared" si="1"/>
        <v>1049</v>
      </c>
      <c r="D37" s="20">
        <f t="shared" ref="D37" si="54">D36-26</f>
        <v>2102</v>
      </c>
      <c r="E37" s="20">
        <f t="shared" si="3"/>
        <v>3151</v>
      </c>
      <c r="F37" s="20">
        <f t="shared" ref="F37:F100" si="55">E37-K37</f>
        <v>622</v>
      </c>
      <c r="G37" s="20">
        <f t="shared" ref="G37:G100" si="56">E37-L37</f>
        <v>770</v>
      </c>
      <c r="H37" s="20">
        <f t="shared" ref="H37:H100" si="57">E37-M37</f>
        <v>892</v>
      </c>
      <c r="I37" s="20">
        <f t="shared" ref="I37:I100" si="58">E37-N37</f>
        <v>822</v>
      </c>
      <c r="J37" s="20">
        <f t="shared" ref="J37:J100" si="59">E37-O37</f>
        <v>726</v>
      </c>
      <c r="K37" s="20">
        <f t="shared" ref="K37:K100" si="60">P37+U37</f>
        <v>2529</v>
      </c>
      <c r="L37" s="20">
        <f t="shared" ref="L37:L100" si="61">Q37+V37</f>
        <v>2381</v>
      </c>
      <c r="M37" s="20">
        <f t="shared" ref="M37:M100" si="62">R37+W37</f>
        <v>2259</v>
      </c>
      <c r="N37" s="20">
        <f t="shared" ref="N37:O100" si="63">S37+X37</f>
        <v>2329</v>
      </c>
      <c r="O37" s="20">
        <f t="shared" si="63"/>
        <v>2425</v>
      </c>
      <c r="P37" s="20">
        <f t="shared" si="12"/>
        <v>2000</v>
      </c>
      <c r="Q37" s="20">
        <f t="shared" si="13"/>
        <v>2000</v>
      </c>
      <c r="R37" s="20">
        <f t="shared" si="14"/>
        <v>2000</v>
      </c>
      <c r="S37" s="20">
        <f t="shared" si="15"/>
        <v>2000</v>
      </c>
      <c r="T37" s="20">
        <f t="shared" si="16"/>
        <v>2000</v>
      </c>
      <c r="U37" s="20">
        <f t="shared" si="17"/>
        <v>529</v>
      </c>
      <c r="V37" s="20">
        <f t="shared" si="18"/>
        <v>381</v>
      </c>
      <c r="W37" s="20">
        <f t="shared" si="19"/>
        <v>259</v>
      </c>
      <c r="X37" s="20">
        <f t="shared" si="20"/>
        <v>329</v>
      </c>
      <c r="Y37" s="20">
        <f t="shared" si="21"/>
        <v>425</v>
      </c>
      <c r="Z37" s="20">
        <v>4</v>
      </c>
      <c r="AA37" s="20">
        <v>6</v>
      </c>
      <c r="AB37" s="20">
        <v>8</v>
      </c>
      <c r="AC37" s="20">
        <v>2</v>
      </c>
      <c r="AD37" s="20">
        <v>5</v>
      </c>
      <c r="AE37" s="20">
        <f t="shared" si="22"/>
        <v>-124</v>
      </c>
      <c r="AF37" s="20">
        <f t="shared" si="23"/>
        <v>-202</v>
      </c>
      <c r="AG37" s="20">
        <f t="shared" si="24"/>
        <v>-202</v>
      </c>
      <c r="AH37" s="20">
        <f t="shared" si="25"/>
        <v>-165</v>
      </c>
      <c r="AI37" s="20">
        <f t="shared" si="26"/>
        <v>-138</v>
      </c>
      <c r="AJ37" s="10">
        <f t="shared" si="47"/>
        <v>2.6550000000000011</v>
      </c>
      <c r="AK37" s="30"/>
      <c r="AL37" s="30">
        <f t="shared" si="48"/>
        <v>1.2</v>
      </c>
      <c r="AM37" s="11"/>
      <c r="AN37" s="17"/>
    </row>
    <row r="38" spans="1:40" s="5" customFormat="1" ht="17.25" customHeight="1">
      <c r="A38" s="8">
        <v>67</v>
      </c>
      <c r="B38" s="9">
        <f t="shared" ref="B38:B101" si="64">B37+1</f>
        <v>45581</v>
      </c>
      <c r="C38" s="20">
        <f t="shared" ref="C38:C101" si="65">+C37</f>
        <v>1049</v>
      </c>
      <c r="D38" s="20">
        <f t="shared" ref="D38" si="66">D37+15</f>
        <v>2117</v>
      </c>
      <c r="E38" s="20">
        <f t="shared" ref="E38:E97" si="67">+C38+D38</f>
        <v>3166</v>
      </c>
      <c r="F38" s="20">
        <f t="shared" si="55"/>
        <v>644</v>
      </c>
      <c r="G38" s="20">
        <f t="shared" si="56"/>
        <v>792</v>
      </c>
      <c r="H38" s="20">
        <f t="shared" si="57"/>
        <v>914</v>
      </c>
      <c r="I38" s="20">
        <f t="shared" si="58"/>
        <v>839</v>
      </c>
      <c r="J38" s="20">
        <f t="shared" si="59"/>
        <v>745</v>
      </c>
      <c r="K38" s="20">
        <f t="shared" si="60"/>
        <v>2522</v>
      </c>
      <c r="L38" s="20">
        <f t="shared" si="61"/>
        <v>2374</v>
      </c>
      <c r="M38" s="20">
        <f t="shared" si="62"/>
        <v>2252</v>
      </c>
      <c r="N38" s="20">
        <f t="shared" si="63"/>
        <v>2327</v>
      </c>
      <c r="O38" s="20">
        <f t="shared" si="63"/>
        <v>2421</v>
      </c>
      <c r="P38" s="20">
        <f t="shared" ref="P38:P101" si="68">+P37</f>
        <v>2000</v>
      </c>
      <c r="Q38" s="20">
        <f t="shared" ref="Q38:Q101" si="69">+Q37</f>
        <v>2000</v>
      </c>
      <c r="R38" s="20">
        <f t="shared" ref="R38:R101" si="70">+R37</f>
        <v>2000</v>
      </c>
      <c r="S38" s="20">
        <f t="shared" ref="S38:S101" si="71">+S37</f>
        <v>2000</v>
      </c>
      <c r="T38" s="20">
        <f t="shared" ref="T38:T101" si="72">+T37</f>
        <v>2000</v>
      </c>
      <c r="U38" s="20">
        <f t="shared" ref="U38:U101" si="73">U37-Z38</f>
        <v>522</v>
      </c>
      <c r="V38" s="20">
        <f t="shared" ref="V38:V101" si="74">V37-AA38</f>
        <v>374</v>
      </c>
      <c r="W38" s="20">
        <f t="shared" ref="W38:W101" si="75">W37-AB38</f>
        <v>252</v>
      </c>
      <c r="X38" s="20">
        <f t="shared" ref="X38:X101" si="76">X37-AC38</f>
        <v>327</v>
      </c>
      <c r="Y38" s="20">
        <f t="shared" ref="Y38:Y101" si="77">Y37-AD38</f>
        <v>421</v>
      </c>
      <c r="Z38" s="20">
        <v>7</v>
      </c>
      <c r="AA38" s="20">
        <v>7</v>
      </c>
      <c r="AB38" s="20">
        <v>7</v>
      </c>
      <c r="AC38" s="20">
        <v>2</v>
      </c>
      <c r="AD38" s="20">
        <v>4</v>
      </c>
      <c r="AE38" s="20">
        <f t="shared" ref="AE38:AE101" si="78">AE37-Z38</f>
        <v>-131</v>
      </c>
      <c r="AF38" s="20">
        <f t="shared" ref="AF38:AF101" si="79">AF37-AA38</f>
        <v>-209</v>
      </c>
      <c r="AG38" s="20">
        <f t="shared" ref="AG38:AG101" si="80">AG37-AB38</f>
        <v>-209</v>
      </c>
      <c r="AH38" s="20">
        <f t="shared" ref="AH38:AH101" si="81">AH37-AC38</f>
        <v>-167</v>
      </c>
      <c r="AI38" s="20">
        <f t="shared" ref="AI38:AI101" si="82">AI37-AD38</f>
        <v>-142</v>
      </c>
      <c r="AJ38" s="10">
        <f t="shared" si="47"/>
        <v>2.648000000000001</v>
      </c>
      <c r="AK38" s="30"/>
      <c r="AL38" s="30">
        <f t="shared" si="48"/>
        <v>1.2</v>
      </c>
      <c r="AM38" s="11"/>
      <c r="AN38" s="17"/>
    </row>
    <row r="39" spans="1:40" s="5" customFormat="1" ht="17.25" customHeight="1">
      <c r="A39" s="8">
        <v>68</v>
      </c>
      <c r="B39" s="9">
        <f t="shared" si="64"/>
        <v>45582</v>
      </c>
      <c r="C39" s="20">
        <f t="shared" si="65"/>
        <v>1049</v>
      </c>
      <c r="D39" s="20">
        <f t="shared" ref="D39" si="83">D38+26</f>
        <v>2143</v>
      </c>
      <c r="E39" s="20">
        <f t="shared" si="67"/>
        <v>3192</v>
      </c>
      <c r="F39" s="20">
        <f t="shared" si="55"/>
        <v>676</v>
      </c>
      <c r="G39" s="20">
        <f t="shared" si="56"/>
        <v>823</v>
      </c>
      <c r="H39" s="20">
        <f t="shared" si="57"/>
        <v>947</v>
      </c>
      <c r="I39" s="20">
        <f t="shared" si="58"/>
        <v>867</v>
      </c>
      <c r="J39" s="20">
        <f t="shared" si="59"/>
        <v>774</v>
      </c>
      <c r="K39" s="20">
        <f t="shared" si="60"/>
        <v>2516</v>
      </c>
      <c r="L39" s="20">
        <f t="shared" si="61"/>
        <v>2369</v>
      </c>
      <c r="M39" s="20">
        <f t="shared" si="62"/>
        <v>2245</v>
      </c>
      <c r="N39" s="20">
        <f t="shared" si="63"/>
        <v>2325</v>
      </c>
      <c r="O39" s="20">
        <f t="shared" si="63"/>
        <v>2418</v>
      </c>
      <c r="P39" s="20">
        <f t="shared" si="68"/>
        <v>2000</v>
      </c>
      <c r="Q39" s="20">
        <f t="shared" si="69"/>
        <v>2000</v>
      </c>
      <c r="R39" s="20">
        <f t="shared" si="70"/>
        <v>2000</v>
      </c>
      <c r="S39" s="20">
        <f t="shared" si="71"/>
        <v>2000</v>
      </c>
      <c r="T39" s="20">
        <f t="shared" si="72"/>
        <v>2000</v>
      </c>
      <c r="U39" s="20">
        <f t="shared" si="73"/>
        <v>516</v>
      </c>
      <c r="V39" s="20">
        <f t="shared" si="74"/>
        <v>369</v>
      </c>
      <c r="W39" s="20">
        <f t="shared" si="75"/>
        <v>245</v>
      </c>
      <c r="X39" s="20">
        <f t="shared" si="76"/>
        <v>325</v>
      </c>
      <c r="Y39" s="20">
        <f t="shared" si="77"/>
        <v>418</v>
      </c>
      <c r="Z39" s="20">
        <v>6</v>
      </c>
      <c r="AA39" s="20">
        <v>5</v>
      </c>
      <c r="AB39" s="20">
        <v>7</v>
      </c>
      <c r="AC39" s="20">
        <v>2</v>
      </c>
      <c r="AD39" s="20">
        <v>3</v>
      </c>
      <c r="AE39" s="20">
        <f t="shared" si="78"/>
        <v>-137</v>
      </c>
      <c r="AF39" s="20">
        <f t="shared" si="79"/>
        <v>-214</v>
      </c>
      <c r="AG39" s="20">
        <f t="shared" si="80"/>
        <v>-216</v>
      </c>
      <c r="AH39" s="20">
        <f t="shared" si="81"/>
        <v>-169</v>
      </c>
      <c r="AI39" s="20">
        <f t="shared" si="82"/>
        <v>-145</v>
      </c>
      <c r="AJ39" s="10">
        <f t="shared" si="47"/>
        <v>2.6410000000000009</v>
      </c>
      <c r="AK39" s="30"/>
      <c r="AL39" s="30">
        <f t="shared" si="48"/>
        <v>1.2</v>
      </c>
      <c r="AM39" s="11"/>
      <c r="AN39" s="17"/>
    </row>
    <row r="40" spans="1:40" s="5" customFormat="1" ht="17.25" customHeight="1">
      <c r="A40" s="8">
        <v>69</v>
      </c>
      <c r="B40" s="9">
        <f t="shared" si="64"/>
        <v>45583</v>
      </c>
      <c r="C40" s="20">
        <f t="shared" si="65"/>
        <v>1049</v>
      </c>
      <c r="D40" s="20">
        <f t="shared" ref="D40" si="84">D39+32</f>
        <v>2175</v>
      </c>
      <c r="E40" s="20">
        <f t="shared" si="67"/>
        <v>3224</v>
      </c>
      <c r="F40" s="20">
        <f t="shared" si="55"/>
        <v>713</v>
      </c>
      <c r="G40" s="20">
        <f t="shared" si="56"/>
        <v>860</v>
      </c>
      <c r="H40" s="20">
        <f t="shared" si="57"/>
        <v>986</v>
      </c>
      <c r="I40" s="20">
        <f t="shared" si="58"/>
        <v>901</v>
      </c>
      <c r="J40" s="20">
        <f t="shared" si="59"/>
        <v>810</v>
      </c>
      <c r="K40" s="20">
        <f t="shared" si="60"/>
        <v>2511</v>
      </c>
      <c r="L40" s="20">
        <f t="shared" si="61"/>
        <v>2364</v>
      </c>
      <c r="M40" s="20">
        <f t="shared" si="62"/>
        <v>2238</v>
      </c>
      <c r="N40" s="20">
        <f t="shared" si="63"/>
        <v>2323</v>
      </c>
      <c r="O40" s="20">
        <f t="shared" si="63"/>
        <v>2414</v>
      </c>
      <c r="P40" s="20">
        <f t="shared" si="68"/>
        <v>2000</v>
      </c>
      <c r="Q40" s="20">
        <f t="shared" si="69"/>
        <v>2000</v>
      </c>
      <c r="R40" s="20">
        <f t="shared" si="70"/>
        <v>2000</v>
      </c>
      <c r="S40" s="20">
        <f t="shared" si="71"/>
        <v>2000</v>
      </c>
      <c r="T40" s="20">
        <f t="shared" si="72"/>
        <v>2000</v>
      </c>
      <c r="U40" s="20">
        <f t="shared" si="73"/>
        <v>511</v>
      </c>
      <c r="V40" s="20">
        <f t="shared" si="74"/>
        <v>364</v>
      </c>
      <c r="W40" s="20">
        <f t="shared" si="75"/>
        <v>238</v>
      </c>
      <c r="X40" s="20">
        <f t="shared" si="76"/>
        <v>323</v>
      </c>
      <c r="Y40" s="20">
        <f t="shared" si="77"/>
        <v>414</v>
      </c>
      <c r="Z40" s="20">
        <v>5</v>
      </c>
      <c r="AA40" s="20">
        <v>5</v>
      </c>
      <c r="AB40" s="20">
        <v>7</v>
      </c>
      <c r="AC40" s="20">
        <v>2</v>
      </c>
      <c r="AD40" s="20">
        <v>4</v>
      </c>
      <c r="AE40" s="20">
        <f t="shared" si="78"/>
        <v>-142</v>
      </c>
      <c r="AF40" s="20">
        <f t="shared" si="79"/>
        <v>-219</v>
      </c>
      <c r="AG40" s="20">
        <f t="shared" si="80"/>
        <v>-223</v>
      </c>
      <c r="AH40" s="20">
        <f t="shared" si="81"/>
        <v>-171</v>
      </c>
      <c r="AI40" s="20">
        <f t="shared" si="82"/>
        <v>-149</v>
      </c>
      <c r="AJ40" s="10">
        <f t="shared" si="47"/>
        <v>2.6340000000000008</v>
      </c>
      <c r="AK40" s="30"/>
      <c r="AL40" s="30">
        <f t="shared" si="48"/>
        <v>1.2</v>
      </c>
      <c r="AM40" s="11"/>
      <c r="AN40" s="17"/>
    </row>
    <row r="41" spans="1:40" s="5" customFormat="1" ht="17.25" customHeight="1">
      <c r="A41" s="8">
        <v>70</v>
      </c>
      <c r="B41" s="9">
        <f t="shared" si="64"/>
        <v>45584</v>
      </c>
      <c r="C41" s="20">
        <f t="shared" si="65"/>
        <v>1049</v>
      </c>
      <c r="D41" s="20">
        <f t="shared" ref="D41" si="85">D40-18</f>
        <v>2157</v>
      </c>
      <c r="E41" s="20">
        <f t="shared" si="67"/>
        <v>3206</v>
      </c>
      <c r="F41" s="20">
        <f t="shared" si="55"/>
        <v>699</v>
      </c>
      <c r="G41" s="20">
        <f t="shared" si="56"/>
        <v>847</v>
      </c>
      <c r="H41" s="20">
        <f t="shared" si="57"/>
        <v>976</v>
      </c>
      <c r="I41" s="20">
        <f t="shared" si="58"/>
        <v>884</v>
      </c>
      <c r="J41" s="20">
        <f t="shared" si="59"/>
        <v>795</v>
      </c>
      <c r="K41" s="20">
        <f t="shared" si="60"/>
        <v>2507</v>
      </c>
      <c r="L41" s="20">
        <f t="shared" si="61"/>
        <v>2359</v>
      </c>
      <c r="M41" s="20">
        <f t="shared" si="62"/>
        <v>2230</v>
      </c>
      <c r="N41" s="20">
        <f t="shared" si="63"/>
        <v>2322</v>
      </c>
      <c r="O41" s="20">
        <f t="shared" si="63"/>
        <v>2411</v>
      </c>
      <c r="P41" s="20">
        <f t="shared" si="68"/>
        <v>2000</v>
      </c>
      <c r="Q41" s="20">
        <f t="shared" si="69"/>
        <v>2000</v>
      </c>
      <c r="R41" s="20">
        <f t="shared" si="70"/>
        <v>2000</v>
      </c>
      <c r="S41" s="20">
        <f t="shared" si="71"/>
        <v>2000</v>
      </c>
      <c r="T41" s="20">
        <f t="shared" si="72"/>
        <v>2000</v>
      </c>
      <c r="U41" s="20">
        <f t="shared" si="73"/>
        <v>507</v>
      </c>
      <c r="V41" s="20">
        <f t="shared" si="74"/>
        <v>359</v>
      </c>
      <c r="W41" s="20">
        <f t="shared" si="75"/>
        <v>230</v>
      </c>
      <c r="X41" s="20">
        <f t="shared" si="76"/>
        <v>322</v>
      </c>
      <c r="Y41" s="20">
        <f t="shared" si="77"/>
        <v>411</v>
      </c>
      <c r="Z41" s="20">
        <v>4</v>
      </c>
      <c r="AA41" s="20">
        <v>5</v>
      </c>
      <c r="AB41" s="20">
        <v>8</v>
      </c>
      <c r="AC41" s="20">
        <v>1</v>
      </c>
      <c r="AD41" s="20">
        <v>3</v>
      </c>
      <c r="AE41" s="20">
        <f t="shared" si="78"/>
        <v>-146</v>
      </c>
      <c r="AF41" s="20">
        <f t="shared" si="79"/>
        <v>-224</v>
      </c>
      <c r="AG41" s="20">
        <f t="shared" si="80"/>
        <v>-231</v>
      </c>
      <c r="AH41" s="20">
        <f t="shared" si="81"/>
        <v>-172</v>
      </c>
      <c r="AI41" s="20">
        <f t="shared" si="82"/>
        <v>-152</v>
      </c>
      <c r="AJ41" s="10">
        <f t="shared" si="47"/>
        <v>2.6260000000000008</v>
      </c>
      <c r="AK41" s="30"/>
      <c r="AL41" s="30">
        <f t="shared" si="48"/>
        <v>1.2</v>
      </c>
      <c r="AM41" s="11"/>
      <c r="AN41" s="17"/>
    </row>
    <row r="42" spans="1:40" s="5" customFormat="1" ht="17.25" customHeight="1">
      <c r="A42" s="8">
        <v>71</v>
      </c>
      <c r="B42" s="9">
        <f t="shared" si="64"/>
        <v>45585</v>
      </c>
      <c r="C42" s="20">
        <f t="shared" si="65"/>
        <v>1049</v>
      </c>
      <c r="D42" s="20">
        <f t="shared" ref="D42" si="86">D41-26</f>
        <v>2131</v>
      </c>
      <c r="E42" s="20">
        <f t="shared" si="67"/>
        <v>3180</v>
      </c>
      <c r="F42" s="20">
        <f t="shared" si="55"/>
        <v>677</v>
      </c>
      <c r="G42" s="20">
        <f t="shared" si="56"/>
        <v>826</v>
      </c>
      <c r="H42" s="20">
        <f t="shared" si="57"/>
        <v>957</v>
      </c>
      <c r="I42" s="20">
        <f t="shared" si="58"/>
        <v>859</v>
      </c>
      <c r="J42" s="20">
        <f t="shared" si="59"/>
        <v>771</v>
      </c>
      <c r="K42" s="20">
        <f t="shared" si="60"/>
        <v>2503</v>
      </c>
      <c r="L42" s="20">
        <f t="shared" si="61"/>
        <v>2354</v>
      </c>
      <c r="M42" s="20">
        <f t="shared" si="62"/>
        <v>2223</v>
      </c>
      <c r="N42" s="20">
        <f t="shared" si="63"/>
        <v>2321</v>
      </c>
      <c r="O42" s="20">
        <f t="shared" si="63"/>
        <v>2409</v>
      </c>
      <c r="P42" s="20">
        <f t="shared" si="68"/>
        <v>2000</v>
      </c>
      <c r="Q42" s="20">
        <f t="shared" si="69"/>
        <v>2000</v>
      </c>
      <c r="R42" s="20">
        <f t="shared" si="70"/>
        <v>2000</v>
      </c>
      <c r="S42" s="20">
        <f t="shared" si="71"/>
        <v>2000</v>
      </c>
      <c r="T42" s="20">
        <f t="shared" si="72"/>
        <v>2000</v>
      </c>
      <c r="U42" s="20">
        <f t="shared" si="73"/>
        <v>503</v>
      </c>
      <c r="V42" s="20">
        <f t="shared" si="74"/>
        <v>354</v>
      </c>
      <c r="W42" s="20">
        <f t="shared" si="75"/>
        <v>223</v>
      </c>
      <c r="X42" s="20">
        <f t="shared" si="76"/>
        <v>321</v>
      </c>
      <c r="Y42" s="20">
        <f t="shared" si="77"/>
        <v>409</v>
      </c>
      <c r="Z42" s="20">
        <v>4</v>
      </c>
      <c r="AA42" s="20">
        <v>5</v>
      </c>
      <c r="AB42" s="20">
        <v>7</v>
      </c>
      <c r="AC42" s="20">
        <v>1</v>
      </c>
      <c r="AD42" s="20">
        <v>2</v>
      </c>
      <c r="AE42" s="20">
        <f t="shared" si="78"/>
        <v>-150</v>
      </c>
      <c r="AF42" s="20">
        <f t="shared" si="79"/>
        <v>-229</v>
      </c>
      <c r="AG42" s="20">
        <f t="shared" si="80"/>
        <v>-238</v>
      </c>
      <c r="AH42" s="20">
        <f t="shared" si="81"/>
        <v>-173</v>
      </c>
      <c r="AI42" s="20">
        <f t="shared" si="82"/>
        <v>-154</v>
      </c>
      <c r="AJ42" s="10">
        <f t="shared" si="47"/>
        <v>2.6190000000000007</v>
      </c>
      <c r="AK42" s="30"/>
      <c r="AL42" s="30">
        <f t="shared" si="48"/>
        <v>1.2</v>
      </c>
      <c r="AM42" s="11"/>
      <c r="AN42" s="17"/>
    </row>
    <row r="43" spans="1:40" s="5" customFormat="1" ht="17.25" customHeight="1">
      <c r="A43" s="8">
        <v>72</v>
      </c>
      <c r="B43" s="9">
        <f t="shared" si="64"/>
        <v>45586</v>
      </c>
      <c r="C43" s="20">
        <f t="shared" si="65"/>
        <v>1049</v>
      </c>
      <c r="D43" s="20">
        <f t="shared" ref="D43" si="87">D42+15</f>
        <v>2146</v>
      </c>
      <c r="E43" s="20">
        <f t="shared" si="67"/>
        <v>3195</v>
      </c>
      <c r="F43" s="20">
        <f t="shared" si="55"/>
        <v>695</v>
      </c>
      <c r="G43" s="20">
        <f t="shared" si="56"/>
        <v>846</v>
      </c>
      <c r="H43" s="20">
        <f t="shared" si="57"/>
        <v>978</v>
      </c>
      <c r="I43" s="20">
        <f t="shared" si="58"/>
        <v>875</v>
      </c>
      <c r="J43" s="20">
        <f t="shared" si="59"/>
        <v>788</v>
      </c>
      <c r="K43" s="20">
        <f t="shared" si="60"/>
        <v>2500</v>
      </c>
      <c r="L43" s="20">
        <f t="shared" si="61"/>
        <v>2349</v>
      </c>
      <c r="M43" s="20">
        <f t="shared" si="62"/>
        <v>2217</v>
      </c>
      <c r="N43" s="20">
        <f t="shared" si="63"/>
        <v>2320</v>
      </c>
      <c r="O43" s="20">
        <f t="shared" si="63"/>
        <v>2407</v>
      </c>
      <c r="P43" s="20">
        <f t="shared" si="68"/>
        <v>2000</v>
      </c>
      <c r="Q43" s="20">
        <f t="shared" si="69"/>
        <v>2000</v>
      </c>
      <c r="R43" s="20">
        <f t="shared" si="70"/>
        <v>2000</v>
      </c>
      <c r="S43" s="20">
        <f t="shared" si="71"/>
        <v>2000</v>
      </c>
      <c r="T43" s="20">
        <f t="shared" si="72"/>
        <v>2000</v>
      </c>
      <c r="U43" s="20">
        <f t="shared" si="73"/>
        <v>500</v>
      </c>
      <c r="V43" s="20">
        <f t="shared" si="74"/>
        <v>349</v>
      </c>
      <c r="W43" s="20">
        <f t="shared" si="75"/>
        <v>217</v>
      </c>
      <c r="X43" s="20">
        <f t="shared" si="76"/>
        <v>320</v>
      </c>
      <c r="Y43" s="20">
        <f t="shared" si="77"/>
        <v>407</v>
      </c>
      <c r="Z43" s="20">
        <v>3</v>
      </c>
      <c r="AA43" s="20">
        <v>5</v>
      </c>
      <c r="AB43" s="20">
        <v>6</v>
      </c>
      <c r="AC43" s="20">
        <v>1</v>
      </c>
      <c r="AD43" s="20">
        <v>2</v>
      </c>
      <c r="AE43" s="20">
        <f t="shared" si="78"/>
        <v>-153</v>
      </c>
      <c r="AF43" s="20">
        <f t="shared" si="79"/>
        <v>-234</v>
      </c>
      <c r="AG43" s="20">
        <f t="shared" si="80"/>
        <v>-244</v>
      </c>
      <c r="AH43" s="20">
        <f t="shared" si="81"/>
        <v>-174</v>
      </c>
      <c r="AI43" s="20">
        <f t="shared" si="82"/>
        <v>-156</v>
      </c>
      <c r="AJ43" s="10">
        <f t="shared" si="47"/>
        <v>2.6130000000000009</v>
      </c>
      <c r="AK43" s="30"/>
      <c r="AL43" s="30">
        <f t="shared" si="48"/>
        <v>1.2</v>
      </c>
      <c r="AM43" s="11"/>
      <c r="AN43" s="17"/>
    </row>
    <row r="44" spans="1:40" s="5" customFormat="1" ht="17.25" customHeight="1">
      <c r="A44" s="8">
        <v>73</v>
      </c>
      <c r="B44" s="9">
        <f t="shared" si="64"/>
        <v>45587</v>
      </c>
      <c r="C44" s="20">
        <f t="shared" si="65"/>
        <v>1049</v>
      </c>
      <c r="D44" s="20">
        <f t="shared" ref="D44" si="88">D43+26</f>
        <v>2172</v>
      </c>
      <c r="E44" s="20">
        <f t="shared" si="67"/>
        <v>3221</v>
      </c>
      <c r="F44" s="20">
        <f t="shared" si="55"/>
        <v>724</v>
      </c>
      <c r="G44" s="20">
        <f t="shared" si="56"/>
        <v>876</v>
      </c>
      <c r="H44" s="20">
        <f t="shared" si="57"/>
        <v>1012</v>
      </c>
      <c r="I44" s="20">
        <f t="shared" si="58"/>
        <v>902</v>
      </c>
      <c r="J44" s="20">
        <f t="shared" si="59"/>
        <v>816</v>
      </c>
      <c r="K44" s="20">
        <f t="shared" si="60"/>
        <v>2497</v>
      </c>
      <c r="L44" s="20">
        <f t="shared" si="61"/>
        <v>2345</v>
      </c>
      <c r="M44" s="20">
        <f t="shared" si="62"/>
        <v>2209</v>
      </c>
      <c r="N44" s="20">
        <f t="shared" si="63"/>
        <v>2319</v>
      </c>
      <c r="O44" s="20">
        <f t="shared" si="63"/>
        <v>2405</v>
      </c>
      <c r="P44" s="20">
        <f t="shared" si="68"/>
        <v>2000</v>
      </c>
      <c r="Q44" s="20">
        <f t="shared" si="69"/>
        <v>2000</v>
      </c>
      <c r="R44" s="20">
        <f t="shared" si="70"/>
        <v>2000</v>
      </c>
      <c r="S44" s="20">
        <f t="shared" si="71"/>
        <v>2000</v>
      </c>
      <c r="T44" s="20">
        <f t="shared" si="72"/>
        <v>2000</v>
      </c>
      <c r="U44" s="20">
        <f t="shared" si="73"/>
        <v>497</v>
      </c>
      <c r="V44" s="20">
        <f t="shared" si="74"/>
        <v>345</v>
      </c>
      <c r="W44" s="20">
        <f t="shared" si="75"/>
        <v>209</v>
      </c>
      <c r="X44" s="20">
        <f t="shared" si="76"/>
        <v>319</v>
      </c>
      <c r="Y44" s="20">
        <f t="shared" si="77"/>
        <v>405</v>
      </c>
      <c r="Z44" s="20">
        <v>3</v>
      </c>
      <c r="AA44" s="20">
        <v>4</v>
      </c>
      <c r="AB44" s="20">
        <v>8</v>
      </c>
      <c r="AC44" s="20">
        <v>1</v>
      </c>
      <c r="AD44" s="20">
        <v>2</v>
      </c>
      <c r="AE44" s="20">
        <f t="shared" si="78"/>
        <v>-156</v>
      </c>
      <c r="AF44" s="20">
        <f t="shared" si="79"/>
        <v>-238</v>
      </c>
      <c r="AG44" s="20">
        <f t="shared" si="80"/>
        <v>-252</v>
      </c>
      <c r="AH44" s="20">
        <f t="shared" si="81"/>
        <v>-175</v>
      </c>
      <c r="AI44" s="20">
        <f t="shared" si="82"/>
        <v>-158</v>
      </c>
      <c r="AJ44" s="10">
        <f t="shared" si="47"/>
        <v>2.6050000000000009</v>
      </c>
      <c r="AK44" s="30"/>
      <c r="AL44" s="30">
        <f t="shared" si="48"/>
        <v>1.2</v>
      </c>
      <c r="AM44" s="11"/>
      <c r="AN44" s="17"/>
    </row>
    <row r="45" spans="1:40" s="5" customFormat="1" ht="17.25" customHeight="1">
      <c r="A45" s="8">
        <v>74</v>
      </c>
      <c r="B45" s="9">
        <f t="shared" si="64"/>
        <v>45588</v>
      </c>
      <c r="C45" s="20">
        <f t="shared" si="65"/>
        <v>1049</v>
      </c>
      <c r="D45" s="20">
        <f t="shared" ref="D45" si="89">D44+32</f>
        <v>2204</v>
      </c>
      <c r="E45" s="20">
        <f t="shared" si="67"/>
        <v>3253</v>
      </c>
      <c r="F45" s="20">
        <f t="shared" si="55"/>
        <v>759</v>
      </c>
      <c r="G45" s="20">
        <f t="shared" si="56"/>
        <v>912</v>
      </c>
      <c r="H45" s="20">
        <f t="shared" si="57"/>
        <v>1051</v>
      </c>
      <c r="I45" s="20">
        <f t="shared" si="58"/>
        <v>935</v>
      </c>
      <c r="J45" s="20">
        <f t="shared" si="59"/>
        <v>850</v>
      </c>
      <c r="K45" s="20">
        <f t="shared" si="60"/>
        <v>2494</v>
      </c>
      <c r="L45" s="20">
        <f t="shared" si="61"/>
        <v>2341</v>
      </c>
      <c r="M45" s="20">
        <f t="shared" si="62"/>
        <v>2202</v>
      </c>
      <c r="N45" s="20">
        <f t="shared" si="63"/>
        <v>2318</v>
      </c>
      <c r="O45" s="20">
        <f t="shared" si="63"/>
        <v>2403</v>
      </c>
      <c r="P45" s="20">
        <f t="shared" si="68"/>
        <v>2000</v>
      </c>
      <c r="Q45" s="20">
        <f t="shared" si="69"/>
        <v>2000</v>
      </c>
      <c r="R45" s="20">
        <f t="shared" si="70"/>
        <v>2000</v>
      </c>
      <c r="S45" s="20">
        <f t="shared" si="71"/>
        <v>2000</v>
      </c>
      <c r="T45" s="20">
        <f t="shared" si="72"/>
        <v>2000</v>
      </c>
      <c r="U45" s="20">
        <f t="shared" si="73"/>
        <v>494</v>
      </c>
      <c r="V45" s="20">
        <f t="shared" si="74"/>
        <v>341</v>
      </c>
      <c r="W45" s="20">
        <f t="shared" si="75"/>
        <v>202</v>
      </c>
      <c r="X45" s="20">
        <f t="shared" si="76"/>
        <v>318</v>
      </c>
      <c r="Y45" s="20">
        <f t="shared" si="77"/>
        <v>403</v>
      </c>
      <c r="Z45" s="20">
        <v>3</v>
      </c>
      <c r="AA45" s="20">
        <v>4</v>
      </c>
      <c r="AB45" s="20">
        <v>7</v>
      </c>
      <c r="AC45" s="20">
        <v>1</v>
      </c>
      <c r="AD45" s="20">
        <v>2</v>
      </c>
      <c r="AE45" s="20">
        <f t="shared" si="78"/>
        <v>-159</v>
      </c>
      <c r="AF45" s="20">
        <f t="shared" si="79"/>
        <v>-242</v>
      </c>
      <c r="AG45" s="20">
        <f t="shared" si="80"/>
        <v>-259</v>
      </c>
      <c r="AH45" s="20">
        <f t="shared" si="81"/>
        <v>-176</v>
      </c>
      <c r="AI45" s="20">
        <f t="shared" si="82"/>
        <v>-160</v>
      </c>
      <c r="AJ45" s="10">
        <f t="shared" si="47"/>
        <v>2.5980000000000008</v>
      </c>
      <c r="AK45" s="30"/>
      <c r="AL45" s="30">
        <f t="shared" si="48"/>
        <v>1.2</v>
      </c>
      <c r="AM45" s="11"/>
      <c r="AN45" s="17"/>
    </row>
    <row r="46" spans="1:40" s="5" customFormat="1" ht="17.25" customHeight="1">
      <c r="A46" s="8">
        <v>75</v>
      </c>
      <c r="B46" s="9">
        <f t="shared" si="64"/>
        <v>45589</v>
      </c>
      <c r="C46" s="20">
        <f t="shared" si="65"/>
        <v>1049</v>
      </c>
      <c r="D46" s="20">
        <f t="shared" ref="D46" si="90">D45-18</f>
        <v>2186</v>
      </c>
      <c r="E46" s="20">
        <f t="shared" si="67"/>
        <v>3235</v>
      </c>
      <c r="F46" s="20">
        <f t="shared" si="55"/>
        <v>743</v>
      </c>
      <c r="G46" s="20">
        <f t="shared" si="56"/>
        <v>897</v>
      </c>
      <c r="H46" s="20">
        <f t="shared" si="57"/>
        <v>1040</v>
      </c>
      <c r="I46" s="20">
        <f t="shared" si="58"/>
        <v>918</v>
      </c>
      <c r="J46" s="20">
        <f t="shared" si="59"/>
        <v>833</v>
      </c>
      <c r="K46" s="20">
        <f t="shared" si="60"/>
        <v>2492</v>
      </c>
      <c r="L46" s="20">
        <f t="shared" si="61"/>
        <v>2338</v>
      </c>
      <c r="M46" s="20">
        <f t="shared" si="62"/>
        <v>2195</v>
      </c>
      <c r="N46" s="20">
        <f t="shared" si="63"/>
        <v>2317</v>
      </c>
      <c r="O46" s="20">
        <f t="shared" si="63"/>
        <v>2402</v>
      </c>
      <c r="P46" s="20">
        <f t="shared" si="68"/>
        <v>2000</v>
      </c>
      <c r="Q46" s="20">
        <f t="shared" si="69"/>
        <v>2000</v>
      </c>
      <c r="R46" s="20">
        <f t="shared" si="70"/>
        <v>2000</v>
      </c>
      <c r="S46" s="20">
        <f t="shared" si="71"/>
        <v>2000</v>
      </c>
      <c r="T46" s="20">
        <f t="shared" si="72"/>
        <v>2000</v>
      </c>
      <c r="U46" s="20">
        <f t="shared" si="73"/>
        <v>492</v>
      </c>
      <c r="V46" s="20">
        <f t="shared" si="74"/>
        <v>338</v>
      </c>
      <c r="W46" s="20">
        <f t="shared" si="75"/>
        <v>195</v>
      </c>
      <c r="X46" s="20">
        <f t="shared" si="76"/>
        <v>317</v>
      </c>
      <c r="Y46" s="20">
        <f t="shared" si="77"/>
        <v>402</v>
      </c>
      <c r="Z46" s="20">
        <v>2</v>
      </c>
      <c r="AA46" s="20">
        <v>3</v>
      </c>
      <c r="AB46" s="20">
        <v>7</v>
      </c>
      <c r="AC46" s="20">
        <v>1</v>
      </c>
      <c r="AD46" s="20">
        <v>1</v>
      </c>
      <c r="AE46" s="20">
        <f t="shared" si="78"/>
        <v>-161</v>
      </c>
      <c r="AF46" s="20">
        <f t="shared" si="79"/>
        <v>-245</v>
      </c>
      <c r="AG46" s="20">
        <f t="shared" si="80"/>
        <v>-266</v>
      </c>
      <c r="AH46" s="20">
        <f t="shared" si="81"/>
        <v>-177</v>
      </c>
      <c r="AI46" s="20">
        <f t="shared" si="82"/>
        <v>-161</v>
      </c>
      <c r="AJ46" s="10">
        <f t="shared" si="47"/>
        <v>2.5910000000000006</v>
      </c>
      <c r="AK46" s="30"/>
      <c r="AL46" s="30">
        <f t="shared" si="48"/>
        <v>1.2</v>
      </c>
      <c r="AM46" s="11"/>
      <c r="AN46" s="17"/>
    </row>
    <row r="47" spans="1:40" s="5" customFormat="1" ht="17.25" customHeight="1">
      <c r="A47" s="8">
        <v>76</v>
      </c>
      <c r="B47" s="9">
        <f t="shared" si="64"/>
        <v>45590</v>
      </c>
      <c r="C47" s="20">
        <f t="shared" si="65"/>
        <v>1049</v>
      </c>
      <c r="D47" s="20">
        <f t="shared" ref="D47" si="91">D46-26</f>
        <v>2160</v>
      </c>
      <c r="E47" s="20">
        <f t="shared" si="67"/>
        <v>3209</v>
      </c>
      <c r="F47" s="20">
        <f t="shared" si="55"/>
        <v>719</v>
      </c>
      <c r="G47" s="20">
        <f t="shared" si="56"/>
        <v>874</v>
      </c>
      <c r="H47" s="20">
        <f t="shared" si="57"/>
        <v>1021</v>
      </c>
      <c r="I47" s="20">
        <f t="shared" si="58"/>
        <v>893</v>
      </c>
      <c r="J47" s="20">
        <f t="shared" si="59"/>
        <v>808</v>
      </c>
      <c r="K47" s="20">
        <f t="shared" si="60"/>
        <v>2490</v>
      </c>
      <c r="L47" s="20">
        <f t="shared" si="61"/>
        <v>2335</v>
      </c>
      <c r="M47" s="20">
        <f t="shared" si="62"/>
        <v>2188</v>
      </c>
      <c r="N47" s="20">
        <f t="shared" si="63"/>
        <v>2316</v>
      </c>
      <c r="O47" s="20">
        <f t="shared" si="63"/>
        <v>2401</v>
      </c>
      <c r="P47" s="20">
        <f t="shared" si="68"/>
        <v>2000</v>
      </c>
      <c r="Q47" s="20">
        <f t="shared" si="69"/>
        <v>2000</v>
      </c>
      <c r="R47" s="20">
        <f t="shared" si="70"/>
        <v>2000</v>
      </c>
      <c r="S47" s="20">
        <f t="shared" si="71"/>
        <v>2000</v>
      </c>
      <c r="T47" s="20">
        <f t="shared" si="72"/>
        <v>2000</v>
      </c>
      <c r="U47" s="20">
        <f t="shared" si="73"/>
        <v>490</v>
      </c>
      <c r="V47" s="20">
        <f t="shared" si="74"/>
        <v>335</v>
      </c>
      <c r="W47" s="20">
        <f t="shared" si="75"/>
        <v>188</v>
      </c>
      <c r="X47" s="20">
        <f t="shared" si="76"/>
        <v>316</v>
      </c>
      <c r="Y47" s="20">
        <f t="shared" si="77"/>
        <v>401</v>
      </c>
      <c r="Z47" s="20">
        <v>2</v>
      </c>
      <c r="AA47" s="20">
        <v>3</v>
      </c>
      <c r="AB47" s="20">
        <v>7</v>
      </c>
      <c r="AC47" s="20">
        <v>1</v>
      </c>
      <c r="AD47" s="20">
        <v>1</v>
      </c>
      <c r="AE47" s="20">
        <f t="shared" si="78"/>
        <v>-163</v>
      </c>
      <c r="AF47" s="20">
        <f t="shared" si="79"/>
        <v>-248</v>
      </c>
      <c r="AG47" s="20">
        <f t="shared" si="80"/>
        <v>-273</v>
      </c>
      <c r="AH47" s="20">
        <f t="shared" si="81"/>
        <v>-178</v>
      </c>
      <c r="AI47" s="20">
        <f t="shared" si="82"/>
        <v>-162</v>
      </c>
      <c r="AJ47" s="10">
        <f t="shared" si="47"/>
        <v>2.5840000000000005</v>
      </c>
      <c r="AK47" s="30"/>
      <c r="AL47" s="30">
        <f t="shared" si="48"/>
        <v>1.2</v>
      </c>
      <c r="AM47" s="11"/>
      <c r="AN47" s="17"/>
    </row>
    <row r="48" spans="1:40" s="5" customFormat="1" ht="17.25" customHeight="1">
      <c r="A48" s="8">
        <v>77</v>
      </c>
      <c r="B48" s="9">
        <f t="shared" si="64"/>
        <v>45591</v>
      </c>
      <c r="C48" s="20">
        <f t="shared" si="65"/>
        <v>1049</v>
      </c>
      <c r="D48" s="20">
        <f t="shared" ref="D48" si="92">D47+15</f>
        <v>2175</v>
      </c>
      <c r="E48" s="20">
        <f t="shared" si="67"/>
        <v>3224</v>
      </c>
      <c r="F48" s="20">
        <f t="shared" si="55"/>
        <v>736</v>
      </c>
      <c r="G48" s="20">
        <f t="shared" si="56"/>
        <v>892</v>
      </c>
      <c r="H48" s="20">
        <f t="shared" si="57"/>
        <v>1044</v>
      </c>
      <c r="I48" s="20">
        <f t="shared" si="58"/>
        <v>908</v>
      </c>
      <c r="J48" s="20">
        <f t="shared" si="59"/>
        <v>824</v>
      </c>
      <c r="K48" s="20">
        <f t="shared" si="60"/>
        <v>2488</v>
      </c>
      <c r="L48" s="20">
        <f t="shared" si="61"/>
        <v>2332</v>
      </c>
      <c r="M48" s="20">
        <f t="shared" si="62"/>
        <v>2180</v>
      </c>
      <c r="N48" s="20">
        <f t="shared" si="63"/>
        <v>2316</v>
      </c>
      <c r="O48" s="20">
        <f t="shared" si="63"/>
        <v>2400</v>
      </c>
      <c r="P48" s="20">
        <f t="shared" si="68"/>
        <v>2000</v>
      </c>
      <c r="Q48" s="20">
        <f t="shared" si="69"/>
        <v>2000</v>
      </c>
      <c r="R48" s="20">
        <f t="shared" si="70"/>
        <v>2000</v>
      </c>
      <c r="S48" s="20">
        <f t="shared" si="71"/>
        <v>2000</v>
      </c>
      <c r="T48" s="20">
        <f t="shared" si="72"/>
        <v>2000</v>
      </c>
      <c r="U48" s="20">
        <f t="shared" si="73"/>
        <v>488</v>
      </c>
      <c r="V48" s="20">
        <f t="shared" si="74"/>
        <v>332</v>
      </c>
      <c r="W48" s="20">
        <f t="shared" si="75"/>
        <v>180</v>
      </c>
      <c r="X48" s="20">
        <f t="shared" si="76"/>
        <v>316</v>
      </c>
      <c r="Y48" s="20">
        <f t="shared" si="77"/>
        <v>400</v>
      </c>
      <c r="Z48" s="20">
        <v>2</v>
      </c>
      <c r="AA48" s="20">
        <v>3</v>
      </c>
      <c r="AB48" s="20">
        <v>8</v>
      </c>
      <c r="AC48" s="20">
        <v>0</v>
      </c>
      <c r="AD48" s="20">
        <v>1</v>
      </c>
      <c r="AE48" s="20">
        <f t="shared" si="78"/>
        <v>-165</v>
      </c>
      <c r="AF48" s="20">
        <f t="shared" si="79"/>
        <v>-251</v>
      </c>
      <c r="AG48" s="20">
        <f t="shared" si="80"/>
        <v>-281</v>
      </c>
      <c r="AH48" s="20">
        <f t="shared" si="81"/>
        <v>-178</v>
      </c>
      <c r="AI48" s="20">
        <f t="shared" si="82"/>
        <v>-163</v>
      </c>
      <c r="AJ48" s="10">
        <f t="shared" si="47"/>
        <v>2.5760000000000005</v>
      </c>
      <c r="AK48" s="30"/>
      <c r="AL48" s="30">
        <f t="shared" si="48"/>
        <v>1.2</v>
      </c>
      <c r="AM48" s="11"/>
      <c r="AN48" s="17"/>
    </row>
    <row r="49" spans="1:40" s="5" customFormat="1" ht="17.25" customHeight="1">
      <c r="A49" s="8">
        <v>78</v>
      </c>
      <c r="B49" s="9">
        <f t="shared" si="64"/>
        <v>45592</v>
      </c>
      <c r="C49" s="20">
        <f t="shared" si="65"/>
        <v>1049</v>
      </c>
      <c r="D49" s="20">
        <f t="shared" ref="D49" si="93">D48+26</f>
        <v>2201</v>
      </c>
      <c r="E49" s="20">
        <f t="shared" si="67"/>
        <v>3250</v>
      </c>
      <c r="F49" s="20">
        <f t="shared" si="55"/>
        <v>764</v>
      </c>
      <c r="G49" s="20">
        <f t="shared" si="56"/>
        <v>920</v>
      </c>
      <c r="H49" s="20">
        <f t="shared" si="57"/>
        <v>1077</v>
      </c>
      <c r="I49" s="20">
        <f t="shared" si="58"/>
        <v>934</v>
      </c>
      <c r="J49" s="20">
        <f t="shared" si="59"/>
        <v>851</v>
      </c>
      <c r="K49" s="20">
        <f t="shared" si="60"/>
        <v>2486</v>
      </c>
      <c r="L49" s="20">
        <f t="shared" si="61"/>
        <v>2330</v>
      </c>
      <c r="M49" s="20">
        <f t="shared" si="62"/>
        <v>2173</v>
      </c>
      <c r="N49" s="20">
        <f t="shared" si="63"/>
        <v>2316</v>
      </c>
      <c r="O49" s="20">
        <f t="shared" si="63"/>
        <v>2399</v>
      </c>
      <c r="P49" s="20">
        <f t="shared" si="68"/>
        <v>2000</v>
      </c>
      <c r="Q49" s="20">
        <f t="shared" si="69"/>
        <v>2000</v>
      </c>
      <c r="R49" s="20">
        <f t="shared" si="70"/>
        <v>2000</v>
      </c>
      <c r="S49" s="20">
        <f t="shared" si="71"/>
        <v>2000</v>
      </c>
      <c r="T49" s="20">
        <f t="shared" si="72"/>
        <v>2000</v>
      </c>
      <c r="U49" s="20">
        <f t="shared" si="73"/>
        <v>486</v>
      </c>
      <c r="V49" s="20">
        <f t="shared" si="74"/>
        <v>330</v>
      </c>
      <c r="W49" s="20">
        <f t="shared" si="75"/>
        <v>173</v>
      </c>
      <c r="X49" s="20">
        <f t="shared" si="76"/>
        <v>316</v>
      </c>
      <c r="Y49" s="20">
        <f t="shared" si="77"/>
        <v>399</v>
      </c>
      <c r="Z49" s="20">
        <v>2</v>
      </c>
      <c r="AA49" s="20">
        <v>2</v>
      </c>
      <c r="AB49" s="20">
        <v>7</v>
      </c>
      <c r="AC49" s="20">
        <v>0</v>
      </c>
      <c r="AD49" s="20">
        <v>1</v>
      </c>
      <c r="AE49" s="20">
        <f t="shared" si="78"/>
        <v>-167</v>
      </c>
      <c r="AF49" s="20">
        <f t="shared" si="79"/>
        <v>-253</v>
      </c>
      <c r="AG49" s="20">
        <f t="shared" si="80"/>
        <v>-288</v>
      </c>
      <c r="AH49" s="20">
        <f t="shared" si="81"/>
        <v>-178</v>
      </c>
      <c r="AI49" s="20">
        <f t="shared" si="82"/>
        <v>-164</v>
      </c>
      <c r="AJ49" s="10">
        <f t="shared" si="47"/>
        <v>2.5690000000000004</v>
      </c>
      <c r="AK49" s="30"/>
      <c r="AL49" s="30">
        <f t="shared" si="48"/>
        <v>1.2</v>
      </c>
      <c r="AM49" s="11"/>
      <c r="AN49" s="17"/>
    </row>
    <row r="50" spans="1:40" s="5" customFormat="1" ht="17.25" customHeight="1">
      <c r="A50" s="8">
        <v>79</v>
      </c>
      <c r="B50" s="9">
        <f t="shared" si="64"/>
        <v>45593</v>
      </c>
      <c r="C50" s="20">
        <f t="shared" si="65"/>
        <v>1049</v>
      </c>
      <c r="D50" s="20">
        <f t="shared" ref="D50" si="94">D49+32</f>
        <v>2233</v>
      </c>
      <c r="E50" s="20">
        <f t="shared" si="67"/>
        <v>3282</v>
      </c>
      <c r="F50" s="20">
        <f t="shared" si="55"/>
        <v>797</v>
      </c>
      <c r="G50" s="20">
        <f t="shared" si="56"/>
        <v>954</v>
      </c>
      <c r="H50" s="20">
        <f t="shared" si="57"/>
        <v>1115</v>
      </c>
      <c r="I50" s="20">
        <f t="shared" si="58"/>
        <v>971</v>
      </c>
      <c r="J50" s="20">
        <f t="shared" si="59"/>
        <v>884</v>
      </c>
      <c r="K50" s="20">
        <f t="shared" si="60"/>
        <v>2485</v>
      </c>
      <c r="L50" s="20">
        <f t="shared" si="61"/>
        <v>2328</v>
      </c>
      <c r="M50" s="20">
        <f t="shared" si="62"/>
        <v>2167</v>
      </c>
      <c r="N50" s="20">
        <f t="shared" si="63"/>
        <v>2311</v>
      </c>
      <c r="O50" s="20">
        <f t="shared" si="63"/>
        <v>2398</v>
      </c>
      <c r="P50" s="20">
        <f t="shared" si="68"/>
        <v>2000</v>
      </c>
      <c r="Q50" s="20">
        <f t="shared" si="69"/>
        <v>2000</v>
      </c>
      <c r="R50" s="20">
        <f t="shared" si="70"/>
        <v>2000</v>
      </c>
      <c r="S50" s="20">
        <f t="shared" si="71"/>
        <v>2000</v>
      </c>
      <c r="T50" s="20">
        <f t="shared" si="72"/>
        <v>2000</v>
      </c>
      <c r="U50" s="20">
        <f t="shared" si="73"/>
        <v>485</v>
      </c>
      <c r="V50" s="20">
        <f t="shared" si="74"/>
        <v>328</v>
      </c>
      <c r="W50" s="20">
        <f t="shared" si="75"/>
        <v>167</v>
      </c>
      <c r="X50" s="20">
        <f t="shared" si="76"/>
        <v>311</v>
      </c>
      <c r="Y50" s="20">
        <f t="shared" si="77"/>
        <v>398</v>
      </c>
      <c r="Z50" s="20">
        <v>1</v>
      </c>
      <c r="AA50" s="20">
        <v>2</v>
      </c>
      <c r="AB50" s="20">
        <v>6</v>
      </c>
      <c r="AC50" s="20">
        <v>5</v>
      </c>
      <c r="AD50" s="20">
        <v>1</v>
      </c>
      <c r="AE50" s="20">
        <f t="shared" si="78"/>
        <v>-168</v>
      </c>
      <c r="AF50" s="20">
        <f t="shared" si="79"/>
        <v>-255</v>
      </c>
      <c r="AG50" s="20">
        <f t="shared" si="80"/>
        <v>-294</v>
      </c>
      <c r="AH50" s="20">
        <f t="shared" si="81"/>
        <v>-183</v>
      </c>
      <c r="AI50" s="20">
        <f t="shared" si="82"/>
        <v>-165</v>
      </c>
      <c r="AJ50" s="10">
        <f t="shared" si="47"/>
        <v>2.5630000000000006</v>
      </c>
      <c r="AK50" s="30"/>
      <c r="AL50" s="30">
        <f t="shared" si="48"/>
        <v>1.2</v>
      </c>
      <c r="AM50" s="11"/>
      <c r="AN50" s="17"/>
    </row>
    <row r="51" spans="1:40" s="5" customFormat="1" ht="17.25" customHeight="1">
      <c r="A51" s="8">
        <v>80</v>
      </c>
      <c r="B51" s="9">
        <f t="shared" si="64"/>
        <v>45594</v>
      </c>
      <c r="C51" s="20">
        <f t="shared" si="65"/>
        <v>1049</v>
      </c>
      <c r="D51" s="20">
        <f t="shared" ref="D51" si="95">D50-18</f>
        <v>2215</v>
      </c>
      <c r="E51" s="20">
        <f t="shared" si="67"/>
        <v>3264</v>
      </c>
      <c r="F51" s="20">
        <f t="shared" si="55"/>
        <v>780</v>
      </c>
      <c r="G51" s="20">
        <f t="shared" si="56"/>
        <v>938</v>
      </c>
      <c r="H51" s="20">
        <f t="shared" si="57"/>
        <v>1105</v>
      </c>
      <c r="I51" s="20">
        <f t="shared" si="58"/>
        <v>958</v>
      </c>
      <c r="J51" s="20">
        <f t="shared" si="59"/>
        <v>867</v>
      </c>
      <c r="K51" s="20">
        <f t="shared" si="60"/>
        <v>2484</v>
      </c>
      <c r="L51" s="20">
        <f t="shared" si="61"/>
        <v>2326</v>
      </c>
      <c r="M51" s="20">
        <f t="shared" si="62"/>
        <v>2159</v>
      </c>
      <c r="N51" s="20">
        <f t="shared" si="63"/>
        <v>2306</v>
      </c>
      <c r="O51" s="20">
        <f t="shared" si="63"/>
        <v>2397</v>
      </c>
      <c r="P51" s="20">
        <f t="shared" si="68"/>
        <v>2000</v>
      </c>
      <c r="Q51" s="20">
        <f t="shared" si="69"/>
        <v>2000</v>
      </c>
      <c r="R51" s="20">
        <f t="shared" si="70"/>
        <v>2000</v>
      </c>
      <c r="S51" s="20">
        <f t="shared" si="71"/>
        <v>2000</v>
      </c>
      <c r="T51" s="20">
        <f t="shared" si="72"/>
        <v>2000</v>
      </c>
      <c r="U51" s="20">
        <f t="shared" si="73"/>
        <v>484</v>
      </c>
      <c r="V51" s="20">
        <f t="shared" si="74"/>
        <v>326</v>
      </c>
      <c r="W51" s="20">
        <f t="shared" si="75"/>
        <v>159</v>
      </c>
      <c r="X51" s="20">
        <f t="shared" si="76"/>
        <v>306</v>
      </c>
      <c r="Y51" s="20">
        <f t="shared" si="77"/>
        <v>397</v>
      </c>
      <c r="Z51" s="20">
        <v>1</v>
      </c>
      <c r="AA51" s="20">
        <v>2</v>
      </c>
      <c r="AB51" s="20">
        <v>8</v>
      </c>
      <c r="AC51" s="20">
        <v>5</v>
      </c>
      <c r="AD51" s="20">
        <v>1</v>
      </c>
      <c r="AE51" s="20">
        <f t="shared" si="78"/>
        <v>-169</v>
      </c>
      <c r="AF51" s="20">
        <f t="shared" si="79"/>
        <v>-257</v>
      </c>
      <c r="AG51" s="20">
        <f t="shared" si="80"/>
        <v>-302</v>
      </c>
      <c r="AH51" s="20">
        <f t="shared" si="81"/>
        <v>-188</v>
      </c>
      <c r="AI51" s="20">
        <f t="shared" si="82"/>
        <v>-166</v>
      </c>
      <c r="AJ51" s="10">
        <f t="shared" si="47"/>
        <v>2.5550000000000006</v>
      </c>
      <c r="AK51" s="30"/>
      <c r="AL51" s="30">
        <f t="shared" si="48"/>
        <v>1.2</v>
      </c>
      <c r="AM51" s="11"/>
      <c r="AN51" s="17"/>
    </row>
    <row r="52" spans="1:40" s="5" customFormat="1" ht="17.25" customHeight="1">
      <c r="A52" s="8">
        <v>81</v>
      </c>
      <c r="B52" s="9">
        <f t="shared" si="64"/>
        <v>45595</v>
      </c>
      <c r="C52" s="20">
        <f t="shared" si="65"/>
        <v>1049</v>
      </c>
      <c r="D52" s="20">
        <f t="shared" ref="D52" si="96">D51-26</f>
        <v>2189</v>
      </c>
      <c r="E52" s="20">
        <f t="shared" si="67"/>
        <v>3238</v>
      </c>
      <c r="F52" s="20">
        <f t="shared" si="55"/>
        <v>755</v>
      </c>
      <c r="G52" s="20">
        <f t="shared" si="56"/>
        <v>914</v>
      </c>
      <c r="H52" s="20">
        <f t="shared" si="57"/>
        <v>1086</v>
      </c>
      <c r="I52" s="20">
        <f t="shared" si="58"/>
        <v>937</v>
      </c>
      <c r="J52" s="20">
        <f t="shared" si="59"/>
        <v>842</v>
      </c>
      <c r="K52" s="20">
        <f t="shared" si="60"/>
        <v>2483</v>
      </c>
      <c r="L52" s="20">
        <f t="shared" si="61"/>
        <v>2324</v>
      </c>
      <c r="M52" s="20">
        <f t="shared" si="62"/>
        <v>2152</v>
      </c>
      <c r="N52" s="20">
        <f t="shared" si="63"/>
        <v>2301</v>
      </c>
      <c r="O52" s="20">
        <f t="shared" si="63"/>
        <v>2396</v>
      </c>
      <c r="P52" s="20">
        <f t="shared" si="68"/>
        <v>2000</v>
      </c>
      <c r="Q52" s="20">
        <f t="shared" si="69"/>
        <v>2000</v>
      </c>
      <c r="R52" s="20">
        <f t="shared" si="70"/>
        <v>2000</v>
      </c>
      <c r="S52" s="20">
        <f t="shared" si="71"/>
        <v>2000</v>
      </c>
      <c r="T52" s="20">
        <f t="shared" si="72"/>
        <v>2000</v>
      </c>
      <c r="U52" s="20">
        <f t="shared" si="73"/>
        <v>483</v>
      </c>
      <c r="V52" s="20">
        <f t="shared" si="74"/>
        <v>324</v>
      </c>
      <c r="W52" s="20">
        <f t="shared" si="75"/>
        <v>152</v>
      </c>
      <c r="X52" s="20">
        <f t="shared" si="76"/>
        <v>301</v>
      </c>
      <c r="Y52" s="20">
        <f t="shared" si="77"/>
        <v>396</v>
      </c>
      <c r="Z52" s="20">
        <v>1</v>
      </c>
      <c r="AA52" s="20">
        <v>2</v>
      </c>
      <c r="AB52" s="20">
        <v>7</v>
      </c>
      <c r="AC52" s="20">
        <v>5</v>
      </c>
      <c r="AD52" s="20">
        <v>1</v>
      </c>
      <c r="AE52" s="20">
        <f t="shared" si="78"/>
        <v>-170</v>
      </c>
      <c r="AF52" s="20">
        <f t="shared" si="79"/>
        <v>-259</v>
      </c>
      <c r="AG52" s="20">
        <f t="shared" si="80"/>
        <v>-309</v>
      </c>
      <c r="AH52" s="20">
        <f t="shared" si="81"/>
        <v>-193</v>
      </c>
      <c r="AI52" s="20">
        <f t="shared" si="82"/>
        <v>-167</v>
      </c>
      <c r="AJ52" s="10">
        <f t="shared" si="47"/>
        <v>2.5480000000000005</v>
      </c>
      <c r="AK52" s="30"/>
      <c r="AL52" s="30">
        <f t="shared" si="48"/>
        <v>1.2</v>
      </c>
      <c r="AM52" s="11"/>
      <c r="AN52" s="17"/>
    </row>
    <row r="53" spans="1:40" s="5" customFormat="1" ht="17.25" customHeight="1">
      <c r="A53" s="8">
        <v>82</v>
      </c>
      <c r="B53" s="9">
        <f t="shared" si="64"/>
        <v>45596</v>
      </c>
      <c r="C53" s="20">
        <f t="shared" si="65"/>
        <v>1049</v>
      </c>
      <c r="D53" s="20">
        <f t="shared" ref="D53" si="97">D52+15</f>
        <v>2204</v>
      </c>
      <c r="E53" s="20">
        <f t="shared" si="67"/>
        <v>3253</v>
      </c>
      <c r="F53" s="20">
        <f t="shared" si="55"/>
        <v>771</v>
      </c>
      <c r="G53" s="20">
        <f t="shared" si="56"/>
        <v>930</v>
      </c>
      <c r="H53" s="20">
        <f t="shared" si="57"/>
        <v>1108</v>
      </c>
      <c r="I53" s="20">
        <f t="shared" si="58"/>
        <v>956</v>
      </c>
      <c r="J53" s="20">
        <f t="shared" si="59"/>
        <v>857</v>
      </c>
      <c r="K53" s="20">
        <f t="shared" si="60"/>
        <v>2482</v>
      </c>
      <c r="L53" s="20">
        <f t="shared" si="61"/>
        <v>2323</v>
      </c>
      <c r="M53" s="20">
        <f t="shared" si="62"/>
        <v>2145</v>
      </c>
      <c r="N53" s="20">
        <f t="shared" si="63"/>
        <v>2297</v>
      </c>
      <c r="O53" s="20">
        <f t="shared" si="63"/>
        <v>2396</v>
      </c>
      <c r="P53" s="20">
        <f t="shared" si="68"/>
        <v>2000</v>
      </c>
      <c r="Q53" s="20">
        <f t="shared" si="69"/>
        <v>2000</v>
      </c>
      <c r="R53" s="20">
        <f t="shared" si="70"/>
        <v>2000</v>
      </c>
      <c r="S53" s="20">
        <f t="shared" si="71"/>
        <v>2000</v>
      </c>
      <c r="T53" s="20">
        <f t="shared" si="72"/>
        <v>2000</v>
      </c>
      <c r="U53" s="20">
        <f t="shared" si="73"/>
        <v>482</v>
      </c>
      <c r="V53" s="20">
        <f t="shared" si="74"/>
        <v>323</v>
      </c>
      <c r="W53" s="20">
        <f t="shared" si="75"/>
        <v>145</v>
      </c>
      <c r="X53" s="20">
        <f t="shared" si="76"/>
        <v>297</v>
      </c>
      <c r="Y53" s="20">
        <f t="shared" si="77"/>
        <v>396</v>
      </c>
      <c r="Z53" s="20">
        <v>1</v>
      </c>
      <c r="AA53" s="20">
        <v>1</v>
      </c>
      <c r="AB53" s="20">
        <v>7</v>
      </c>
      <c r="AC53" s="20">
        <v>4</v>
      </c>
      <c r="AD53" s="20">
        <v>0</v>
      </c>
      <c r="AE53" s="20">
        <f t="shared" si="78"/>
        <v>-171</v>
      </c>
      <c r="AF53" s="20">
        <f t="shared" si="79"/>
        <v>-260</v>
      </c>
      <c r="AG53" s="20">
        <f t="shared" si="80"/>
        <v>-316</v>
      </c>
      <c r="AH53" s="20">
        <f t="shared" si="81"/>
        <v>-197</v>
      </c>
      <c r="AI53" s="20">
        <f t="shared" si="82"/>
        <v>-167</v>
      </c>
      <c r="AJ53" s="10">
        <f t="shared" si="47"/>
        <v>2.5410000000000004</v>
      </c>
      <c r="AK53" s="30"/>
      <c r="AL53" s="30">
        <f t="shared" si="48"/>
        <v>1.2</v>
      </c>
      <c r="AM53" s="11"/>
      <c r="AN53" s="17"/>
    </row>
    <row r="54" spans="1:40" s="5" customFormat="1" ht="17.25" customHeight="1">
      <c r="A54" s="8">
        <v>83</v>
      </c>
      <c r="B54" s="9">
        <f t="shared" si="64"/>
        <v>45597</v>
      </c>
      <c r="C54" s="20">
        <f t="shared" si="65"/>
        <v>1049</v>
      </c>
      <c r="D54" s="20">
        <f t="shared" ref="D54" si="98">D53+26</f>
        <v>2230</v>
      </c>
      <c r="E54" s="20">
        <f t="shared" si="67"/>
        <v>3279</v>
      </c>
      <c r="F54" s="20">
        <f t="shared" si="55"/>
        <v>798</v>
      </c>
      <c r="G54" s="20">
        <f t="shared" si="56"/>
        <v>957</v>
      </c>
      <c r="H54" s="20">
        <f t="shared" si="57"/>
        <v>1141</v>
      </c>
      <c r="I54" s="20">
        <f t="shared" si="58"/>
        <v>986</v>
      </c>
      <c r="J54" s="20">
        <f t="shared" si="59"/>
        <v>883</v>
      </c>
      <c r="K54" s="20">
        <f t="shared" si="60"/>
        <v>2481</v>
      </c>
      <c r="L54" s="20">
        <f t="shared" si="61"/>
        <v>2322</v>
      </c>
      <c r="M54" s="20">
        <f t="shared" si="62"/>
        <v>2138</v>
      </c>
      <c r="N54" s="20">
        <f t="shared" si="63"/>
        <v>2293</v>
      </c>
      <c r="O54" s="20">
        <f t="shared" si="63"/>
        <v>2396</v>
      </c>
      <c r="P54" s="20">
        <f t="shared" si="68"/>
        <v>2000</v>
      </c>
      <c r="Q54" s="20">
        <f t="shared" si="69"/>
        <v>2000</v>
      </c>
      <c r="R54" s="20">
        <f t="shared" si="70"/>
        <v>2000</v>
      </c>
      <c r="S54" s="20">
        <f t="shared" si="71"/>
        <v>2000</v>
      </c>
      <c r="T54" s="20">
        <f t="shared" si="72"/>
        <v>2000</v>
      </c>
      <c r="U54" s="20">
        <f t="shared" si="73"/>
        <v>481</v>
      </c>
      <c r="V54" s="20">
        <f t="shared" si="74"/>
        <v>322</v>
      </c>
      <c r="W54" s="20">
        <f t="shared" si="75"/>
        <v>138</v>
      </c>
      <c r="X54" s="20">
        <f t="shared" si="76"/>
        <v>293</v>
      </c>
      <c r="Y54" s="20">
        <f t="shared" si="77"/>
        <v>396</v>
      </c>
      <c r="Z54" s="20">
        <v>1</v>
      </c>
      <c r="AA54" s="20">
        <v>1</v>
      </c>
      <c r="AB54" s="20">
        <v>7</v>
      </c>
      <c r="AC54" s="20">
        <v>4</v>
      </c>
      <c r="AD54" s="20">
        <v>0</v>
      </c>
      <c r="AE54" s="20">
        <f t="shared" si="78"/>
        <v>-172</v>
      </c>
      <c r="AF54" s="20">
        <f t="shared" si="79"/>
        <v>-261</v>
      </c>
      <c r="AG54" s="20">
        <f t="shared" si="80"/>
        <v>-323</v>
      </c>
      <c r="AH54" s="20">
        <f t="shared" si="81"/>
        <v>-201</v>
      </c>
      <c r="AI54" s="20">
        <f t="shared" si="82"/>
        <v>-167</v>
      </c>
      <c r="AJ54" s="10">
        <f t="shared" si="47"/>
        <v>2.5340000000000003</v>
      </c>
      <c r="AK54" s="30"/>
      <c r="AL54" s="30">
        <f t="shared" si="48"/>
        <v>1.2</v>
      </c>
      <c r="AM54" s="11"/>
      <c r="AN54" s="17"/>
    </row>
    <row r="55" spans="1:40" s="5" customFormat="1" ht="17.25" customHeight="1">
      <c r="A55" s="8">
        <v>84</v>
      </c>
      <c r="B55" s="9">
        <f t="shared" si="64"/>
        <v>45598</v>
      </c>
      <c r="C55" s="20">
        <f t="shared" si="65"/>
        <v>1049</v>
      </c>
      <c r="D55" s="20">
        <f t="shared" ref="D55" si="99">D54+32</f>
        <v>2262</v>
      </c>
      <c r="E55" s="20">
        <f t="shared" si="67"/>
        <v>3311</v>
      </c>
      <c r="F55" s="20">
        <f t="shared" si="55"/>
        <v>831</v>
      </c>
      <c r="G55" s="20">
        <f t="shared" si="56"/>
        <v>990</v>
      </c>
      <c r="H55" s="20">
        <f t="shared" si="57"/>
        <v>1181</v>
      </c>
      <c r="I55" s="20">
        <f t="shared" si="58"/>
        <v>1019</v>
      </c>
      <c r="J55" s="20">
        <f t="shared" si="59"/>
        <v>917</v>
      </c>
      <c r="K55" s="20">
        <f t="shared" si="60"/>
        <v>2480</v>
      </c>
      <c r="L55" s="20">
        <f t="shared" si="61"/>
        <v>2321</v>
      </c>
      <c r="M55" s="20">
        <f t="shared" si="62"/>
        <v>2130</v>
      </c>
      <c r="N55" s="20">
        <f t="shared" si="63"/>
        <v>2292</v>
      </c>
      <c r="O55" s="20">
        <f t="shared" si="63"/>
        <v>2394</v>
      </c>
      <c r="P55" s="20">
        <f t="shared" si="68"/>
        <v>2000</v>
      </c>
      <c r="Q55" s="20">
        <f t="shared" si="69"/>
        <v>2000</v>
      </c>
      <c r="R55" s="20">
        <f t="shared" si="70"/>
        <v>2000</v>
      </c>
      <c r="S55" s="20">
        <f t="shared" si="71"/>
        <v>2000</v>
      </c>
      <c r="T55" s="20">
        <f t="shared" si="72"/>
        <v>2000</v>
      </c>
      <c r="U55" s="20">
        <f t="shared" si="73"/>
        <v>480</v>
      </c>
      <c r="V55" s="20">
        <f t="shared" si="74"/>
        <v>321</v>
      </c>
      <c r="W55" s="20">
        <f t="shared" si="75"/>
        <v>130</v>
      </c>
      <c r="X55" s="20">
        <f t="shared" si="76"/>
        <v>292</v>
      </c>
      <c r="Y55" s="20">
        <f t="shared" si="77"/>
        <v>394</v>
      </c>
      <c r="Z55" s="20">
        <v>1</v>
      </c>
      <c r="AA55" s="20">
        <v>1</v>
      </c>
      <c r="AB55" s="20">
        <v>8</v>
      </c>
      <c r="AC55" s="20">
        <v>1</v>
      </c>
      <c r="AD55" s="20">
        <v>2</v>
      </c>
      <c r="AE55" s="20">
        <f t="shared" si="78"/>
        <v>-173</v>
      </c>
      <c r="AF55" s="20">
        <f t="shared" si="79"/>
        <v>-262</v>
      </c>
      <c r="AG55" s="20">
        <f t="shared" si="80"/>
        <v>-331</v>
      </c>
      <c r="AH55" s="20">
        <f t="shared" si="81"/>
        <v>-202</v>
      </c>
      <c r="AI55" s="20">
        <f t="shared" si="82"/>
        <v>-169</v>
      </c>
      <c r="AJ55" s="10">
        <f t="shared" si="47"/>
        <v>2.5260000000000002</v>
      </c>
      <c r="AK55" s="30"/>
      <c r="AL55" s="30">
        <f t="shared" si="48"/>
        <v>1.2</v>
      </c>
      <c r="AM55" s="11"/>
      <c r="AN55" s="17"/>
    </row>
    <row r="56" spans="1:40" s="5" customFormat="1" ht="17.25" customHeight="1">
      <c r="A56" s="8">
        <v>85</v>
      </c>
      <c r="B56" s="9">
        <f t="shared" si="64"/>
        <v>45599</v>
      </c>
      <c r="C56" s="20">
        <f t="shared" si="65"/>
        <v>1049</v>
      </c>
      <c r="D56" s="20">
        <f t="shared" ref="D56" si="100">D55-18</f>
        <v>2244</v>
      </c>
      <c r="E56" s="20">
        <f t="shared" si="67"/>
        <v>3293</v>
      </c>
      <c r="F56" s="20">
        <f t="shared" si="55"/>
        <v>814</v>
      </c>
      <c r="G56" s="20">
        <f t="shared" si="56"/>
        <v>973</v>
      </c>
      <c r="H56" s="20">
        <f t="shared" si="57"/>
        <v>1170</v>
      </c>
      <c r="I56" s="20">
        <f t="shared" si="58"/>
        <v>1002</v>
      </c>
      <c r="J56" s="20">
        <f t="shared" si="59"/>
        <v>899</v>
      </c>
      <c r="K56" s="20">
        <f t="shared" si="60"/>
        <v>2479</v>
      </c>
      <c r="L56" s="20">
        <f t="shared" si="61"/>
        <v>2320</v>
      </c>
      <c r="M56" s="20">
        <f t="shared" si="62"/>
        <v>2123</v>
      </c>
      <c r="N56" s="20">
        <f t="shared" si="63"/>
        <v>2291</v>
      </c>
      <c r="O56" s="20">
        <f t="shared" si="63"/>
        <v>2394</v>
      </c>
      <c r="P56" s="20">
        <f t="shared" si="68"/>
        <v>2000</v>
      </c>
      <c r="Q56" s="20">
        <f t="shared" si="69"/>
        <v>2000</v>
      </c>
      <c r="R56" s="20">
        <f t="shared" si="70"/>
        <v>2000</v>
      </c>
      <c r="S56" s="20">
        <f t="shared" si="71"/>
        <v>2000</v>
      </c>
      <c r="T56" s="20">
        <f t="shared" si="72"/>
        <v>2000</v>
      </c>
      <c r="U56" s="20">
        <f t="shared" si="73"/>
        <v>479</v>
      </c>
      <c r="V56" s="20">
        <f t="shared" si="74"/>
        <v>320</v>
      </c>
      <c r="W56" s="20">
        <f t="shared" si="75"/>
        <v>123</v>
      </c>
      <c r="X56" s="20">
        <f t="shared" si="76"/>
        <v>291</v>
      </c>
      <c r="Y56" s="20">
        <f t="shared" si="77"/>
        <v>394</v>
      </c>
      <c r="Z56" s="20">
        <v>1</v>
      </c>
      <c r="AA56" s="20">
        <v>1</v>
      </c>
      <c r="AB56" s="20">
        <v>7</v>
      </c>
      <c r="AC56" s="20">
        <v>1</v>
      </c>
      <c r="AD56" s="20">
        <v>0</v>
      </c>
      <c r="AE56" s="20">
        <f t="shared" si="78"/>
        <v>-174</v>
      </c>
      <c r="AF56" s="20">
        <f t="shared" si="79"/>
        <v>-263</v>
      </c>
      <c r="AG56" s="20">
        <f t="shared" si="80"/>
        <v>-338</v>
      </c>
      <c r="AH56" s="20">
        <f t="shared" si="81"/>
        <v>-203</v>
      </c>
      <c r="AI56" s="20">
        <f t="shared" si="82"/>
        <v>-169</v>
      </c>
      <c r="AJ56" s="10">
        <f t="shared" si="47"/>
        <v>2.5190000000000001</v>
      </c>
      <c r="AK56" s="30"/>
      <c r="AL56" s="30">
        <f t="shared" si="48"/>
        <v>1.2</v>
      </c>
      <c r="AM56" s="11"/>
      <c r="AN56" s="17"/>
    </row>
    <row r="57" spans="1:40" s="5" customFormat="1" ht="17.25" customHeight="1">
      <c r="A57" s="8">
        <v>86</v>
      </c>
      <c r="B57" s="9">
        <f t="shared" si="64"/>
        <v>45600</v>
      </c>
      <c r="C57" s="20">
        <f t="shared" si="65"/>
        <v>1049</v>
      </c>
      <c r="D57" s="20">
        <f t="shared" ref="D57" si="101">D56-26</f>
        <v>2218</v>
      </c>
      <c r="E57" s="20">
        <f t="shared" si="67"/>
        <v>3267</v>
      </c>
      <c r="F57" s="20">
        <f t="shared" si="55"/>
        <v>788</v>
      </c>
      <c r="G57" s="20">
        <f t="shared" si="56"/>
        <v>948</v>
      </c>
      <c r="H57" s="20">
        <f t="shared" si="57"/>
        <v>1150</v>
      </c>
      <c r="I57" s="20">
        <f t="shared" si="58"/>
        <v>977</v>
      </c>
      <c r="J57" s="20">
        <f t="shared" si="59"/>
        <v>873</v>
      </c>
      <c r="K57" s="20">
        <f t="shared" si="60"/>
        <v>2479</v>
      </c>
      <c r="L57" s="20">
        <f t="shared" si="61"/>
        <v>2319</v>
      </c>
      <c r="M57" s="20">
        <f t="shared" si="62"/>
        <v>2117</v>
      </c>
      <c r="N57" s="20">
        <f t="shared" si="63"/>
        <v>2290</v>
      </c>
      <c r="O57" s="20">
        <f t="shared" si="63"/>
        <v>2394</v>
      </c>
      <c r="P57" s="20">
        <f t="shared" si="68"/>
        <v>2000</v>
      </c>
      <c r="Q57" s="20">
        <f t="shared" si="69"/>
        <v>2000</v>
      </c>
      <c r="R57" s="20">
        <f t="shared" si="70"/>
        <v>2000</v>
      </c>
      <c r="S57" s="20">
        <f t="shared" si="71"/>
        <v>2000</v>
      </c>
      <c r="T57" s="20">
        <f t="shared" si="72"/>
        <v>2000</v>
      </c>
      <c r="U57" s="20">
        <f t="shared" si="73"/>
        <v>479</v>
      </c>
      <c r="V57" s="20">
        <f t="shared" si="74"/>
        <v>319</v>
      </c>
      <c r="W57" s="20">
        <f t="shared" si="75"/>
        <v>117</v>
      </c>
      <c r="X57" s="20">
        <f t="shared" si="76"/>
        <v>290</v>
      </c>
      <c r="Y57" s="20">
        <f t="shared" si="77"/>
        <v>394</v>
      </c>
      <c r="Z57" s="20">
        <v>0</v>
      </c>
      <c r="AA57" s="20">
        <v>1</v>
      </c>
      <c r="AB57" s="20">
        <v>6</v>
      </c>
      <c r="AC57" s="20">
        <v>1</v>
      </c>
      <c r="AD57" s="20">
        <v>0</v>
      </c>
      <c r="AE57" s="20">
        <f t="shared" si="78"/>
        <v>-174</v>
      </c>
      <c r="AF57" s="20">
        <f t="shared" si="79"/>
        <v>-264</v>
      </c>
      <c r="AG57" s="20">
        <f t="shared" si="80"/>
        <v>-344</v>
      </c>
      <c r="AH57" s="20">
        <f t="shared" si="81"/>
        <v>-204</v>
      </c>
      <c r="AI57" s="20">
        <f t="shared" si="82"/>
        <v>-169</v>
      </c>
      <c r="AJ57" s="10">
        <f t="shared" si="47"/>
        <v>2.5130000000000003</v>
      </c>
      <c r="AK57" s="30"/>
      <c r="AL57" s="30">
        <f t="shared" si="48"/>
        <v>1.2</v>
      </c>
      <c r="AM57" s="11"/>
      <c r="AN57" s="17"/>
    </row>
    <row r="58" spans="1:40" s="5" customFormat="1" ht="17.25" customHeight="1">
      <c r="A58" s="8">
        <v>87</v>
      </c>
      <c r="B58" s="9">
        <f t="shared" si="64"/>
        <v>45601</v>
      </c>
      <c r="C58" s="20">
        <f t="shared" si="65"/>
        <v>1049</v>
      </c>
      <c r="D58" s="20">
        <f t="shared" ref="D58" si="102">D57+15</f>
        <v>2233</v>
      </c>
      <c r="E58" s="20">
        <f t="shared" si="67"/>
        <v>3282</v>
      </c>
      <c r="F58" s="20">
        <f t="shared" si="55"/>
        <v>803</v>
      </c>
      <c r="G58" s="20">
        <f t="shared" si="56"/>
        <v>964</v>
      </c>
      <c r="H58" s="20">
        <f t="shared" si="57"/>
        <v>1172</v>
      </c>
      <c r="I58" s="20">
        <f t="shared" si="58"/>
        <v>993</v>
      </c>
      <c r="J58" s="20">
        <f t="shared" si="59"/>
        <v>888</v>
      </c>
      <c r="K58" s="20">
        <f t="shared" si="60"/>
        <v>2479</v>
      </c>
      <c r="L58" s="20">
        <f t="shared" si="61"/>
        <v>2318</v>
      </c>
      <c r="M58" s="20">
        <f t="shared" si="62"/>
        <v>2110</v>
      </c>
      <c r="N58" s="20">
        <f t="shared" si="63"/>
        <v>2289</v>
      </c>
      <c r="O58" s="20">
        <f t="shared" si="63"/>
        <v>2394</v>
      </c>
      <c r="P58" s="20">
        <f t="shared" si="68"/>
        <v>2000</v>
      </c>
      <c r="Q58" s="20">
        <f t="shared" si="69"/>
        <v>2000</v>
      </c>
      <c r="R58" s="20">
        <f t="shared" si="70"/>
        <v>2000</v>
      </c>
      <c r="S58" s="20">
        <f t="shared" si="71"/>
        <v>2000</v>
      </c>
      <c r="T58" s="20">
        <f t="shared" si="72"/>
        <v>2000</v>
      </c>
      <c r="U58" s="20">
        <f t="shared" si="73"/>
        <v>479</v>
      </c>
      <c r="V58" s="20">
        <f t="shared" si="74"/>
        <v>318</v>
      </c>
      <c r="W58" s="20">
        <f t="shared" si="75"/>
        <v>110</v>
      </c>
      <c r="X58" s="20">
        <f t="shared" si="76"/>
        <v>289</v>
      </c>
      <c r="Y58" s="20">
        <f t="shared" si="77"/>
        <v>394</v>
      </c>
      <c r="Z58" s="20">
        <v>0</v>
      </c>
      <c r="AA58" s="20">
        <v>1</v>
      </c>
      <c r="AB58" s="20">
        <v>7</v>
      </c>
      <c r="AC58" s="20">
        <v>1</v>
      </c>
      <c r="AD58" s="20">
        <v>0</v>
      </c>
      <c r="AE58" s="20">
        <f t="shared" si="78"/>
        <v>-174</v>
      </c>
      <c r="AF58" s="20">
        <f t="shared" si="79"/>
        <v>-265</v>
      </c>
      <c r="AG58" s="20">
        <f t="shared" si="80"/>
        <v>-351</v>
      </c>
      <c r="AH58" s="20">
        <f t="shared" si="81"/>
        <v>-205</v>
      </c>
      <c r="AI58" s="20">
        <f t="shared" si="82"/>
        <v>-169</v>
      </c>
      <c r="AJ58" s="10">
        <f t="shared" si="47"/>
        <v>2.5060000000000002</v>
      </c>
      <c r="AK58" s="30"/>
      <c r="AL58" s="30">
        <f t="shared" si="48"/>
        <v>1.2</v>
      </c>
      <c r="AM58" s="11"/>
      <c r="AN58" s="17"/>
    </row>
    <row r="59" spans="1:40" s="5" customFormat="1" ht="17.25" customHeight="1">
      <c r="A59" s="8">
        <v>88</v>
      </c>
      <c r="B59" s="9">
        <f t="shared" si="64"/>
        <v>45602</v>
      </c>
      <c r="C59" s="20">
        <f t="shared" si="65"/>
        <v>1049</v>
      </c>
      <c r="D59" s="20">
        <f t="shared" ref="D59" si="103">D58+26</f>
        <v>2259</v>
      </c>
      <c r="E59" s="20">
        <f t="shared" si="67"/>
        <v>3308</v>
      </c>
      <c r="F59" s="20">
        <f t="shared" si="55"/>
        <v>831</v>
      </c>
      <c r="G59" s="20">
        <f t="shared" si="56"/>
        <v>991</v>
      </c>
      <c r="H59" s="20">
        <f t="shared" si="57"/>
        <v>1203</v>
      </c>
      <c r="I59" s="20">
        <f t="shared" si="58"/>
        <v>1020</v>
      </c>
      <c r="J59" s="20">
        <f t="shared" si="59"/>
        <v>914</v>
      </c>
      <c r="K59" s="20">
        <f t="shared" si="60"/>
        <v>2477</v>
      </c>
      <c r="L59" s="20">
        <f t="shared" si="61"/>
        <v>2317</v>
      </c>
      <c r="M59" s="20">
        <f t="shared" si="62"/>
        <v>2105</v>
      </c>
      <c r="N59" s="20">
        <f t="shared" si="63"/>
        <v>2288</v>
      </c>
      <c r="O59" s="20">
        <f t="shared" si="63"/>
        <v>2394</v>
      </c>
      <c r="P59" s="20">
        <f t="shared" si="68"/>
        <v>2000</v>
      </c>
      <c r="Q59" s="20">
        <f t="shared" si="69"/>
        <v>2000</v>
      </c>
      <c r="R59" s="20">
        <f t="shared" si="70"/>
        <v>2000</v>
      </c>
      <c r="S59" s="20">
        <f t="shared" si="71"/>
        <v>2000</v>
      </c>
      <c r="T59" s="20">
        <f t="shared" si="72"/>
        <v>2000</v>
      </c>
      <c r="U59" s="20">
        <f t="shared" si="73"/>
        <v>477</v>
      </c>
      <c r="V59" s="20">
        <f t="shared" si="74"/>
        <v>317</v>
      </c>
      <c r="W59" s="20">
        <f t="shared" si="75"/>
        <v>105</v>
      </c>
      <c r="X59" s="20">
        <f t="shared" si="76"/>
        <v>288</v>
      </c>
      <c r="Y59" s="20">
        <f t="shared" si="77"/>
        <v>394</v>
      </c>
      <c r="Z59" s="20">
        <v>2</v>
      </c>
      <c r="AA59" s="20">
        <v>1</v>
      </c>
      <c r="AB59" s="20">
        <v>5</v>
      </c>
      <c r="AC59" s="20">
        <v>1</v>
      </c>
      <c r="AD59" s="20">
        <v>0</v>
      </c>
      <c r="AE59" s="20">
        <f t="shared" si="78"/>
        <v>-176</v>
      </c>
      <c r="AF59" s="20">
        <f t="shared" si="79"/>
        <v>-266</v>
      </c>
      <c r="AG59" s="20">
        <f t="shared" si="80"/>
        <v>-356</v>
      </c>
      <c r="AH59" s="20">
        <f t="shared" si="81"/>
        <v>-206</v>
      </c>
      <c r="AI59" s="20">
        <f t="shared" si="82"/>
        <v>-169</v>
      </c>
      <c r="AJ59" s="10">
        <f t="shared" si="47"/>
        <v>2.5010000000000003</v>
      </c>
      <c r="AK59" s="30"/>
      <c r="AL59" s="30">
        <f t="shared" si="48"/>
        <v>1.2</v>
      </c>
      <c r="AM59" s="11"/>
      <c r="AN59" s="17"/>
    </row>
    <row r="60" spans="1:40" s="5" customFormat="1" ht="17.25" customHeight="1">
      <c r="A60" s="8">
        <v>89</v>
      </c>
      <c r="B60" s="9">
        <f t="shared" si="64"/>
        <v>45603</v>
      </c>
      <c r="C60" s="20">
        <f t="shared" si="65"/>
        <v>1049</v>
      </c>
      <c r="D60" s="20">
        <f t="shared" ref="D60" si="104">D59+32</f>
        <v>2291</v>
      </c>
      <c r="E60" s="20">
        <f t="shared" si="67"/>
        <v>3340</v>
      </c>
      <c r="F60" s="20">
        <f t="shared" si="55"/>
        <v>863</v>
      </c>
      <c r="G60" s="20">
        <f t="shared" si="56"/>
        <v>1023</v>
      </c>
      <c r="H60" s="20">
        <f t="shared" si="57"/>
        <v>1240</v>
      </c>
      <c r="I60" s="20">
        <f t="shared" si="58"/>
        <v>1053</v>
      </c>
      <c r="J60" s="20">
        <f t="shared" si="59"/>
        <v>946</v>
      </c>
      <c r="K60" s="20">
        <f t="shared" si="60"/>
        <v>2477</v>
      </c>
      <c r="L60" s="20">
        <f t="shared" si="61"/>
        <v>2317</v>
      </c>
      <c r="M60" s="20">
        <f t="shared" si="62"/>
        <v>2100</v>
      </c>
      <c r="N60" s="20">
        <f t="shared" si="63"/>
        <v>2287</v>
      </c>
      <c r="O60" s="20">
        <f t="shared" si="63"/>
        <v>2394</v>
      </c>
      <c r="P60" s="20">
        <f t="shared" si="68"/>
        <v>2000</v>
      </c>
      <c r="Q60" s="20">
        <f t="shared" si="69"/>
        <v>2000</v>
      </c>
      <c r="R60" s="20">
        <f t="shared" si="70"/>
        <v>2000</v>
      </c>
      <c r="S60" s="20">
        <f t="shared" si="71"/>
        <v>2000</v>
      </c>
      <c r="T60" s="20">
        <f t="shared" si="72"/>
        <v>2000</v>
      </c>
      <c r="U60" s="20">
        <f t="shared" si="73"/>
        <v>477</v>
      </c>
      <c r="V60" s="20">
        <f t="shared" si="74"/>
        <v>317</v>
      </c>
      <c r="W60" s="20">
        <f t="shared" si="75"/>
        <v>100</v>
      </c>
      <c r="X60" s="20">
        <f t="shared" si="76"/>
        <v>287</v>
      </c>
      <c r="Y60" s="20">
        <f t="shared" si="77"/>
        <v>394</v>
      </c>
      <c r="Z60" s="20">
        <v>0</v>
      </c>
      <c r="AA60" s="20">
        <v>0</v>
      </c>
      <c r="AB60" s="20">
        <v>5</v>
      </c>
      <c r="AC60" s="20">
        <v>1</v>
      </c>
      <c r="AD60" s="20">
        <v>0</v>
      </c>
      <c r="AE60" s="20">
        <f t="shared" si="78"/>
        <v>-176</v>
      </c>
      <c r="AF60" s="20">
        <f t="shared" si="79"/>
        <v>-266</v>
      </c>
      <c r="AG60" s="20">
        <f t="shared" si="80"/>
        <v>-361</v>
      </c>
      <c r="AH60" s="20">
        <f t="shared" si="81"/>
        <v>-207</v>
      </c>
      <c r="AI60" s="20">
        <f t="shared" si="82"/>
        <v>-169</v>
      </c>
      <c r="AJ60" s="10">
        <f t="shared" si="47"/>
        <v>2.4960000000000004</v>
      </c>
      <c r="AK60" s="30"/>
      <c r="AL60" s="30">
        <f t="shared" si="48"/>
        <v>1.2</v>
      </c>
      <c r="AM60" s="11"/>
      <c r="AN60" s="17"/>
    </row>
    <row r="61" spans="1:40" s="5" customFormat="1" ht="17.25" customHeight="1">
      <c r="A61" s="8">
        <v>90</v>
      </c>
      <c r="B61" s="9">
        <f t="shared" si="64"/>
        <v>45604</v>
      </c>
      <c r="C61" s="20">
        <f t="shared" si="65"/>
        <v>1049</v>
      </c>
      <c r="D61" s="20">
        <f t="shared" ref="D61" si="105">D60-18</f>
        <v>2273</v>
      </c>
      <c r="E61" s="20">
        <f t="shared" si="67"/>
        <v>3322</v>
      </c>
      <c r="F61" s="20">
        <f t="shared" si="55"/>
        <v>845</v>
      </c>
      <c r="G61" s="20">
        <f t="shared" si="56"/>
        <v>1005</v>
      </c>
      <c r="H61" s="20">
        <f t="shared" si="57"/>
        <v>1227</v>
      </c>
      <c r="I61" s="20">
        <f t="shared" si="58"/>
        <v>1035</v>
      </c>
      <c r="J61" s="20">
        <f t="shared" si="59"/>
        <v>928</v>
      </c>
      <c r="K61" s="20">
        <f t="shared" si="60"/>
        <v>2477</v>
      </c>
      <c r="L61" s="20">
        <f t="shared" si="61"/>
        <v>2317</v>
      </c>
      <c r="M61" s="20">
        <f t="shared" si="62"/>
        <v>2095</v>
      </c>
      <c r="N61" s="20">
        <f t="shared" si="63"/>
        <v>2287</v>
      </c>
      <c r="O61" s="20">
        <f t="shared" si="63"/>
        <v>2394</v>
      </c>
      <c r="P61" s="20">
        <f t="shared" si="68"/>
        <v>2000</v>
      </c>
      <c r="Q61" s="20">
        <f t="shared" si="69"/>
        <v>2000</v>
      </c>
      <c r="R61" s="20">
        <f t="shared" si="70"/>
        <v>2000</v>
      </c>
      <c r="S61" s="20">
        <f t="shared" si="71"/>
        <v>2000</v>
      </c>
      <c r="T61" s="20">
        <f t="shared" si="72"/>
        <v>2000</v>
      </c>
      <c r="U61" s="20">
        <f t="shared" si="73"/>
        <v>477</v>
      </c>
      <c r="V61" s="20">
        <f t="shared" si="74"/>
        <v>317</v>
      </c>
      <c r="W61" s="20">
        <f t="shared" si="75"/>
        <v>95</v>
      </c>
      <c r="X61" s="20">
        <f t="shared" si="76"/>
        <v>287</v>
      </c>
      <c r="Y61" s="20">
        <f t="shared" si="77"/>
        <v>394</v>
      </c>
      <c r="Z61" s="20">
        <v>0</v>
      </c>
      <c r="AA61" s="20">
        <v>0</v>
      </c>
      <c r="AB61" s="20">
        <v>5</v>
      </c>
      <c r="AC61" s="20">
        <v>0</v>
      </c>
      <c r="AD61" s="20">
        <v>0</v>
      </c>
      <c r="AE61" s="20">
        <f t="shared" si="78"/>
        <v>-176</v>
      </c>
      <c r="AF61" s="20">
        <f t="shared" si="79"/>
        <v>-266</v>
      </c>
      <c r="AG61" s="20">
        <f t="shared" si="80"/>
        <v>-366</v>
      </c>
      <c r="AH61" s="20">
        <f t="shared" si="81"/>
        <v>-207</v>
      </c>
      <c r="AI61" s="20">
        <f t="shared" si="82"/>
        <v>-169</v>
      </c>
      <c r="AJ61" s="10">
        <f t="shared" si="47"/>
        <v>2.4910000000000005</v>
      </c>
      <c r="AK61" s="30"/>
      <c r="AL61" s="30">
        <f t="shared" si="48"/>
        <v>1.2</v>
      </c>
      <c r="AM61" s="11"/>
      <c r="AN61" s="17"/>
    </row>
    <row r="62" spans="1:40" s="5" customFormat="1" ht="17.25" customHeight="1">
      <c r="A62" s="8">
        <v>91</v>
      </c>
      <c r="B62" s="9">
        <f t="shared" si="64"/>
        <v>45605</v>
      </c>
      <c r="C62" s="20">
        <f t="shared" si="65"/>
        <v>1049</v>
      </c>
      <c r="D62" s="20">
        <f t="shared" ref="D62" si="106">D61-26</f>
        <v>2247</v>
      </c>
      <c r="E62" s="20">
        <f t="shared" si="67"/>
        <v>3296</v>
      </c>
      <c r="F62" s="20">
        <f t="shared" si="55"/>
        <v>821</v>
      </c>
      <c r="G62" s="20">
        <f t="shared" si="56"/>
        <v>981</v>
      </c>
      <c r="H62" s="20">
        <f t="shared" si="57"/>
        <v>1206</v>
      </c>
      <c r="I62" s="20">
        <f t="shared" si="58"/>
        <v>1009</v>
      </c>
      <c r="J62" s="20">
        <f t="shared" si="59"/>
        <v>902</v>
      </c>
      <c r="K62" s="20">
        <f t="shared" si="60"/>
        <v>2475</v>
      </c>
      <c r="L62" s="20">
        <f t="shared" si="61"/>
        <v>2315</v>
      </c>
      <c r="M62" s="20">
        <f t="shared" si="62"/>
        <v>2090</v>
      </c>
      <c r="N62" s="20">
        <f t="shared" si="63"/>
        <v>2287</v>
      </c>
      <c r="O62" s="20">
        <f t="shared" si="63"/>
        <v>2394</v>
      </c>
      <c r="P62" s="20">
        <f t="shared" si="68"/>
        <v>2000</v>
      </c>
      <c r="Q62" s="20">
        <f t="shared" si="69"/>
        <v>2000</v>
      </c>
      <c r="R62" s="20">
        <f t="shared" si="70"/>
        <v>2000</v>
      </c>
      <c r="S62" s="20">
        <f t="shared" si="71"/>
        <v>2000</v>
      </c>
      <c r="T62" s="20">
        <f t="shared" si="72"/>
        <v>2000</v>
      </c>
      <c r="U62" s="20">
        <f t="shared" si="73"/>
        <v>475</v>
      </c>
      <c r="V62" s="20">
        <f t="shared" si="74"/>
        <v>315</v>
      </c>
      <c r="W62" s="20">
        <f t="shared" si="75"/>
        <v>90</v>
      </c>
      <c r="X62" s="20">
        <f t="shared" si="76"/>
        <v>287</v>
      </c>
      <c r="Y62" s="20">
        <f t="shared" si="77"/>
        <v>394</v>
      </c>
      <c r="Z62" s="20">
        <v>2</v>
      </c>
      <c r="AA62" s="20">
        <v>2</v>
      </c>
      <c r="AB62" s="20">
        <v>5</v>
      </c>
      <c r="AC62" s="20">
        <v>0</v>
      </c>
      <c r="AD62" s="20">
        <v>0</v>
      </c>
      <c r="AE62" s="20">
        <f t="shared" si="78"/>
        <v>-178</v>
      </c>
      <c r="AF62" s="20">
        <f t="shared" si="79"/>
        <v>-268</v>
      </c>
      <c r="AG62" s="20">
        <f t="shared" si="80"/>
        <v>-371</v>
      </c>
      <c r="AH62" s="20">
        <f t="shared" si="81"/>
        <v>-207</v>
      </c>
      <c r="AI62" s="20">
        <f t="shared" si="82"/>
        <v>-169</v>
      </c>
      <c r="AJ62" s="10">
        <f t="shared" si="47"/>
        <v>2.4860000000000007</v>
      </c>
      <c r="AK62" s="30"/>
      <c r="AL62" s="30">
        <f t="shared" si="48"/>
        <v>1.2</v>
      </c>
      <c r="AM62" s="11"/>
      <c r="AN62" s="17"/>
    </row>
    <row r="63" spans="1:40" s="5" customFormat="1" ht="17.25" customHeight="1">
      <c r="A63" s="8">
        <v>92</v>
      </c>
      <c r="B63" s="9">
        <f t="shared" si="64"/>
        <v>45606</v>
      </c>
      <c r="C63" s="20">
        <f t="shared" si="65"/>
        <v>1049</v>
      </c>
      <c r="D63" s="20">
        <f t="shared" ref="D63" si="107">D62+15</f>
        <v>2262</v>
      </c>
      <c r="E63" s="20">
        <f t="shared" si="67"/>
        <v>3311</v>
      </c>
      <c r="F63" s="20">
        <f t="shared" si="55"/>
        <v>836</v>
      </c>
      <c r="G63" s="20">
        <f t="shared" si="56"/>
        <v>996</v>
      </c>
      <c r="H63" s="20">
        <f t="shared" si="57"/>
        <v>1226</v>
      </c>
      <c r="I63" s="20">
        <f t="shared" si="58"/>
        <v>1026</v>
      </c>
      <c r="J63" s="20">
        <f t="shared" si="59"/>
        <v>917</v>
      </c>
      <c r="K63" s="20">
        <f t="shared" si="60"/>
        <v>2475</v>
      </c>
      <c r="L63" s="20">
        <f t="shared" si="61"/>
        <v>2315</v>
      </c>
      <c r="M63" s="20">
        <f t="shared" si="62"/>
        <v>2085</v>
      </c>
      <c r="N63" s="20">
        <f t="shared" si="63"/>
        <v>2285</v>
      </c>
      <c r="O63" s="20">
        <f t="shared" si="63"/>
        <v>2394</v>
      </c>
      <c r="P63" s="20">
        <f t="shared" si="68"/>
        <v>2000</v>
      </c>
      <c r="Q63" s="20">
        <f t="shared" si="69"/>
        <v>2000</v>
      </c>
      <c r="R63" s="20">
        <f t="shared" si="70"/>
        <v>2000</v>
      </c>
      <c r="S63" s="20">
        <f t="shared" si="71"/>
        <v>2000</v>
      </c>
      <c r="T63" s="20">
        <f t="shared" si="72"/>
        <v>2000</v>
      </c>
      <c r="U63" s="20">
        <f t="shared" si="73"/>
        <v>475</v>
      </c>
      <c r="V63" s="20">
        <f t="shared" si="74"/>
        <v>315</v>
      </c>
      <c r="W63" s="20">
        <f t="shared" si="75"/>
        <v>85</v>
      </c>
      <c r="X63" s="20">
        <f t="shared" si="76"/>
        <v>285</v>
      </c>
      <c r="Y63" s="20">
        <f t="shared" si="77"/>
        <v>394</v>
      </c>
      <c r="Z63" s="20">
        <v>0</v>
      </c>
      <c r="AA63" s="20">
        <v>0</v>
      </c>
      <c r="AB63" s="20">
        <v>5</v>
      </c>
      <c r="AC63" s="20">
        <v>2</v>
      </c>
      <c r="AD63" s="20">
        <v>0</v>
      </c>
      <c r="AE63" s="20">
        <f t="shared" si="78"/>
        <v>-178</v>
      </c>
      <c r="AF63" s="20">
        <f t="shared" si="79"/>
        <v>-268</v>
      </c>
      <c r="AG63" s="20">
        <f t="shared" si="80"/>
        <v>-376</v>
      </c>
      <c r="AH63" s="20">
        <f t="shared" si="81"/>
        <v>-209</v>
      </c>
      <c r="AI63" s="20">
        <f t="shared" si="82"/>
        <v>-169</v>
      </c>
      <c r="AJ63" s="10">
        <f t="shared" si="47"/>
        <v>2.4810000000000008</v>
      </c>
      <c r="AK63" s="30"/>
      <c r="AL63" s="30">
        <f t="shared" si="48"/>
        <v>1.2</v>
      </c>
      <c r="AM63" s="11"/>
      <c r="AN63" s="17"/>
    </row>
    <row r="64" spans="1:40" s="5" customFormat="1" ht="17.25" customHeight="1">
      <c r="A64" s="8">
        <v>93</v>
      </c>
      <c r="B64" s="9">
        <f t="shared" si="64"/>
        <v>45607</v>
      </c>
      <c r="C64" s="20">
        <f t="shared" si="65"/>
        <v>1049</v>
      </c>
      <c r="D64" s="20">
        <f t="shared" ref="D64" si="108">D63+26</f>
        <v>2288</v>
      </c>
      <c r="E64" s="20">
        <f t="shared" si="67"/>
        <v>3337</v>
      </c>
      <c r="F64" s="20">
        <f t="shared" si="55"/>
        <v>862</v>
      </c>
      <c r="G64" s="20">
        <f t="shared" si="56"/>
        <v>1025</v>
      </c>
      <c r="H64" s="20">
        <f t="shared" si="57"/>
        <v>1256</v>
      </c>
      <c r="I64" s="20">
        <f t="shared" si="58"/>
        <v>1052</v>
      </c>
      <c r="J64" s="20">
        <f t="shared" si="59"/>
        <v>943</v>
      </c>
      <c r="K64" s="20">
        <f t="shared" si="60"/>
        <v>2475</v>
      </c>
      <c r="L64" s="20">
        <f t="shared" si="61"/>
        <v>2312</v>
      </c>
      <c r="M64" s="20">
        <f t="shared" si="62"/>
        <v>2081</v>
      </c>
      <c r="N64" s="20">
        <f t="shared" si="63"/>
        <v>2285</v>
      </c>
      <c r="O64" s="20">
        <f t="shared" si="63"/>
        <v>2394</v>
      </c>
      <c r="P64" s="20">
        <f t="shared" si="68"/>
        <v>2000</v>
      </c>
      <c r="Q64" s="20">
        <f t="shared" si="69"/>
        <v>2000</v>
      </c>
      <c r="R64" s="20">
        <f t="shared" si="70"/>
        <v>2000</v>
      </c>
      <c r="S64" s="20">
        <f t="shared" si="71"/>
        <v>2000</v>
      </c>
      <c r="T64" s="20">
        <f t="shared" si="72"/>
        <v>2000</v>
      </c>
      <c r="U64" s="20">
        <f t="shared" si="73"/>
        <v>475</v>
      </c>
      <c r="V64" s="20">
        <f t="shared" si="74"/>
        <v>312</v>
      </c>
      <c r="W64" s="20">
        <f t="shared" si="75"/>
        <v>81</v>
      </c>
      <c r="X64" s="20">
        <f t="shared" si="76"/>
        <v>285</v>
      </c>
      <c r="Y64" s="20">
        <f t="shared" si="77"/>
        <v>394</v>
      </c>
      <c r="Z64" s="20">
        <v>0</v>
      </c>
      <c r="AA64" s="20">
        <v>3</v>
      </c>
      <c r="AB64" s="20">
        <v>4</v>
      </c>
      <c r="AC64" s="20">
        <v>0</v>
      </c>
      <c r="AD64" s="20">
        <v>0</v>
      </c>
      <c r="AE64" s="20">
        <f t="shared" si="78"/>
        <v>-178</v>
      </c>
      <c r="AF64" s="20">
        <f t="shared" si="79"/>
        <v>-271</v>
      </c>
      <c r="AG64" s="20">
        <f t="shared" si="80"/>
        <v>-380</v>
      </c>
      <c r="AH64" s="20">
        <f t="shared" si="81"/>
        <v>-209</v>
      </c>
      <c r="AI64" s="20">
        <f t="shared" si="82"/>
        <v>-169</v>
      </c>
      <c r="AJ64" s="10">
        <f t="shared" si="47"/>
        <v>2.4770000000000008</v>
      </c>
      <c r="AK64" s="30"/>
      <c r="AL64" s="30">
        <f t="shared" si="48"/>
        <v>1.2</v>
      </c>
      <c r="AM64" s="11"/>
      <c r="AN64" s="17"/>
    </row>
    <row r="65" spans="1:40" s="5" customFormat="1" ht="17.25" customHeight="1">
      <c r="A65" s="8">
        <v>94</v>
      </c>
      <c r="B65" s="9">
        <f t="shared" si="64"/>
        <v>45608</v>
      </c>
      <c r="C65" s="20">
        <f t="shared" si="65"/>
        <v>1049</v>
      </c>
      <c r="D65" s="20">
        <f t="shared" ref="D65" si="109">D64+32</f>
        <v>2320</v>
      </c>
      <c r="E65" s="20">
        <f t="shared" si="67"/>
        <v>3369</v>
      </c>
      <c r="F65" s="20">
        <f t="shared" si="55"/>
        <v>894</v>
      </c>
      <c r="G65" s="20">
        <f t="shared" si="56"/>
        <v>1057</v>
      </c>
      <c r="H65" s="20">
        <f t="shared" si="57"/>
        <v>1292</v>
      </c>
      <c r="I65" s="20">
        <f t="shared" si="58"/>
        <v>1087</v>
      </c>
      <c r="J65" s="20">
        <f t="shared" si="59"/>
        <v>975</v>
      </c>
      <c r="K65" s="20">
        <f t="shared" si="60"/>
        <v>2475</v>
      </c>
      <c r="L65" s="20">
        <f t="shared" si="61"/>
        <v>2312</v>
      </c>
      <c r="M65" s="20">
        <f t="shared" si="62"/>
        <v>2077</v>
      </c>
      <c r="N65" s="20">
        <f t="shared" si="63"/>
        <v>2282</v>
      </c>
      <c r="O65" s="20">
        <f t="shared" si="63"/>
        <v>2394</v>
      </c>
      <c r="P65" s="20">
        <f t="shared" si="68"/>
        <v>2000</v>
      </c>
      <c r="Q65" s="20">
        <f t="shared" si="69"/>
        <v>2000</v>
      </c>
      <c r="R65" s="20">
        <f t="shared" si="70"/>
        <v>2000</v>
      </c>
      <c r="S65" s="20">
        <f t="shared" si="71"/>
        <v>2000</v>
      </c>
      <c r="T65" s="20">
        <f t="shared" si="72"/>
        <v>2000</v>
      </c>
      <c r="U65" s="20">
        <f t="shared" si="73"/>
        <v>475</v>
      </c>
      <c r="V65" s="20">
        <f t="shared" si="74"/>
        <v>312</v>
      </c>
      <c r="W65" s="20">
        <f t="shared" si="75"/>
        <v>77</v>
      </c>
      <c r="X65" s="20">
        <f t="shared" si="76"/>
        <v>282</v>
      </c>
      <c r="Y65" s="20">
        <f t="shared" si="77"/>
        <v>394</v>
      </c>
      <c r="Z65" s="20">
        <v>0</v>
      </c>
      <c r="AA65" s="20">
        <v>0</v>
      </c>
      <c r="AB65" s="20">
        <v>4</v>
      </c>
      <c r="AC65" s="20">
        <v>3</v>
      </c>
      <c r="AD65" s="20">
        <v>0</v>
      </c>
      <c r="AE65" s="20">
        <f t="shared" si="78"/>
        <v>-178</v>
      </c>
      <c r="AF65" s="20">
        <f t="shared" si="79"/>
        <v>-271</v>
      </c>
      <c r="AG65" s="20">
        <f t="shared" si="80"/>
        <v>-384</v>
      </c>
      <c r="AH65" s="20">
        <f t="shared" si="81"/>
        <v>-212</v>
      </c>
      <c r="AI65" s="20">
        <f t="shared" si="82"/>
        <v>-169</v>
      </c>
      <c r="AJ65" s="10">
        <f t="shared" si="47"/>
        <v>2.4730000000000008</v>
      </c>
      <c r="AK65" s="30"/>
      <c r="AL65" s="30">
        <f t="shared" si="48"/>
        <v>1.2</v>
      </c>
      <c r="AM65" s="11"/>
      <c r="AN65" s="17"/>
    </row>
    <row r="66" spans="1:40" s="5" customFormat="1" ht="17.25" customHeight="1">
      <c r="A66" s="8">
        <v>95</v>
      </c>
      <c r="B66" s="9">
        <f t="shared" si="64"/>
        <v>45609</v>
      </c>
      <c r="C66" s="20">
        <f t="shared" si="65"/>
        <v>1049</v>
      </c>
      <c r="D66" s="20">
        <f t="shared" ref="D66" si="110">D65-18</f>
        <v>2302</v>
      </c>
      <c r="E66" s="20">
        <f t="shared" si="67"/>
        <v>3351</v>
      </c>
      <c r="F66" s="20">
        <f t="shared" si="55"/>
        <v>876</v>
      </c>
      <c r="G66" s="20">
        <f t="shared" si="56"/>
        <v>1042</v>
      </c>
      <c r="H66" s="20">
        <f t="shared" si="57"/>
        <v>1277</v>
      </c>
      <c r="I66" s="20">
        <f t="shared" si="58"/>
        <v>1069</v>
      </c>
      <c r="J66" s="20">
        <f t="shared" si="59"/>
        <v>957</v>
      </c>
      <c r="K66" s="20">
        <f t="shared" si="60"/>
        <v>2475</v>
      </c>
      <c r="L66" s="20">
        <f t="shared" si="61"/>
        <v>2309</v>
      </c>
      <c r="M66" s="20">
        <f t="shared" si="62"/>
        <v>2074</v>
      </c>
      <c r="N66" s="20">
        <f t="shared" si="63"/>
        <v>2282</v>
      </c>
      <c r="O66" s="20">
        <f t="shared" si="63"/>
        <v>2394</v>
      </c>
      <c r="P66" s="20">
        <f t="shared" si="68"/>
        <v>2000</v>
      </c>
      <c r="Q66" s="20">
        <f t="shared" si="69"/>
        <v>2000</v>
      </c>
      <c r="R66" s="20">
        <f t="shared" si="70"/>
        <v>2000</v>
      </c>
      <c r="S66" s="20">
        <f t="shared" si="71"/>
        <v>2000</v>
      </c>
      <c r="T66" s="20">
        <f t="shared" si="72"/>
        <v>2000</v>
      </c>
      <c r="U66" s="20">
        <f t="shared" si="73"/>
        <v>475</v>
      </c>
      <c r="V66" s="20">
        <f t="shared" si="74"/>
        <v>309</v>
      </c>
      <c r="W66" s="20">
        <f t="shared" si="75"/>
        <v>74</v>
      </c>
      <c r="X66" s="20">
        <f t="shared" si="76"/>
        <v>282</v>
      </c>
      <c r="Y66" s="20">
        <f t="shared" si="77"/>
        <v>394</v>
      </c>
      <c r="Z66" s="20">
        <v>0</v>
      </c>
      <c r="AA66" s="20">
        <v>3</v>
      </c>
      <c r="AB66" s="20">
        <v>3</v>
      </c>
      <c r="AC66" s="20">
        <v>0</v>
      </c>
      <c r="AD66" s="20">
        <v>0</v>
      </c>
      <c r="AE66" s="20">
        <f t="shared" si="78"/>
        <v>-178</v>
      </c>
      <c r="AF66" s="20">
        <f t="shared" si="79"/>
        <v>-274</v>
      </c>
      <c r="AG66" s="20">
        <f t="shared" si="80"/>
        <v>-387</v>
      </c>
      <c r="AH66" s="20">
        <f t="shared" si="81"/>
        <v>-212</v>
      </c>
      <c r="AI66" s="20">
        <f t="shared" si="82"/>
        <v>-169</v>
      </c>
      <c r="AJ66" s="10">
        <f t="shared" si="47"/>
        <v>2.4700000000000006</v>
      </c>
      <c r="AK66" s="30"/>
      <c r="AL66" s="30">
        <f t="shared" si="48"/>
        <v>1.2</v>
      </c>
      <c r="AM66" s="11"/>
      <c r="AN66" s="17"/>
    </row>
    <row r="67" spans="1:40" s="5" customFormat="1" ht="17.25" customHeight="1">
      <c r="A67" s="8">
        <v>96</v>
      </c>
      <c r="B67" s="9">
        <f t="shared" si="64"/>
        <v>45610</v>
      </c>
      <c r="C67" s="20">
        <f t="shared" si="65"/>
        <v>1049</v>
      </c>
      <c r="D67" s="20">
        <f t="shared" ref="D67" si="111">D66-26</f>
        <v>2276</v>
      </c>
      <c r="E67" s="20">
        <f t="shared" si="67"/>
        <v>3325</v>
      </c>
      <c r="F67" s="20">
        <f t="shared" si="55"/>
        <v>851</v>
      </c>
      <c r="G67" s="20">
        <f t="shared" si="56"/>
        <v>1016</v>
      </c>
      <c r="H67" s="20">
        <f t="shared" si="57"/>
        <v>1254</v>
      </c>
      <c r="I67" s="20">
        <f t="shared" si="58"/>
        <v>1046</v>
      </c>
      <c r="J67" s="20">
        <f t="shared" si="59"/>
        <v>931</v>
      </c>
      <c r="K67" s="20">
        <f t="shared" si="60"/>
        <v>2474</v>
      </c>
      <c r="L67" s="20">
        <f t="shared" si="61"/>
        <v>2309</v>
      </c>
      <c r="M67" s="20">
        <f t="shared" si="62"/>
        <v>2071</v>
      </c>
      <c r="N67" s="20">
        <f t="shared" si="63"/>
        <v>2279</v>
      </c>
      <c r="O67" s="20">
        <f t="shared" si="63"/>
        <v>2394</v>
      </c>
      <c r="P67" s="20">
        <f t="shared" si="68"/>
        <v>2000</v>
      </c>
      <c r="Q67" s="20">
        <f t="shared" si="69"/>
        <v>2000</v>
      </c>
      <c r="R67" s="20">
        <f t="shared" si="70"/>
        <v>2000</v>
      </c>
      <c r="S67" s="20">
        <f t="shared" si="71"/>
        <v>2000</v>
      </c>
      <c r="T67" s="20">
        <f t="shared" si="72"/>
        <v>2000</v>
      </c>
      <c r="U67" s="20">
        <f t="shared" si="73"/>
        <v>474</v>
      </c>
      <c r="V67" s="20">
        <f t="shared" si="74"/>
        <v>309</v>
      </c>
      <c r="W67" s="20">
        <f t="shared" si="75"/>
        <v>71</v>
      </c>
      <c r="X67" s="20">
        <f t="shared" si="76"/>
        <v>279</v>
      </c>
      <c r="Y67" s="20">
        <f t="shared" si="77"/>
        <v>394</v>
      </c>
      <c r="Z67" s="20">
        <v>1</v>
      </c>
      <c r="AA67" s="20">
        <v>0</v>
      </c>
      <c r="AB67" s="20">
        <v>3</v>
      </c>
      <c r="AC67" s="20">
        <v>3</v>
      </c>
      <c r="AD67" s="20">
        <v>0</v>
      </c>
      <c r="AE67" s="20">
        <f t="shared" si="78"/>
        <v>-179</v>
      </c>
      <c r="AF67" s="20">
        <f t="shared" si="79"/>
        <v>-274</v>
      </c>
      <c r="AG67" s="20">
        <f t="shared" si="80"/>
        <v>-390</v>
      </c>
      <c r="AH67" s="20">
        <f t="shared" si="81"/>
        <v>-215</v>
      </c>
      <c r="AI67" s="20">
        <f t="shared" si="82"/>
        <v>-169</v>
      </c>
      <c r="AJ67" s="10">
        <f t="shared" si="47"/>
        <v>2.4670000000000005</v>
      </c>
      <c r="AK67" s="30"/>
      <c r="AL67" s="30">
        <f t="shared" si="48"/>
        <v>1.2</v>
      </c>
      <c r="AM67" s="11"/>
      <c r="AN67" s="17"/>
    </row>
    <row r="68" spans="1:40" s="5" customFormat="1" ht="17.25" customHeight="1">
      <c r="A68" s="8">
        <v>97</v>
      </c>
      <c r="B68" s="9">
        <f t="shared" si="64"/>
        <v>45611</v>
      </c>
      <c r="C68" s="20">
        <f t="shared" si="65"/>
        <v>1049</v>
      </c>
      <c r="D68" s="20">
        <f t="shared" ref="D68" si="112">D67+15</f>
        <v>2291</v>
      </c>
      <c r="E68" s="20">
        <f t="shared" si="67"/>
        <v>3340</v>
      </c>
      <c r="F68" s="20">
        <f t="shared" si="55"/>
        <v>866</v>
      </c>
      <c r="G68" s="20">
        <f t="shared" si="56"/>
        <v>1031</v>
      </c>
      <c r="H68" s="20">
        <f t="shared" si="57"/>
        <v>1272</v>
      </c>
      <c r="I68" s="20">
        <f t="shared" si="58"/>
        <v>1061</v>
      </c>
      <c r="J68" s="20">
        <f t="shared" si="59"/>
        <v>948</v>
      </c>
      <c r="K68" s="20">
        <f t="shared" si="60"/>
        <v>2474</v>
      </c>
      <c r="L68" s="20">
        <f t="shared" si="61"/>
        <v>2309</v>
      </c>
      <c r="M68" s="20">
        <f t="shared" si="62"/>
        <v>2068</v>
      </c>
      <c r="N68" s="20">
        <f t="shared" si="63"/>
        <v>2279</v>
      </c>
      <c r="O68" s="20">
        <f t="shared" si="63"/>
        <v>2392</v>
      </c>
      <c r="P68" s="20">
        <f t="shared" si="68"/>
        <v>2000</v>
      </c>
      <c r="Q68" s="20">
        <f t="shared" si="69"/>
        <v>2000</v>
      </c>
      <c r="R68" s="20">
        <f t="shared" si="70"/>
        <v>2000</v>
      </c>
      <c r="S68" s="20">
        <f t="shared" si="71"/>
        <v>2000</v>
      </c>
      <c r="T68" s="20">
        <f t="shared" si="72"/>
        <v>2000</v>
      </c>
      <c r="U68" s="20">
        <f t="shared" si="73"/>
        <v>474</v>
      </c>
      <c r="V68" s="20">
        <f t="shared" si="74"/>
        <v>309</v>
      </c>
      <c r="W68" s="20">
        <f t="shared" si="75"/>
        <v>68</v>
      </c>
      <c r="X68" s="20">
        <f t="shared" si="76"/>
        <v>279</v>
      </c>
      <c r="Y68" s="20">
        <f t="shared" si="77"/>
        <v>392</v>
      </c>
      <c r="Z68" s="20">
        <v>0</v>
      </c>
      <c r="AA68" s="20">
        <v>0</v>
      </c>
      <c r="AB68" s="20">
        <v>3</v>
      </c>
      <c r="AC68" s="20">
        <v>0</v>
      </c>
      <c r="AD68" s="20">
        <v>2</v>
      </c>
      <c r="AE68" s="20">
        <f t="shared" si="78"/>
        <v>-179</v>
      </c>
      <c r="AF68" s="20">
        <f t="shared" si="79"/>
        <v>-274</v>
      </c>
      <c r="AG68" s="20">
        <f t="shared" si="80"/>
        <v>-393</v>
      </c>
      <c r="AH68" s="20">
        <f t="shared" si="81"/>
        <v>-215</v>
      </c>
      <c r="AI68" s="20">
        <f t="shared" si="82"/>
        <v>-171</v>
      </c>
      <c r="AJ68" s="10">
        <f t="shared" si="47"/>
        <v>2.4640000000000004</v>
      </c>
      <c r="AK68" s="30"/>
      <c r="AL68" s="30">
        <f t="shared" si="48"/>
        <v>1.2</v>
      </c>
      <c r="AM68" s="11"/>
      <c r="AN68" s="17"/>
    </row>
    <row r="69" spans="1:40" s="5" customFormat="1" ht="17.25" customHeight="1">
      <c r="A69" s="8">
        <v>98</v>
      </c>
      <c r="B69" s="9">
        <f t="shared" si="64"/>
        <v>45612</v>
      </c>
      <c r="C69" s="20">
        <f t="shared" si="65"/>
        <v>1049</v>
      </c>
      <c r="D69" s="20">
        <f t="shared" ref="D69" si="113">D68+26</f>
        <v>2317</v>
      </c>
      <c r="E69" s="20">
        <f t="shared" si="67"/>
        <v>3366</v>
      </c>
      <c r="F69" s="20">
        <f t="shared" si="55"/>
        <v>893</v>
      </c>
      <c r="G69" s="20">
        <f t="shared" si="56"/>
        <v>1059</v>
      </c>
      <c r="H69" s="20">
        <f t="shared" si="57"/>
        <v>1300</v>
      </c>
      <c r="I69" s="20">
        <f t="shared" si="58"/>
        <v>1089</v>
      </c>
      <c r="J69" s="20">
        <f t="shared" si="59"/>
        <v>974</v>
      </c>
      <c r="K69" s="20">
        <f t="shared" si="60"/>
        <v>2473</v>
      </c>
      <c r="L69" s="20">
        <f t="shared" si="61"/>
        <v>2307</v>
      </c>
      <c r="M69" s="20">
        <f t="shared" si="62"/>
        <v>2066</v>
      </c>
      <c r="N69" s="20">
        <f t="shared" si="63"/>
        <v>2277</v>
      </c>
      <c r="O69" s="20">
        <f t="shared" si="63"/>
        <v>2392</v>
      </c>
      <c r="P69" s="20">
        <f t="shared" si="68"/>
        <v>2000</v>
      </c>
      <c r="Q69" s="20">
        <f t="shared" si="69"/>
        <v>2000</v>
      </c>
      <c r="R69" s="20">
        <f t="shared" si="70"/>
        <v>2000</v>
      </c>
      <c r="S69" s="20">
        <f t="shared" si="71"/>
        <v>2000</v>
      </c>
      <c r="T69" s="20">
        <f t="shared" si="72"/>
        <v>2000</v>
      </c>
      <c r="U69" s="20">
        <f t="shared" si="73"/>
        <v>473</v>
      </c>
      <c r="V69" s="20">
        <f t="shared" si="74"/>
        <v>307</v>
      </c>
      <c r="W69" s="20">
        <f t="shared" si="75"/>
        <v>66</v>
      </c>
      <c r="X69" s="20">
        <f t="shared" si="76"/>
        <v>277</v>
      </c>
      <c r="Y69" s="20">
        <f t="shared" si="77"/>
        <v>392</v>
      </c>
      <c r="Z69" s="20">
        <v>1</v>
      </c>
      <c r="AA69" s="20">
        <v>2</v>
      </c>
      <c r="AB69" s="20">
        <v>2</v>
      </c>
      <c r="AC69" s="20">
        <v>2</v>
      </c>
      <c r="AD69" s="20">
        <v>0</v>
      </c>
      <c r="AE69" s="20">
        <f t="shared" si="78"/>
        <v>-180</v>
      </c>
      <c r="AF69" s="20">
        <f t="shared" si="79"/>
        <v>-276</v>
      </c>
      <c r="AG69" s="20">
        <f t="shared" si="80"/>
        <v>-395</v>
      </c>
      <c r="AH69" s="20">
        <f t="shared" si="81"/>
        <v>-217</v>
      </c>
      <c r="AI69" s="20">
        <f t="shared" si="82"/>
        <v>-171</v>
      </c>
      <c r="AJ69" s="10">
        <f t="shared" si="47"/>
        <v>2.4620000000000006</v>
      </c>
      <c r="AK69" s="30"/>
      <c r="AL69" s="30">
        <f t="shared" si="48"/>
        <v>1.2</v>
      </c>
      <c r="AM69" s="11"/>
      <c r="AN69" s="17"/>
    </row>
    <row r="70" spans="1:40" s="5" customFormat="1" ht="17.25" customHeight="1">
      <c r="A70" s="8">
        <v>99</v>
      </c>
      <c r="B70" s="9">
        <f t="shared" si="64"/>
        <v>45613</v>
      </c>
      <c r="C70" s="20">
        <f t="shared" si="65"/>
        <v>1049</v>
      </c>
      <c r="D70" s="20">
        <f t="shared" ref="D70" si="114">D69+32</f>
        <v>2349</v>
      </c>
      <c r="E70" s="20">
        <f t="shared" si="67"/>
        <v>3398</v>
      </c>
      <c r="F70" s="20">
        <f t="shared" si="55"/>
        <v>926</v>
      </c>
      <c r="G70" s="20">
        <f t="shared" si="56"/>
        <v>1091</v>
      </c>
      <c r="H70" s="20">
        <f t="shared" si="57"/>
        <v>1334</v>
      </c>
      <c r="I70" s="20">
        <f t="shared" si="58"/>
        <v>1121</v>
      </c>
      <c r="J70" s="20">
        <f t="shared" si="59"/>
        <v>1006</v>
      </c>
      <c r="K70" s="20">
        <f t="shared" si="60"/>
        <v>2472</v>
      </c>
      <c r="L70" s="20">
        <f t="shared" si="61"/>
        <v>2307</v>
      </c>
      <c r="M70" s="20">
        <f t="shared" si="62"/>
        <v>2064</v>
      </c>
      <c r="N70" s="20">
        <f t="shared" si="63"/>
        <v>2277</v>
      </c>
      <c r="O70" s="20">
        <f t="shared" si="63"/>
        <v>2392</v>
      </c>
      <c r="P70" s="20">
        <f t="shared" si="68"/>
        <v>2000</v>
      </c>
      <c r="Q70" s="20">
        <f t="shared" si="69"/>
        <v>2000</v>
      </c>
      <c r="R70" s="20">
        <f t="shared" si="70"/>
        <v>2000</v>
      </c>
      <c r="S70" s="20">
        <f t="shared" si="71"/>
        <v>2000</v>
      </c>
      <c r="T70" s="20">
        <f t="shared" si="72"/>
        <v>2000</v>
      </c>
      <c r="U70" s="20">
        <f t="shared" si="73"/>
        <v>472</v>
      </c>
      <c r="V70" s="20">
        <f t="shared" si="74"/>
        <v>307</v>
      </c>
      <c r="W70" s="20">
        <f t="shared" si="75"/>
        <v>64</v>
      </c>
      <c r="X70" s="20">
        <f t="shared" si="76"/>
        <v>277</v>
      </c>
      <c r="Y70" s="20">
        <f t="shared" si="77"/>
        <v>392</v>
      </c>
      <c r="Z70" s="20">
        <v>1</v>
      </c>
      <c r="AA70" s="20">
        <v>0</v>
      </c>
      <c r="AB70" s="20">
        <v>2</v>
      </c>
      <c r="AC70" s="20">
        <v>0</v>
      </c>
      <c r="AD70" s="20">
        <v>0</v>
      </c>
      <c r="AE70" s="20">
        <f t="shared" si="78"/>
        <v>-181</v>
      </c>
      <c r="AF70" s="20">
        <f t="shared" si="79"/>
        <v>-276</v>
      </c>
      <c r="AG70" s="20">
        <f t="shared" si="80"/>
        <v>-397</v>
      </c>
      <c r="AH70" s="20">
        <f t="shared" si="81"/>
        <v>-217</v>
      </c>
      <c r="AI70" s="20">
        <f t="shared" si="82"/>
        <v>-171</v>
      </c>
      <c r="AJ70" s="10">
        <f t="shared" si="47"/>
        <v>2.4600000000000009</v>
      </c>
      <c r="AK70" s="30"/>
      <c r="AL70" s="30">
        <f t="shared" si="48"/>
        <v>1.2</v>
      </c>
      <c r="AM70" s="11"/>
      <c r="AN70" s="17"/>
    </row>
    <row r="71" spans="1:40" s="5" customFormat="1" ht="17.25" customHeight="1">
      <c r="A71" s="8">
        <v>100</v>
      </c>
      <c r="B71" s="9">
        <f t="shared" si="64"/>
        <v>45614</v>
      </c>
      <c r="C71" s="20">
        <f t="shared" si="65"/>
        <v>1049</v>
      </c>
      <c r="D71" s="20">
        <f t="shared" ref="D71" si="115">D70-18</f>
        <v>2331</v>
      </c>
      <c r="E71" s="20">
        <f t="shared" si="67"/>
        <v>3380</v>
      </c>
      <c r="F71" s="20">
        <f t="shared" si="55"/>
        <v>908</v>
      </c>
      <c r="G71" s="20">
        <f t="shared" si="56"/>
        <v>1074</v>
      </c>
      <c r="H71" s="20">
        <f t="shared" si="57"/>
        <v>1318</v>
      </c>
      <c r="I71" s="20">
        <f t="shared" si="58"/>
        <v>1106</v>
      </c>
      <c r="J71" s="20">
        <f t="shared" si="59"/>
        <v>988</v>
      </c>
      <c r="K71" s="20">
        <f t="shared" si="60"/>
        <v>2472</v>
      </c>
      <c r="L71" s="20">
        <f t="shared" si="61"/>
        <v>2306</v>
      </c>
      <c r="M71" s="20">
        <f t="shared" si="62"/>
        <v>2062</v>
      </c>
      <c r="N71" s="20">
        <f t="shared" si="63"/>
        <v>2274</v>
      </c>
      <c r="O71" s="20">
        <f t="shared" si="63"/>
        <v>2392</v>
      </c>
      <c r="P71" s="20">
        <f t="shared" si="68"/>
        <v>2000</v>
      </c>
      <c r="Q71" s="20">
        <f t="shared" si="69"/>
        <v>2000</v>
      </c>
      <c r="R71" s="20">
        <f t="shared" si="70"/>
        <v>2000</v>
      </c>
      <c r="S71" s="20">
        <f t="shared" si="71"/>
        <v>2000</v>
      </c>
      <c r="T71" s="20">
        <f t="shared" si="72"/>
        <v>2000</v>
      </c>
      <c r="U71" s="20">
        <f t="shared" si="73"/>
        <v>472</v>
      </c>
      <c r="V71" s="20">
        <f t="shared" si="74"/>
        <v>306</v>
      </c>
      <c r="W71" s="20">
        <f t="shared" si="75"/>
        <v>62</v>
      </c>
      <c r="X71" s="20">
        <f t="shared" si="76"/>
        <v>274</v>
      </c>
      <c r="Y71" s="20">
        <f t="shared" si="77"/>
        <v>392</v>
      </c>
      <c r="Z71" s="20">
        <v>0</v>
      </c>
      <c r="AA71" s="20">
        <v>1</v>
      </c>
      <c r="AB71" s="20">
        <v>2</v>
      </c>
      <c r="AC71" s="20">
        <v>3</v>
      </c>
      <c r="AD71" s="20">
        <v>0</v>
      </c>
      <c r="AE71" s="20">
        <f t="shared" si="78"/>
        <v>-181</v>
      </c>
      <c r="AF71" s="20">
        <f t="shared" si="79"/>
        <v>-277</v>
      </c>
      <c r="AG71" s="20">
        <f t="shared" si="80"/>
        <v>-399</v>
      </c>
      <c r="AH71" s="20">
        <f t="shared" si="81"/>
        <v>-220</v>
      </c>
      <c r="AI71" s="20">
        <f t="shared" si="82"/>
        <v>-171</v>
      </c>
      <c r="AJ71" s="10">
        <f t="shared" si="47"/>
        <v>2.4580000000000011</v>
      </c>
      <c r="AK71" s="30"/>
      <c r="AL71" s="30">
        <f t="shared" si="48"/>
        <v>1.2</v>
      </c>
      <c r="AM71" s="11"/>
      <c r="AN71" s="17"/>
    </row>
    <row r="72" spans="1:40" s="5" customFormat="1" ht="17.25" customHeight="1">
      <c r="A72" s="8">
        <v>101</v>
      </c>
      <c r="B72" s="9">
        <f t="shared" si="64"/>
        <v>45615</v>
      </c>
      <c r="C72" s="20">
        <f t="shared" si="65"/>
        <v>1049</v>
      </c>
      <c r="D72" s="20">
        <f t="shared" ref="D72" si="116">D71-26</f>
        <v>2305</v>
      </c>
      <c r="E72" s="20">
        <f t="shared" si="67"/>
        <v>3354</v>
      </c>
      <c r="F72" s="20">
        <f t="shared" si="55"/>
        <v>883</v>
      </c>
      <c r="G72" s="20">
        <f t="shared" si="56"/>
        <v>1049</v>
      </c>
      <c r="H72" s="20">
        <f t="shared" si="57"/>
        <v>1294</v>
      </c>
      <c r="I72" s="20">
        <f t="shared" si="58"/>
        <v>1081</v>
      </c>
      <c r="J72" s="20">
        <f t="shared" si="59"/>
        <v>962</v>
      </c>
      <c r="K72" s="20">
        <f t="shared" si="60"/>
        <v>2471</v>
      </c>
      <c r="L72" s="20">
        <f t="shared" si="61"/>
        <v>2305</v>
      </c>
      <c r="M72" s="20">
        <f t="shared" si="62"/>
        <v>2060</v>
      </c>
      <c r="N72" s="20">
        <f t="shared" si="63"/>
        <v>2273</v>
      </c>
      <c r="O72" s="20">
        <f t="shared" si="63"/>
        <v>2392</v>
      </c>
      <c r="P72" s="20">
        <f t="shared" si="68"/>
        <v>2000</v>
      </c>
      <c r="Q72" s="20">
        <f t="shared" si="69"/>
        <v>2000</v>
      </c>
      <c r="R72" s="20">
        <f t="shared" si="70"/>
        <v>2000</v>
      </c>
      <c r="S72" s="20">
        <f t="shared" si="71"/>
        <v>2000</v>
      </c>
      <c r="T72" s="20">
        <f t="shared" si="72"/>
        <v>2000</v>
      </c>
      <c r="U72" s="20">
        <f t="shared" si="73"/>
        <v>471</v>
      </c>
      <c r="V72" s="20">
        <f t="shared" si="74"/>
        <v>305</v>
      </c>
      <c r="W72" s="20">
        <f t="shared" si="75"/>
        <v>60</v>
      </c>
      <c r="X72" s="20">
        <f t="shared" si="76"/>
        <v>273</v>
      </c>
      <c r="Y72" s="20">
        <f t="shared" si="77"/>
        <v>392</v>
      </c>
      <c r="Z72" s="20">
        <v>1</v>
      </c>
      <c r="AA72" s="20">
        <v>1</v>
      </c>
      <c r="AB72" s="20">
        <v>2</v>
      </c>
      <c r="AC72" s="20">
        <v>1</v>
      </c>
      <c r="AD72" s="20">
        <v>0</v>
      </c>
      <c r="AE72" s="20">
        <f t="shared" si="78"/>
        <v>-182</v>
      </c>
      <c r="AF72" s="20">
        <f t="shared" si="79"/>
        <v>-278</v>
      </c>
      <c r="AG72" s="20">
        <f t="shared" si="80"/>
        <v>-401</v>
      </c>
      <c r="AH72" s="20">
        <f t="shared" si="81"/>
        <v>-221</v>
      </c>
      <c r="AI72" s="20">
        <f t="shared" si="82"/>
        <v>-171</v>
      </c>
      <c r="AJ72" s="10">
        <f t="shared" si="47"/>
        <v>2.4560000000000013</v>
      </c>
      <c r="AK72" s="30"/>
      <c r="AL72" s="30">
        <f t="shared" si="48"/>
        <v>1.2</v>
      </c>
      <c r="AM72" s="11"/>
      <c r="AN72" s="17"/>
    </row>
    <row r="73" spans="1:40" s="5" customFormat="1" ht="17.25" customHeight="1">
      <c r="A73" s="8">
        <v>102</v>
      </c>
      <c r="B73" s="9">
        <f t="shared" si="64"/>
        <v>45616</v>
      </c>
      <c r="C73" s="20">
        <f t="shared" si="65"/>
        <v>1049</v>
      </c>
      <c r="D73" s="20">
        <f t="shared" ref="D73" si="117">D72+15</f>
        <v>2320</v>
      </c>
      <c r="E73" s="20">
        <f t="shared" si="67"/>
        <v>3369</v>
      </c>
      <c r="F73" s="20">
        <f t="shared" si="55"/>
        <v>898</v>
      </c>
      <c r="G73" s="20">
        <f t="shared" si="56"/>
        <v>1064</v>
      </c>
      <c r="H73" s="20">
        <f t="shared" si="57"/>
        <v>1310</v>
      </c>
      <c r="I73" s="20">
        <f t="shared" si="58"/>
        <v>1096</v>
      </c>
      <c r="J73" s="20">
        <f t="shared" si="59"/>
        <v>977</v>
      </c>
      <c r="K73" s="20">
        <f t="shared" si="60"/>
        <v>2471</v>
      </c>
      <c r="L73" s="20">
        <f t="shared" si="61"/>
        <v>2305</v>
      </c>
      <c r="M73" s="20">
        <f t="shared" si="62"/>
        <v>2059</v>
      </c>
      <c r="N73" s="20">
        <f t="shared" si="63"/>
        <v>2273</v>
      </c>
      <c r="O73" s="20">
        <f t="shared" si="63"/>
        <v>2392</v>
      </c>
      <c r="P73" s="20">
        <f t="shared" si="68"/>
        <v>2000</v>
      </c>
      <c r="Q73" s="20">
        <f t="shared" si="69"/>
        <v>2000</v>
      </c>
      <c r="R73" s="20">
        <f t="shared" si="70"/>
        <v>2000</v>
      </c>
      <c r="S73" s="20">
        <f t="shared" si="71"/>
        <v>2000</v>
      </c>
      <c r="T73" s="20">
        <f t="shared" si="72"/>
        <v>2000</v>
      </c>
      <c r="U73" s="20">
        <f t="shared" si="73"/>
        <v>471</v>
      </c>
      <c r="V73" s="20">
        <f t="shared" si="74"/>
        <v>305</v>
      </c>
      <c r="W73" s="20">
        <f t="shared" si="75"/>
        <v>59</v>
      </c>
      <c r="X73" s="20">
        <f t="shared" si="76"/>
        <v>273</v>
      </c>
      <c r="Y73" s="20">
        <f t="shared" si="77"/>
        <v>392</v>
      </c>
      <c r="Z73" s="20">
        <v>0</v>
      </c>
      <c r="AA73" s="20">
        <v>0</v>
      </c>
      <c r="AB73" s="20">
        <v>1</v>
      </c>
      <c r="AC73" s="20">
        <v>0</v>
      </c>
      <c r="AD73" s="20">
        <v>0</v>
      </c>
      <c r="AE73" s="20">
        <f t="shared" si="78"/>
        <v>-182</v>
      </c>
      <c r="AF73" s="20">
        <f t="shared" si="79"/>
        <v>-278</v>
      </c>
      <c r="AG73" s="20">
        <f t="shared" si="80"/>
        <v>-402</v>
      </c>
      <c r="AH73" s="20">
        <f t="shared" si="81"/>
        <v>-221</v>
      </c>
      <c r="AI73" s="20">
        <f t="shared" si="82"/>
        <v>-171</v>
      </c>
      <c r="AJ73" s="10">
        <f t="shared" si="47"/>
        <v>2.4550000000000014</v>
      </c>
      <c r="AK73" s="30"/>
      <c r="AL73" s="30">
        <f t="shared" si="48"/>
        <v>1.2</v>
      </c>
      <c r="AM73" s="11"/>
      <c r="AN73" s="17"/>
    </row>
    <row r="74" spans="1:40" s="5" customFormat="1" ht="17.25" customHeight="1">
      <c r="A74" s="8">
        <v>103</v>
      </c>
      <c r="B74" s="9">
        <f t="shared" si="64"/>
        <v>45617</v>
      </c>
      <c r="C74" s="20">
        <f t="shared" si="65"/>
        <v>1049</v>
      </c>
      <c r="D74" s="20">
        <f t="shared" ref="D74" si="118">D73+26</f>
        <v>2346</v>
      </c>
      <c r="E74" s="20">
        <f t="shared" si="67"/>
        <v>3395</v>
      </c>
      <c r="F74" s="20">
        <f t="shared" si="55"/>
        <v>924</v>
      </c>
      <c r="G74" s="20">
        <f t="shared" si="56"/>
        <v>1092</v>
      </c>
      <c r="H74" s="20">
        <f t="shared" si="57"/>
        <v>1337</v>
      </c>
      <c r="I74" s="20">
        <f t="shared" si="58"/>
        <v>1124</v>
      </c>
      <c r="J74" s="20">
        <f t="shared" si="59"/>
        <v>1003</v>
      </c>
      <c r="K74" s="20">
        <f t="shared" si="60"/>
        <v>2471</v>
      </c>
      <c r="L74" s="20">
        <f t="shared" si="61"/>
        <v>2303</v>
      </c>
      <c r="M74" s="20">
        <f t="shared" si="62"/>
        <v>2058</v>
      </c>
      <c r="N74" s="20">
        <f t="shared" si="63"/>
        <v>2271</v>
      </c>
      <c r="O74" s="20">
        <f t="shared" si="63"/>
        <v>2392</v>
      </c>
      <c r="P74" s="20">
        <f t="shared" si="68"/>
        <v>2000</v>
      </c>
      <c r="Q74" s="20">
        <f t="shared" si="69"/>
        <v>2000</v>
      </c>
      <c r="R74" s="20">
        <f t="shared" si="70"/>
        <v>2000</v>
      </c>
      <c r="S74" s="20">
        <f t="shared" si="71"/>
        <v>2000</v>
      </c>
      <c r="T74" s="20">
        <f t="shared" si="72"/>
        <v>2000</v>
      </c>
      <c r="U74" s="20">
        <f t="shared" si="73"/>
        <v>471</v>
      </c>
      <c r="V74" s="20">
        <f t="shared" si="74"/>
        <v>303</v>
      </c>
      <c r="W74" s="20">
        <f t="shared" si="75"/>
        <v>58</v>
      </c>
      <c r="X74" s="20">
        <f t="shared" si="76"/>
        <v>271</v>
      </c>
      <c r="Y74" s="20">
        <f t="shared" si="77"/>
        <v>392</v>
      </c>
      <c r="Z74" s="20">
        <v>0</v>
      </c>
      <c r="AA74" s="20">
        <v>2</v>
      </c>
      <c r="AB74" s="20">
        <v>1</v>
      </c>
      <c r="AC74" s="20">
        <v>2</v>
      </c>
      <c r="AD74" s="20">
        <v>0</v>
      </c>
      <c r="AE74" s="20">
        <f t="shared" si="78"/>
        <v>-182</v>
      </c>
      <c r="AF74" s="20">
        <f t="shared" si="79"/>
        <v>-280</v>
      </c>
      <c r="AG74" s="20">
        <f t="shared" si="80"/>
        <v>-403</v>
      </c>
      <c r="AH74" s="20">
        <f t="shared" si="81"/>
        <v>-223</v>
      </c>
      <c r="AI74" s="20">
        <f t="shared" si="82"/>
        <v>-171</v>
      </c>
      <c r="AJ74" s="10">
        <f t="shared" si="47"/>
        <v>2.4540000000000015</v>
      </c>
      <c r="AK74" s="30"/>
      <c r="AL74" s="30">
        <f t="shared" si="48"/>
        <v>1.2</v>
      </c>
      <c r="AM74" s="11"/>
      <c r="AN74" s="17"/>
    </row>
    <row r="75" spans="1:40" s="5" customFormat="1" ht="17.25" customHeight="1">
      <c r="A75" s="8">
        <v>104</v>
      </c>
      <c r="B75" s="9">
        <f t="shared" si="64"/>
        <v>45618</v>
      </c>
      <c r="C75" s="20">
        <f t="shared" si="65"/>
        <v>1049</v>
      </c>
      <c r="D75" s="20">
        <f t="shared" ref="D75" si="119">D74+32</f>
        <v>2378</v>
      </c>
      <c r="E75" s="20">
        <f t="shared" si="67"/>
        <v>3427</v>
      </c>
      <c r="F75" s="20">
        <f t="shared" si="55"/>
        <v>957</v>
      </c>
      <c r="G75" s="20">
        <f t="shared" si="56"/>
        <v>1124</v>
      </c>
      <c r="H75" s="20">
        <f t="shared" si="57"/>
        <v>1370</v>
      </c>
      <c r="I75" s="20">
        <f t="shared" si="58"/>
        <v>1156</v>
      </c>
      <c r="J75" s="20">
        <f t="shared" si="59"/>
        <v>1035</v>
      </c>
      <c r="K75" s="20">
        <f t="shared" si="60"/>
        <v>2470</v>
      </c>
      <c r="L75" s="20">
        <f t="shared" si="61"/>
        <v>2303</v>
      </c>
      <c r="M75" s="20">
        <f t="shared" si="62"/>
        <v>2057</v>
      </c>
      <c r="N75" s="20">
        <f t="shared" si="63"/>
        <v>2271</v>
      </c>
      <c r="O75" s="20">
        <f t="shared" si="63"/>
        <v>2392</v>
      </c>
      <c r="P75" s="20">
        <f t="shared" si="68"/>
        <v>2000</v>
      </c>
      <c r="Q75" s="20">
        <f t="shared" si="69"/>
        <v>2000</v>
      </c>
      <c r="R75" s="20">
        <f t="shared" si="70"/>
        <v>2000</v>
      </c>
      <c r="S75" s="20">
        <f t="shared" si="71"/>
        <v>2000</v>
      </c>
      <c r="T75" s="20">
        <f t="shared" si="72"/>
        <v>2000</v>
      </c>
      <c r="U75" s="20">
        <f t="shared" si="73"/>
        <v>470</v>
      </c>
      <c r="V75" s="20">
        <f t="shared" si="74"/>
        <v>303</v>
      </c>
      <c r="W75" s="20">
        <f t="shared" si="75"/>
        <v>57</v>
      </c>
      <c r="X75" s="20">
        <f t="shared" si="76"/>
        <v>271</v>
      </c>
      <c r="Y75" s="20">
        <f t="shared" si="77"/>
        <v>392</v>
      </c>
      <c r="Z75" s="20">
        <v>1</v>
      </c>
      <c r="AA75" s="20">
        <v>0</v>
      </c>
      <c r="AB75" s="20">
        <v>1</v>
      </c>
      <c r="AC75" s="20">
        <v>0</v>
      </c>
      <c r="AD75" s="20">
        <v>0</v>
      </c>
      <c r="AE75" s="20">
        <f t="shared" si="78"/>
        <v>-183</v>
      </c>
      <c r="AF75" s="20">
        <f t="shared" si="79"/>
        <v>-280</v>
      </c>
      <c r="AG75" s="20">
        <f t="shared" si="80"/>
        <v>-404</v>
      </c>
      <c r="AH75" s="20">
        <f t="shared" si="81"/>
        <v>-223</v>
      </c>
      <c r="AI75" s="20">
        <f t="shared" si="82"/>
        <v>-171</v>
      </c>
      <c r="AJ75" s="10">
        <f t="shared" si="47"/>
        <v>2.4530000000000016</v>
      </c>
      <c r="AK75" s="30"/>
      <c r="AL75" s="30">
        <f t="shared" si="48"/>
        <v>1.2</v>
      </c>
      <c r="AM75" s="11"/>
      <c r="AN75" s="17"/>
    </row>
    <row r="76" spans="1:40" s="5" customFormat="1" ht="17.25" customHeight="1">
      <c r="A76" s="8">
        <v>105</v>
      </c>
      <c r="B76" s="9">
        <f t="shared" si="64"/>
        <v>45619</v>
      </c>
      <c r="C76" s="20">
        <f t="shared" si="65"/>
        <v>1049</v>
      </c>
      <c r="D76" s="20">
        <f t="shared" ref="D76" si="120">D75-18</f>
        <v>2360</v>
      </c>
      <c r="E76" s="20">
        <f t="shared" si="67"/>
        <v>3409</v>
      </c>
      <c r="F76" s="20">
        <f t="shared" si="55"/>
        <v>939</v>
      </c>
      <c r="G76" s="20">
        <f t="shared" si="56"/>
        <v>1106</v>
      </c>
      <c r="H76" s="20">
        <f t="shared" si="57"/>
        <v>1353</v>
      </c>
      <c r="I76" s="20">
        <f t="shared" si="58"/>
        <v>1141</v>
      </c>
      <c r="J76" s="20">
        <f t="shared" si="59"/>
        <v>1017</v>
      </c>
      <c r="K76" s="20">
        <f t="shared" si="60"/>
        <v>2470</v>
      </c>
      <c r="L76" s="20">
        <f t="shared" si="61"/>
        <v>2303</v>
      </c>
      <c r="M76" s="20">
        <f t="shared" si="62"/>
        <v>2056</v>
      </c>
      <c r="N76" s="20">
        <f t="shared" si="63"/>
        <v>2268</v>
      </c>
      <c r="O76" s="20">
        <f t="shared" si="63"/>
        <v>2392</v>
      </c>
      <c r="P76" s="20">
        <f t="shared" si="68"/>
        <v>2000</v>
      </c>
      <c r="Q76" s="20">
        <f t="shared" si="69"/>
        <v>2000</v>
      </c>
      <c r="R76" s="20">
        <f t="shared" si="70"/>
        <v>2000</v>
      </c>
      <c r="S76" s="20">
        <f t="shared" si="71"/>
        <v>2000</v>
      </c>
      <c r="T76" s="20">
        <f t="shared" si="72"/>
        <v>2000</v>
      </c>
      <c r="U76" s="20">
        <f t="shared" si="73"/>
        <v>470</v>
      </c>
      <c r="V76" s="20">
        <f t="shared" si="74"/>
        <v>303</v>
      </c>
      <c r="W76" s="20">
        <f t="shared" si="75"/>
        <v>56</v>
      </c>
      <c r="X76" s="20">
        <f t="shared" si="76"/>
        <v>268</v>
      </c>
      <c r="Y76" s="20">
        <f t="shared" si="77"/>
        <v>392</v>
      </c>
      <c r="Z76" s="20">
        <v>0</v>
      </c>
      <c r="AA76" s="20">
        <v>0</v>
      </c>
      <c r="AB76" s="20">
        <v>1</v>
      </c>
      <c r="AC76" s="20">
        <v>3</v>
      </c>
      <c r="AD76" s="20">
        <v>0</v>
      </c>
      <c r="AE76" s="20">
        <f t="shared" si="78"/>
        <v>-183</v>
      </c>
      <c r="AF76" s="20">
        <f t="shared" si="79"/>
        <v>-280</v>
      </c>
      <c r="AG76" s="20">
        <f t="shared" si="80"/>
        <v>-405</v>
      </c>
      <c r="AH76" s="20">
        <f t="shared" si="81"/>
        <v>-226</v>
      </c>
      <c r="AI76" s="20">
        <f t="shared" si="82"/>
        <v>-171</v>
      </c>
      <c r="AJ76" s="10">
        <f t="shared" si="47"/>
        <v>2.4520000000000017</v>
      </c>
      <c r="AK76" s="30"/>
      <c r="AL76" s="30">
        <f t="shared" si="48"/>
        <v>1.2</v>
      </c>
      <c r="AM76" s="11"/>
      <c r="AN76" s="17"/>
    </row>
    <row r="77" spans="1:40" s="5" customFormat="1" ht="17.25" customHeight="1">
      <c r="A77" s="8">
        <v>106</v>
      </c>
      <c r="B77" s="9">
        <f t="shared" si="64"/>
        <v>45620</v>
      </c>
      <c r="C77" s="20">
        <f t="shared" si="65"/>
        <v>1049</v>
      </c>
      <c r="D77" s="20">
        <f t="shared" ref="D77" si="121">D76-26</f>
        <v>2334</v>
      </c>
      <c r="E77" s="20">
        <f t="shared" si="67"/>
        <v>3383</v>
      </c>
      <c r="F77" s="20">
        <f t="shared" si="55"/>
        <v>913</v>
      </c>
      <c r="G77" s="20">
        <f t="shared" si="56"/>
        <v>1080</v>
      </c>
      <c r="H77" s="20">
        <f t="shared" si="57"/>
        <v>1328</v>
      </c>
      <c r="I77" s="20">
        <f t="shared" si="58"/>
        <v>1115</v>
      </c>
      <c r="J77" s="20">
        <f t="shared" si="59"/>
        <v>991</v>
      </c>
      <c r="K77" s="20">
        <f t="shared" si="60"/>
        <v>2470</v>
      </c>
      <c r="L77" s="20">
        <f t="shared" si="61"/>
        <v>2303</v>
      </c>
      <c r="M77" s="20">
        <f t="shared" si="62"/>
        <v>2055</v>
      </c>
      <c r="N77" s="20">
        <f t="shared" si="63"/>
        <v>2268</v>
      </c>
      <c r="O77" s="20">
        <f t="shared" si="63"/>
        <v>2392</v>
      </c>
      <c r="P77" s="20">
        <f t="shared" si="68"/>
        <v>2000</v>
      </c>
      <c r="Q77" s="20">
        <f t="shared" si="69"/>
        <v>2000</v>
      </c>
      <c r="R77" s="20">
        <f t="shared" si="70"/>
        <v>2000</v>
      </c>
      <c r="S77" s="20">
        <f t="shared" si="71"/>
        <v>2000</v>
      </c>
      <c r="T77" s="20">
        <f t="shared" si="72"/>
        <v>2000</v>
      </c>
      <c r="U77" s="20">
        <f t="shared" si="73"/>
        <v>470</v>
      </c>
      <c r="V77" s="20">
        <f t="shared" si="74"/>
        <v>303</v>
      </c>
      <c r="W77" s="20">
        <f t="shared" si="75"/>
        <v>55</v>
      </c>
      <c r="X77" s="20">
        <f t="shared" si="76"/>
        <v>268</v>
      </c>
      <c r="Y77" s="20">
        <f t="shared" si="77"/>
        <v>392</v>
      </c>
      <c r="Z77" s="20">
        <v>0</v>
      </c>
      <c r="AA77" s="20">
        <v>0</v>
      </c>
      <c r="AB77" s="20">
        <v>1</v>
      </c>
      <c r="AC77" s="20">
        <v>0</v>
      </c>
      <c r="AD77" s="20">
        <v>0</v>
      </c>
      <c r="AE77" s="20">
        <f t="shared" si="78"/>
        <v>-183</v>
      </c>
      <c r="AF77" s="20">
        <f t="shared" si="79"/>
        <v>-280</v>
      </c>
      <c r="AG77" s="20">
        <f t="shared" si="80"/>
        <v>-406</v>
      </c>
      <c r="AH77" s="20">
        <f t="shared" si="81"/>
        <v>-226</v>
      </c>
      <c r="AI77" s="20">
        <f t="shared" si="82"/>
        <v>-171</v>
      </c>
      <c r="AJ77" s="10">
        <f t="shared" si="47"/>
        <v>2.4510000000000018</v>
      </c>
      <c r="AK77" s="30"/>
      <c r="AL77" s="30">
        <f t="shared" si="48"/>
        <v>1.2</v>
      </c>
      <c r="AM77" s="11"/>
      <c r="AN77" s="17"/>
    </row>
    <row r="78" spans="1:40" s="5" customFormat="1" ht="17.25" customHeight="1">
      <c r="A78" s="8">
        <v>107</v>
      </c>
      <c r="B78" s="9">
        <f t="shared" si="64"/>
        <v>45621</v>
      </c>
      <c r="C78" s="20">
        <f t="shared" si="65"/>
        <v>1049</v>
      </c>
      <c r="D78" s="20">
        <f t="shared" ref="D78" si="122">D77+15</f>
        <v>2349</v>
      </c>
      <c r="E78" s="20">
        <f t="shared" si="67"/>
        <v>3398</v>
      </c>
      <c r="F78" s="20">
        <f t="shared" si="55"/>
        <v>929</v>
      </c>
      <c r="G78" s="20">
        <f t="shared" si="56"/>
        <v>1098</v>
      </c>
      <c r="H78" s="20">
        <f t="shared" si="57"/>
        <v>1344</v>
      </c>
      <c r="I78" s="20">
        <f t="shared" si="58"/>
        <v>1130</v>
      </c>
      <c r="J78" s="20">
        <f t="shared" si="59"/>
        <v>1008</v>
      </c>
      <c r="K78" s="20">
        <f t="shared" si="60"/>
        <v>2469</v>
      </c>
      <c r="L78" s="20">
        <f t="shared" si="61"/>
        <v>2300</v>
      </c>
      <c r="M78" s="20">
        <f t="shared" si="62"/>
        <v>2054</v>
      </c>
      <c r="N78" s="20">
        <f t="shared" si="63"/>
        <v>2268</v>
      </c>
      <c r="O78" s="20">
        <f t="shared" si="63"/>
        <v>2390</v>
      </c>
      <c r="P78" s="20">
        <f t="shared" si="68"/>
        <v>2000</v>
      </c>
      <c r="Q78" s="20">
        <f t="shared" si="69"/>
        <v>2000</v>
      </c>
      <c r="R78" s="20">
        <f t="shared" si="70"/>
        <v>2000</v>
      </c>
      <c r="S78" s="20">
        <f t="shared" si="71"/>
        <v>2000</v>
      </c>
      <c r="T78" s="20">
        <f t="shared" si="72"/>
        <v>2000</v>
      </c>
      <c r="U78" s="20">
        <f t="shared" si="73"/>
        <v>469</v>
      </c>
      <c r="V78" s="20">
        <f t="shared" si="74"/>
        <v>300</v>
      </c>
      <c r="W78" s="20">
        <f t="shared" si="75"/>
        <v>54</v>
      </c>
      <c r="X78" s="20">
        <f t="shared" si="76"/>
        <v>268</v>
      </c>
      <c r="Y78" s="20">
        <f t="shared" si="77"/>
        <v>390</v>
      </c>
      <c r="Z78" s="20">
        <v>1</v>
      </c>
      <c r="AA78" s="20">
        <v>3</v>
      </c>
      <c r="AB78" s="20">
        <v>1</v>
      </c>
      <c r="AC78" s="20">
        <v>0</v>
      </c>
      <c r="AD78" s="20">
        <v>2</v>
      </c>
      <c r="AE78" s="20">
        <f t="shared" si="78"/>
        <v>-184</v>
      </c>
      <c r="AF78" s="20">
        <f t="shared" si="79"/>
        <v>-283</v>
      </c>
      <c r="AG78" s="20">
        <f t="shared" si="80"/>
        <v>-407</v>
      </c>
      <c r="AH78" s="20">
        <f t="shared" si="81"/>
        <v>-226</v>
      </c>
      <c r="AI78" s="20">
        <f t="shared" si="82"/>
        <v>-173</v>
      </c>
      <c r="AJ78" s="10">
        <f t="shared" si="47"/>
        <v>2.450000000000002</v>
      </c>
      <c r="AK78" s="30"/>
      <c r="AL78" s="30">
        <f t="shared" si="48"/>
        <v>1.2</v>
      </c>
      <c r="AM78" s="11"/>
      <c r="AN78" s="17"/>
    </row>
    <row r="79" spans="1:40" s="5" customFormat="1" ht="17.25" customHeight="1">
      <c r="A79" s="8">
        <v>108</v>
      </c>
      <c r="B79" s="9">
        <f t="shared" si="64"/>
        <v>45622</v>
      </c>
      <c r="C79" s="20">
        <f t="shared" si="65"/>
        <v>1049</v>
      </c>
      <c r="D79" s="20">
        <f t="shared" ref="D79" si="123">D78+26</f>
        <v>2375</v>
      </c>
      <c r="E79" s="20">
        <f t="shared" si="67"/>
        <v>3424</v>
      </c>
      <c r="F79" s="20">
        <f t="shared" si="55"/>
        <v>955</v>
      </c>
      <c r="G79" s="20">
        <f t="shared" si="56"/>
        <v>1124</v>
      </c>
      <c r="H79" s="20">
        <f t="shared" si="57"/>
        <v>1371</v>
      </c>
      <c r="I79" s="20">
        <f t="shared" si="58"/>
        <v>1159</v>
      </c>
      <c r="J79" s="20">
        <f t="shared" si="59"/>
        <v>1034</v>
      </c>
      <c r="K79" s="20">
        <f t="shared" si="60"/>
        <v>2469</v>
      </c>
      <c r="L79" s="20">
        <f t="shared" si="61"/>
        <v>2300</v>
      </c>
      <c r="M79" s="20">
        <f t="shared" si="62"/>
        <v>2053</v>
      </c>
      <c r="N79" s="20">
        <f t="shared" si="63"/>
        <v>2265</v>
      </c>
      <c r="O79" s="20">
        <f t="shared" si="63"/>
        <v>2390</v>
      </c>
      <c r="P79" s="20">
        <f t="shared" si="68"/>
        <v>2000</v>
      </c>
      <c r="Q79" s="20">
        <f t="shared" si="69"/>
        <v>2000</v>
      </c>
      <c r="R79" s="20">
        <f t="shared" si="70"/>
        <v>2000</v>
      </c>
      <c r="S79" s="20">
        <f t="shared" si="71"/>
        <v>2000</v>
      </c>
      <c r="T79" s="20">
        <f t="shared" si="72"/>
        <v>2000</v>
      </c>
      <c r="U79" s="20">
        <f t="shared" si="73"/>
        <v>469</v>
      </c>
      <c r="V79" s="20">
        <f t="shared" si="74"/>
        <v>300</v>
      </c>
      <c r="W79" s="20">
        <f t="shared" si="75"/>
        <v>53</v>
      </c>
      <c r="X79" s="20">
        <f t="shared" si="76"/>
        <v>265</v>
      </c>
      <c r="Y79" s="20">
        <f t="shared" si="77"/>
        <v>390</v>
      </c>
      <c r="Z79" s="20">
        <v>0</v>
      </c>
      <c r="AA79" s="20">
        <v>0</v>
      </c>
      <c r="AB79" s="20">
        <v>1</v>
      </c>
      <c r="AC79" s="20">
        <v>3</v>
      </c>
      <c r="AD79" s="20">
        <v>0</v>
      </c>
      <c r="AE79" s="20">
        <f t="shared" si="78"/>
        <v>-184</v>
      </c>
      <c r="AF79" s="20">
        <f t="shared" si="79"/>
        <v>-283</v>
      </c>
      <c r="AG79" s="20">
        <f t="shared" si="80"/>
        <v>-408</v>
      </c>
      <c r="AH79" s="20">
        <f t="shared" si="81"/>
        <v>-229</v>
      </c>
      <c r="AI79" s="20">
        <f t="shared" si="82"/>
        <v>-173</v>
      </c>
      <c r="AJ79" s="10">
        <f t="shared" si="47"/>
        <v>2.4490000000000021</v>
      </c>
      <c r="AK79" s="30"/>
      <c r="AL79" s="30">
        <f t="shared" si="48"/>
        <v>1.2</v>
      </c>
      <c r="AM79" s="11"/>
      <c r="AN79" s="17"/>
    </row>
    <row r="80" spans="1:40" s="5" customFormat="1" ht="17.25" customHeight="1">
      <c r="A80" s="8">
        <v>109</v>
      </c>
      <c r="B80" s="9">
        <f t="shared" si="64"/>
        <v>45623</v>
      </c>
      <c r="C80" s="20">
        <f t="shared" si="65"/>
        <v>1049</v>
      </c>
      <c r="D80" s="20">
        <f t="shared" ref="D80" si="124">D79+32</f>
        <v>2407</v>
      </c>
      <c r="E80" s="20">
        <f t="shared" si="67"/>
        <v>3456</v>
      </c>
      <c r="F80" s="20">
        <f t="shared" si="55"/>
        <v>988</v>
      </c>
      <c r="G80" s="20">
        <f t="shared" si="56"/>
        <v>1156</v>
      </c>
      <c r="H80" s="20">
        <f t="shared" si="57"/>
        <v>1403</v>
      </c>
      <c r="I80" s="20">
        <f t="shared" si="58"/>
        <v>1194</v>
      </c>
      <c r="J80" s="20">
        <f t="shared" si="59"/>
        <v>1066</v>
      </c>
      <c r="K80" s="20">
        <f t="shared" si="60"/>
        <v>2468</v>
      </c>
      <c r="L80" s="20">
        <f t="shared" si="61"/>
        <v>2300</v>
      </c>
      <c r="M80" s="20">
        <f t="shared" si="62"/>
        <v>2053</v>
      </c>
      <c r="N80" s="20">
        <f t="shared" si="63"/>
        <v>2262</v>
      </c>
      <c r="O80" s="20">
        <f t="shared" si="63"/>
        <v>2390</v>
      </c>
      <c r="P80" s="20">
        <f t="shared" si="68"/>
        <v>2000</v>
      </c>
      <c r="Q80" s="20">
        <f t="shared" si="69"/>
        <v>2000</v>
      </c>
      <c r="R80" s="20">
        <f t="shared" si="70"/>
        <v>2000</v>
      </c>
      <c r="S80" s="20">
        <f t="shared" si="71"/>
        <v>2000</v>
      </c>
      <c r="T80" s="20">
        <f t="shared" si="72"/>
        <v>2000</v>
      </c>
      <c r="U80" s="20">
        <f t="shared" si="73"/>
        <v>468</v>
      </c>
      <c r="V80" s="20">
        <f t="shared" si="74"/>
        <v>300</v>
      </c>
      <c r="W80" s="20">
        <f t="shared" si="75"/>
        <v>53</v>
      </c>
      <c r="X80" s="20">
        <f t="shared" si="76"/>
        <v>262</v>
      </c>
      <c r="Y80" s="20">
        <f t="shared" si="77"/>
        <v>390</v>
      </c>
      <c r="Z80" s="20">
        <v>1</v>
      </c>
      <c r="AA80" s="20">
        <v>0</v>
      </c>
      <c r="AB80" s="20">
        <v>0</v>
      </c>
      <c r="AC80" s="20">
        <v>3</v>
      </c>
      <c r="AD80" s="20">
        <v>0</v>
      </c>
      <c r="AE80" s="20">
        <f t="shared" si="78"/>
        <v>-185</v>
      </c>
      <c r="AF80" s="20">
        <f t="shared" si="79"/>
        <v>-283</v>
      </c>
      <c r="AG80" s="20">
        <f t="shared" si="80"/>
        <v>-408</v>
      </c>
      <c r="AH80" s="20">
        <f t="shared" si="81"/>
        <v>-232</v>
      </c>
      <c r="AI80" s="20">
        <f t="shared" si="82"/>
        <v>-173</v>
      </c>
      <c r="AJ80" s="10">
        <f t="shared" si="47"/>
        <v>2.4490000000000021</v>
      </c>
      <c r="AK80" s="30"/>
      <c r="AL80" s="30">
        <f t="shared" si="48"/>
        <v>1.2</v>
      </c>
      <c r="AM80" s="11"/>
      <c r="AN80" s="17"/>
    </row>
    <row r="81" spans="1:40" s="5" customFormat="1" ht="17.25" customHeight="1">
      <c r="A81" s="8">
        <v>110</v>
      </c>
      <c r="B81" s="9">
        <f t="shared" si="64"/>
        <v>45624</v>
      </c>
      <c r="C81" s="20">
        <f t="shared" si="65"/>
        <v>1049</v>
      </c>
      <c r="D81" s="20">
        <f t="shared" ref="D81" si="125">D80-18</f>
        <v>2389</v>
      </c>
      <c r="E81" s="20">
        <f t="shared" si="67"/>
        <v>3438</v>
      </c>
      <c r="F81" s="20">
        <f t="shared" si="55"/>
        <v>970</v>
      </c>
      <c r="G81" s="20">
        <f t="shared" si="56"/>
        <v>1138</v>
      </c>
      <c r="H81" s="20">
        <f t="shared" si="57"/>
        <v>1386</v>
      </c>
      <c r="I81" s="20">
        <f t="shared" si="58"/>
        <v>1179</v>
      </c>
      <c r="J81" s="20">
        <f t="shared" si="59"/>
        <v>1048</v>
      </c>
      <c r="K81" s="20">
        <f t="shared" si="60"/>
        <v>2468</v>
      </c>
      <c r="L81" s="20">
        <f t="shared" si="61"/>
        <v>2300</v>
      </c>
      <c r="M81" s="20">
        <f t="shared" si="62"/>
        <v>2052</v>
      </c>
      <c r="N81" s="20">
        <f t="shared" si="63"/>
        <v>2259</v>
      </c>
      <c r="O81" s="20">
        <f t="shared" si="63"/>
        <v>2390</v>
      </c>
      <c r="P81" s="20">
        <f t="shared" si="68"/>
        <v>2000</v>
      </c>
      <c r="Q81" s="20">
        <f t="shared" si="69"/>
        <v>2000</v>
      </c>
      <c r="R81" s="20">
        <f t="shared" si="70"/>
        <v>2000</v>
      </c>
      <c r="S81" s="20">
        <f t="shared" si="71"/>
        <v>2000</v>
      </c>
      <c r="T81" s="20">
        <f t="shared" si="72"/>
        <v>2000</v>
      </c>
      <c r="U81" s="20">
        <f t="shared" si="73"/>
        <v>468</v>
      </c>
      <c r="V81" s="20">
        <f t="shared" si="74"/>
        <v>300</v>
      </c>
      <c r="W81" s="20">
        <f t="shared" si="75"/>
        <v>52</v>
      </c>
      <c r="X81" s="20">
        <f t="shared" si="76"/>
        <v>259</v>
      </c>
      <c r="Y81" s="20">
        <f t="shared" si="77"/>
        <v>390</v>
      </c>
      <c r="Z81" s="20">
        <v>0</v>
      </c>
      <c r="AA81" s="20">
        <v>0</v>
      </c>
      <c r="AB81" s="20">
        <v>1</v>
      </c>
      <c r="AC81" s="20">
        <v>3</v>
      </c>
      <c r="AD81" s="20">
        <v>0</v>
      </c>
      <c r="AE81" s="20">
        <f t="shared" si="78"/>
        <v>-185</v>
      </c>
      <c r="AF81" s="20">
        <f t="shared" si="79"/>
        <v>-283</v>
      </c>
      <c r="AG81" s="20">
        <f t="shared" si="80"/>
        <v>-409</v>
      </c>
      <c r="AH81" s="20">
        <f t="shared" si="81"/>
        <v>-235</v>
      </c>
      <c r="AI81" s="20">
        <f t="shared" si="82"/>
        <v>-173</v>
      </c>
      <c r="AJ81" s="10">
        <f t="shared" si="47"/>
        <v>2.4480000000000022</v>
      </c>
      <c r="AK81" s="30"/>
      <c r="AL81" s="30">
        <f t="shared" si="48"/>
        <v>1.2</v>
      </c>
      <c r="AM81" s="11"/>
      <c r="AN81" s="17"/>
    </row>
    <row r="82" spans="1:40" s="5" customFormat="1" ht="17.25" customHeight="1">
      <c r="A82" s="8">
        <v>111</v>
      </c>
      <c r="B82" s="9">
        <f t="shared" si="64"/>
        <v>45625</v>
      </c>
      <c r="C82" s="20">
        <f t="shared" si="65"/>
        <v>1049</v>
      </c>
      <c r="D82" s="20">
        <f t="shared" ref="D82" si="126">D81-26</f>
        <v>2363</v>
      </c>
      <c r="E82" s="20">
        <f t="shared" si="67"/>
        <v>3412</v>
      </c>
      <c r="F82" s="20">
        <f t="shared" si="55"/>
        <v>945</v>
      </c>
      <c r="G82" s="20">
        <f t="shared" si="56"/>
        <v>1112</v>
      </c>
      <c r="H82" s="20">
        <f t="shared" si="57"/>
        <v>1360</v>
      </c>
      <c r="I82" s="20">
        <f t="shared" si="58"/>
        <v>1156</v>
      </c>
      <c r="J82" s="20">
        <f t="shared" si="59"/>
        <v>1022</v>
      </c>
      <c r="K82" s="20">
        <f t="shared" si="60"/>
        <v>2467</v>
      </c>
      <c r="L82" s="20">
        <f t="shared" si="61"/>
        <v>2300</v>
      </c>
      <c r="M82" s="20">
        <f t="shared" si="62"/>
        <v>2052</v>
      </c>
      <c r="N82" s="20">
        <f t="shared" si="63"/>
        <v>2256</v>
      </c>
      <c r="O82" s="20">
        <f t="shared" si="63"/>
        <v>2390</v>
      </c>
      <c r="P82" s="20">
        <f t="shared" si="68"/>
        <v>2000</v>
      </c>
      <c r="Q82" s="20">
        <f t="shared" si="69"/>
        <v>2000</v>
      </c>
      <c r="R82" s="20">
        <f t="shared" si="70"/>
        <v>2000</v>
      </c>
      <c r="S82" s="20">
        <f t="shared" si="71"/>
        <v>2000</v>
      </c>
      <c r="T82" s="20">
        <f t="shared" si="72"/>
        <v>2000</v>
      </c>
      <c r="U82" s="20">
        <f t="shared" si="73"/>
        <v>467</v>
      </c>
      <c r="V82" s="20">
        <f t="shared" si="74"/>
        <v>300</v>
      </c>
      <c r="W82" s="20">
        <f t="shared" si="75"/>
        <v>52</v>
      </c>
      <c r="X82" s="20">
        <f t="shared" si="76"/>
        <v>256</v>
      </c>
      <c r="Y82" s="20">
        <f t="shared" si="77"/>
        <v>390</v>
      </c>
      <c r="Z82" s="20">
        <v>1</v>
      </c>
      <c r="AA82" s="20">
        <v>0</v>
      </c>
      <c r="AB82" s="20">
        <v>0</v>
      </c>
      <c r="AC82" s="20">
        <v>3</v>
      </c>
      <c r="AD82" s="20">
        <v>0</v>
      </c>
      <c r="AE82" s="20">
        <f t="shared" si="78"/>
        <v>-186</v>
      </c>
      <c r="AF82" s="20">
        <f t="shared" si="79"/>
        <v>-283</v>
      </c>
      <c r="AG82" s="20">
        <f t="shared" si="80"/>
        <v>-409</v>
      </c>
      <c r="AH82" s="20">
        <f t="shared" si="81"/>
        <v>-238</v>
      </c>
      <c r="AI82" s="20">
        <f t="shared" si="82"/>
        <v>-173</v>
      </c>
      <c r="AJ82" s="10">
        <f t="shared" si="47"/>
        <v>2.4480000000000022</v>
      </c>
      <c r="AK82" s="30"/>
      <c r="AL82" s="30">
        <f t="shared" si="48"/>
        <v>1.2</v>
      </c>
      <c r="AM82" s="11"/>
      <c r="AN82" s="17"/>
    </row>
    <row r="83" spans="1:40" s="5" customFormat="1" ht="17.25" customHeight="1">
      <c r="A83" s="8">
        <v>112</v>
      </c>
      <c r="B83" s="9">
        <f t="shared" si="64"/>
        <v>45626</v>
      </c>
      <c r="C83" s="20">
        <f t="shared" si="65"/>
        <v>1049</v>
      </c>
      <c r="D83" s="20">
        <f t="shared" ref="D83" si="127">D82+15</f>
        <v>2378</v>
      </c>
      <c r="E83" s="20">
        <f t="shared" si="67"/>
        <v>3427</v>
      </c>
      <c r="F83" s="20">
        <f t="shared" si="55"/>
        <v>960</v>
      </c>
      <c r="G83" s="20">
        <f t="shared" si="56"/>
        <v>1129</v>
      </c>
      <c r="H83" s="20">
        <f t="shared" si="57"/>
        <v>1375</v>
      </c>
      <c r="I83" s="20">
        <f t="shared" si="58"/>
        <v>1173</v>
      </c>
      <c r="J83" s="20">
        <f t="shared" si="59"/>
        <v>1037</v>
      </c>
      <c r="K83" s="20">
        <f t="shared" si="60"/>
        <v>2467</v>
      </c>
      <c r="L83" s="20">
        <f t="shared" si="61"/>
        <v>2298</v>
      </c>
      <c r="M83" s="20">
        <f t="shared" si="62"/>
        <v>2052</v>
      </c>
      <c r="N83" s="20">
        <f t="shared" si="63"/>
        <v>2254</v>
      </c>
      <c r="O83" s="20">
        <f t="shared" si="63"/>
        <v>2390</v>
      </c>
      <c r="P83" s="20">
        <f t="shared" si="68"/>
        <v>2000</v>
      </c>
      <c r="Q83" s="20">
        <f t="shared" si="69"/>
        <v>2000</v>
      </c>
      <c r="R83" s="20">
        <f t="shared" si="70"/>
        <v>2000</v>
      </c>
      <c r="S83" s="20">
        <f t="shared" si="71"/>
        <v>2000</v>
      </c>
      <c r="T83" s="20">
        <f t="shared" si="72"/>
        <v>2000</v>
      </c>
      <c r="U83" s="20">
        <f t="shared" si="73"/>
        <v>467</v>
      </c>
      <c r="V83" s="20">
        <f t="shared" si="74"/>
        <v>298</v>
      </c>
      <c r="W83" s="20">
        <f t="shared" si="75"/>
        <v>52</v>
      </c>
      <c r="X83" s="20">
        <f t="shared" si="76"/>
        <v>254</v>
      </c>
      <c r="Y83" s="20">
        <f t="shared" si="77"/>
        <v>390</v>
      </c>
      <c r="Z83" s="20">
        <v>0</v>
      </c>
      <c r="AA83" s="20">
        <v>2</v>
      </c>
      <c r="AB83" s="20">
        <v>0</v>
      </c>
      <c r="AC83" s="20">
        <v>2</v>
      </c>
      <c r="AD83" s="20">
        <v>0</v>
      </c>
      <c r="AE83" s="20">
        <f t="shared" si="78"/>
        <v>-186</v>
      </c>
      <c r="AF83" s="20">
        <f t="shared" si="79"/>
        <v>-285</v>
      </c>
      <c r="AG83" s="20">
        <f t="shared" si="80"/>
        <v>-409</v>
      </c>
      <c r="AH83" s="20">
        <f t="shared" si="81"/>
        <v>-240</v>
      </c>
      <c r="AI83" s="20">
        <f t="shared" si="82"/>
        <v>-173</v>
      </c>
      <c r="AJ83" s="10">
        <f t="shared" si="47"/>
        <v>2.4480000000000022</v>
      </c>
      <c r="AK83" s="30"/>
      <c r="AL83" s="30">
        <f t="shared" si="48"/>
        <v>1.2</v>
      </c>
      <c r="AM83" s="11"/>
      <c r="AN83" s="17"/>
    </row>
    <row r="84" spans="1:40" s="5" customFormat="1" ht="17.25" customHeight="1">
      <c r="A84" s="8">
        <v>113</v>
      </c>
      <c r="B84" s="9">
        <f t="shared" si="64"/>
        <v>45627</v>
      </c>
      <c r="C84" s="20">
        <f t="shared" si="65"/>
        <v>1049</v>
      </c>
      <c r="D84" s="20">
        <f t="shared" ref="D84" si="128">D83+26</f>
        <v>2404</v>
      </c>
      <c r="E84" s="20">
        <f t="shared" si="67"/>
        <v>3453</v>
      </c>
      <c r="F84" s="20">
        <f t="shared" si="55"/>
        <v>987</v>
      </c>
      <c r="G84" s="20">
        <f t="shared" si="56"/>
        <v>1158</v>
      </c>
      <c r="H84" s="20">
        <f t="shared" si="57"/>
        <v>1403</v>
      </c>
      <c r="I84" s="20">
        <f t="shared" si="58"/>
        <v>1199</v>
      </c>
      <c r="J84" s="20">
        <f t="shared" si="59"/>
        <v>1063</v>
      </c>
      <c r="K84" s="20">
        <f t="shared" si="60"/>
        <v>2466</v>
      </c>
      <c r="L84" s="20">
        <f t="shared" si="61"/>
        <v>2295</v>
      </c>
      <c r="M84" s="20">
        <f t="shared" si="62"/>
        <v>2050</v>
      </c>
      <c r="N84" s="20">
        <f t="shared" si="63"/>
        <v>2254</v>
      </c>
      <c r="O84" s="20">
        <f t="shared" si="63"/>
        <v>2390</v>
      </c>
      <c r="P84" s="20">
        <f t="shared" si="68"/>
        <v>2000</v>
      </c>
      <c r="Q84" s="20">
        <f t="shared" si="69"/>
        <v>2000</v>
      </c>
      <c r="R84" s="20">
        <f t="shared" si="70"/>
        <v>2000</v>
      </c>
      <c r="S84" s="20">
        <f t="shared" si="71"/>
        <v>2000</v>
      </c>
      <c r="T84" s="20">
        <f t="shared" si="72"/>
        <v>2000</v>
      </c>
      <c r="U84" s="20">
        <f t="shared" si="73"/>
        <v>466</v>
      </c>
      <c r="V84" s="20">
        <f t="shared" si="74"/>
        <v>295</v>
      </c>
      <c r="W84" s="20">
        <f t="shared" si="75"/>
        <v>50</v>
      </c>
      <c r="X84" s="20">
        <f t="shared" si="76"/>
        <v>254</v>
      </c>
      <c r="Y84" s="20">
        <f t="shared" si="77"/>
        <v>390</v>
      </c>
      <c r="Z84" s="20">
        <v>1</v>
      </c>
      <c r="AA84" s="20">
        <v>3</v>
      </c>
      <c r="AB84" s="20">
        <v>2</v>
      </c>
      <c r="AC84" s="20">
        <v>0</v>
      </c>
      <c r="AD84" s="20">
        <v>0</v>
      </c>
      <c r="AE84" s="20">
        <f t="shared" si="78"/>
        <v>-187</v>
      </c>
      <c r="AF84" s="20">
        <f t="shared" si="79"/>
        <v>-288</v>
      </c>
      <c r="AG84" s="20">
        <f t="shared" si="80"/>
        <v>-411</v>
      </c>
      <c r="AH84" s="20">
        <f t="shared" si="81"/>
        <v>-240</v>
      </c>
      <c r="AI84" s="20">
        <f t="shared" si="82"/>
        <v>-173</v>
      </c>
      <c r="AJ84" s="10">
        <f t="shared" si="47"/>
        <v>2.4460000000000024</v>
      </c>
      <c r="AK84" s="30"/>
      <c r="AL84" s="30">
        <f t="shared" si="48"/>
        <v>1.2</v>
      </c>
      <c r="AM84" s="11"/>
      <c r="AN84" s="17"/>
    </row>
    <row r="85" spans="1:40" s="5" customFormat="1" ht="17.25" customHeight="1">
      <c r="A85" s="8">
        <v>114</v>
      </c>
      <c r="B85" s="9">
        <f t="shared" si="64"/>
        <v>45628</v>
      </c>
      <c r="C85" s="20">
        <f t="shared" si="65"/>
        <v>1049</v>
      </c>
      <c r="D85" s="20">
        <f t="shared" ref="D85" si="129">D84+32</f>
        <v>2436</v>
      </c>
      <c r="E85" s="20">
        <f t="shared" si="67"/>
        <v>3485</v>
      </c>
      <c r="F85" s="20">
        <f t="shared" si="55"/>
        <v>1019</v>
      </c>
      <c r="G85" s="20">
        <f t="shared" si="56"/>
        <v>1190</v>
      </c>
      <c r="H85" s="20">
        <f t="shared" si="57"/>
        <v>1435</v>
      </c>
      <c r="I85" s="20">
        <f t="shared" si="58"/>
        <v>1231</v>
      </c>
      <c r="J85" s="20">
        <f t="shared" si="59"/>
        <v>1095</v>
      </c>
      <c r="K85" s="20">
        <f t="shared" si="60"/>
        <v>2466</v>
      </c>
      <c r="L85" s="20">
        <f t="shared" si="61"/>
        <v>2295</v>
      </c>
      <c r="M85" s="20">
        <f t="shared" si="62"/>
        <v>2050</v>
      </c>
      <c r="N85" s="20">
        <f t="shared" si="63"/>
        <v>2254</v>
      </c>
      <c r="O85" s="20">
        <f t="shared" si="63"/>
        <v>2390</v>
      </c>
      <c r="P85" s="20">
        <f t="shared" si="68"/>
        <v>2000</v>
      </c>
      <c r="Q85" s="20">
        <f t="shared" si="69"/>
        <v>2000</v>
      </c>
      <c r="R85" s="20">
        <f t="shared" si="70"/>
        <v>2000</v>
      </c>
      <c r="S85" s="20">
        <f t="shared" si="71"/>
        <v>2000</v>
      </c>
      <c r="T85" s="20">
        <f t="shared" si="72"/>
        <v>2000</v>
      </c>
      <c r="U85" s="20">
        <f t="shared" si="73"/>
        <v>466</v>
      </c>
      <c r="V85" s="20">
        <f t="shared" si="74"/>
        <v>295</v>
      </c>
      <c r="W85" s="20">
        <f t="shared" si="75"/>
        <v>50</v>
      </c>
      <c r="X85" s="20">
        <f t="shared" si="76"/>
        <v>254</v>
      </c>
      <c r="Y85" s="20">
        <f t="shared" si="77"/>
        <v>390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f t="shared" si="78"/>
        <v>-187</v>
      </c>
      <c r="AF85" s="20">
        <f t="shared" si="79"/>
        <v>-288</v>
      </c>
      <c r="AG85" s="20">
        <f t="shared" si="80"/>
        <v>-411</v>
      </c>
      <c r="AH85" s="20">
        <f t="shared" si="81"/>
        <v>-240</v>
      </c>
      <c r="AI85" s="20">
        <f t="shared" si="82"/>
        <v>-173</v>
      </c>
      <c r="AJ85" s="10">
        <f t="shared" si="47"/>
        <v>2.4460000000000024</v>
      </c>
      <c r="AK85" s="30"/>
      <c r="AL85" s="30">
        <f t="shared" si="48"/>
        <v>1.2</v>
      </c>
      <c r="AM85" s="11"/>
      <c r="AN85" s="17"/>
    </row>
    <row r="86" spans="1:40" s="5" customFormat="1" ht="17.25" customHeight="1">
      <c r="A86" s="8">
        <v>115</v>
      </c>
      <c r="B86" s="9">
        <f t="shared" si="64"/>
        <v>45629</v>
      </c>
      <c r="C86" s="20">
        <f t="shared" si="65"/>
        <v>1049</v>
      </c>
      <c r="D86" s="20">
        <f t="shared" ref="D86" si="130">D85-18</f>
        <v>2418</v>
      </c>
      <c r="E86" s="20">
        <f t="shared" si="67"/>
        <v>3467</v>
      </c>
      <c r="F86" s="20">
        <f t="shared" si="55"/>
        <v>1002</v>
      </c>
      <c r="G86" s="20">
        <f t="shared" si="56"/>
        <v>1173</v>
      </c>
      <c r="H86" s="20">
        <f t="shared" si="57"/>
        <v>1420</v>
      </c>
      <c r="I86" s="20">
        <f t="shared" si="58"/>
        <v>1214</v>
      </c>
      <c r="J86" s="20">
        <f t="shared" si="59"/>
        <v>1077</v>
      </c>
      <c r="K86" s="20">
        <f t="shared" si="60"/>
        <v>2465</v>
      </c>
      <c r="L86" s="20">
        <f t="shared" si="61"/>
        <v>2294</v>
      </c>
      <c r="M86" s="20">
        <f t="shared" si="62"/>
        <v>2047</v>
      </c>
      <c r="N86" s="20">
        <f t="shared" si="63"/>
        <v>2253</v>
      </c>
      <c r="O86" s="20">
        <f t="shared" si="63"/>
        <v>2390</v>
      </c>
      <c r="P86" s="20">
        <f t="shared" si="68"/>
        <v>2000</v>
      </c>
      <c r="Q86" s="20">
        <f t="shared" si="69"/>
        <v>2000</v>
      </c>
      <c r="R86" s="20">
        <f t="shared" si="70"/>
        <v>2000</v>
      </c>
      <c r="S86" s="20">
        <f t="shared" si="71"/>
        <v>2000</v>
      </c>
      <c r="T86" s="20">
        <f t="shared" si="72"/>
        <v>2000</v>
      </c>
      <c r="U86" s="20">
        <f t="shared" si="73"/>
        <v>465</v>
      </c>
      <c r="V86" s="20">
        <f t="shared" si="74"/>
        <v>294</v>
      </c>
      <c r="W86" s="20">
        <f t="shared" si="75"/>
        <v>47</v>
      </c>
      <c r="X86" s="20">
        <f t="shared" si="76"/>
        <v>253</v>
      </c>
      <c r="Y86" s="20">
        <f t="shared" si="77"/>
        <v>390</v>
      </c>
      <c r="Z86" s="20">
        <v>1</v>
      </c>
      <c r="AA86" s="20">
        <v>1</v>
      </c>
      <c r="AB86" s="20">
        <v>3</v>
      </c>
      <c r="AC86" s="20">
        <v>1</v>
      </c>
      <c r="AD86" s="20">
        <v>0</v>
      </c>
      <c r="AE86" s="20">
        <f t="shared" si="78"/>
        <v>-188</v>
      </c>
      <c r="AF86" s="20">
        <f t="shared" si="79"/>
        <v>-289</v>
      </c>
      <c r="AG86" s="20">
        <f t="shared" si="80"/>
        <v>-414</v>
      </c>
      <c r="AH86" s="20">
        <f t="shared" si="81"/>
        <v>-241</v>
      </c>
      <c r="AI86" s="20">
        <f t="shared" si="82"/>
        <v>-173</v>
      </c>
      <c r="AJ86" s="10">
        <f t="shared" si="47"/>
        <v>2.4430000000000023</v>
      </c>
      <c r="AK86" s="30"/>
      <c r="AL86" s="30">
        <f t="shared" si="48"/>
        <v>1.2</v>
      </c>
      <c r="AM86" s="11"/>
      <c r="AN86" s="17"/>
    </row>
    <row r="87" spans="1:40" s="5" customFormat="1" ht="17.25" customHeight="1">
      <c r="A87" s="8">
        <v>116</v>
      </c>
      <c r="B87" s="9">
        <f t="shared" si="64"/>
        <v>45630</v>
      </c>
      <c r="C87" s="20">
        <f t="shared" si="65"/>
        <v>1049</v>
      </c>
      <c r="D87" s="20">
        <f t="shared" ref="D87" si="131">D86-26</f>
        <v>2392</v>
      </c>
      <c r="E87" s="20">
        <f t="shared" si="67"/>
        <v>3441</v>
      </c>
      <c r="F87" s="20">
        <f t="shared" si="55"/>
        <v>976</v>
      </c>
      <c r="G87" s="20">
        <f t="shared" si="56"/>
        <v>1148</v>
      </c>
      <c r="H87" s="20">
        <f t="shared" si="57"/>
        <v>1394</v>
      </c>
      <c r="I87" s="20">
        <f t="shared" si="58"/>
        <v>1189</v>
      </c>
      <c r="J87" s="20">
        <f t="shared" si="59"/>
        <v>1051</v>
      </c>
      <c r="K87" s="20">
        <f t="shared" si="60"/>
        <v>2465</v>
      </c>
      <c r="L87" s="20">
        <f t="shared" si="61"/>
        <v>2293</v>
      </c>
      <c r="M87" s="20">
        <f t="shared" si="62"/>
        <v>2047</v>
      </c>
      <c r="N87" s="20">
        <f t="shared" si="63"/>
        <v>2252</v>
      </c>
      <c r="O87" s="20">
        <f t="shared" si="63"/>
        <v>2390</v>
      </c>
      <c r="P87" s="20">
        <f t="shared" si="68"/>
        <v>2000</v>
      </c>
      <c r="Q87" s="20">
        <f t="shared" si="69"/>
        <v>2000</v>
      </c>
      <c r="R87" s="20">
        <f t="shared" si="70"/>
        <v>2000</v>
      </c>
      <c r="S87" s="20">
        <f t="shared" si="71"/>
        <v>2000</v>
      </c>
      <c r="T87" s="20">
        <f t="shared" si="72"/>
        <v>2000</v>
      </c>
      <c r="U87" s="20">
        <f t="shared" si="73"/>
        <v>465</v>
      </c>
      <c r="V87" s="20">
        <f t="shared" si="74"/>
        <v>293</v>
      </c>
      <c r="W87" s="20">
        <f t="shared" si="75"/>
        <v>47</v>
      </c>
      <c r="X87" s="20">
        <f t="shared" si="76"/>
        <v>252</v>
      </c>
      <c r="Y87" s="20">
        <f t="shared" si="77"/>
        <v>390</v>
      </c>
      <c r="Z87" s="20">
        <v>0</v>
      </c>
      <c r="AA87" s="20">
        <v>1</v>
      </c>
      <c r="AB87" s="20">
        <v>0</v>
      </c>
      <c r="AC87" s="20">
        <v>1</v>
      </c>
      <c r="AD87" s="20">
        <v>0</v>
      </c>
      <c r="AE87" s="20">
        <f t="shared" si="78"/>
        <v>-188</v>
      </c>
      <c r="AF87" s="20">
        <f t="shared" si="79"/>
        <v>-290</v>
      </c>
      <c r="AG87" s="20">
        <f t="shared" si="80"/>
        <v>-414</v>
      </c>
      <c r="AH87" s="20">
        <f t="shared" si="81"/>
        <v>-242</v>
      </c>
      <c r="AI87" s="20">
        <f t="shared" si="82"/>
        <v>-173</v>
      </c>
      <c r="AJ87" s="10">
        <f t="shared" si="47"/>
        <v>2.4430000000000023</v>
      </c>
      <c r="AK87" s="30"/>
      <c r="AL87" s="30">
        <f t="shared" si="48"/>
        <v>1.2</v>
      </c>
      <c r="AM87" s="11"/>
      <c r="AN87" s="17"/>
    </row>
    <row r="88" spans="1:40" s="5" customFormat="1" ht="17.25" customHeight="1">
      <c r="A88" s="8">
        <v>117</v>
      </c>
      <c r="B88" s="9">
        <f t="shared" si="64"/>
        <v>45631</v>
      </c>
      <c r="C88" s="20">
        <f t="shared" si="65"/>
        <v>1049</v>
      </c>
      <c r="D88" s="20">
        <f t="shared" ref="D88" si="132">D87+15</f>
        <v>2407</v>
      </c>
      <c r="E88" s="20">
        <f t="shared" si="67"/>
        <v>3456</v>
      </c>
      <c r="F88" s="20">
        <f t="shared" si="55"/>
        <v>992</v>
      </c>
      <c r="G88" s="20">
        <f t="shared" si="56"/>
        <v>1166</v>
      </c>
      <c r="H88" s="20">
        <f t="shared" si="57"/>
        <v>1410</v>
      </c>
      <c r="I88" s="20">
        <f t="shared" si="58"/>
        <v>1204</v>
      </c>
      <c r="J88" s="20">
        <f t="shared" si="59"/>
        <v>1066</v>
      </c>
      <c r="K88" s="20">
        <f t="shared" si="60"/>
        <v>2464</v>
      </c>
      <c r="L88" s="20">
        <f t="shared" si="61"/>
        <v>2290</v>
      </c>
      <c r="M88" s="20">
        <f t="shared" si="62"/>
        <v>2046</v>
      </c>
      <c r="N88" s="20">
        <f t="shared" si="63"/>
        <v>2252</v>
      </c>
      <c r="O88" s="20">
        <f t="shared" si="63"/>
        <v>2390</v>
      </c>
      <c r="P88" s="20">
        <f t="shared" si="68"/>
        <v>2000</v>
      </c>
      <c r="Q88" s="20">
        <f t="shared" si="69"/>
        <v>2000</v>
      </c>
      <c r="R88" s="20">
        <f t="shared" si="70"/>
        <v>2000</v>
      </c>
      <c r="S88" s="20">
        <f t="shared" si="71"/>
        <v>2000</v>
      </c>
      <c r="T88" s="20">
        <f t="shared" si="72"/>
        <v>2000</v>
      </c>
      <c r="U88" s="20">
        <f t="shared" si="73"/>
        <v>464</v>
      </c>
      <c r="V88" s="20">
        <f t="shared" si="74"/>
        <v>290</v>
      </c>
      <c r="W88" s="20">
        <f t="shared" si="75"/>
        <v>46</v>
      </c>
      <c r="X88" s="20">
        <f t="shared" si="76"/>
        <v>252</v>
      </c>
      <c r="Y88" s="20">
        <f t="shared" si="77"/>
        <v>390</v>
      </c>
      <c r="Z88" s="20">
        <v>1</v>
      </c>
      <c r="AA88" s="20">
        <v>3</v>
      </c>
      <c r="AB88" s="20">
        <v>1</v>
      </c>
      <c r="AC88" s="20">
        <v>0</v>
      </c>
      <c r="AD88" s="20">
        <v>0</v>
      </c>
      <c r="AE88" s="20">
        <f t="shared" si="78"/>
        <v>-189</v>
      </c>
      <c r="AF88" s="20">
        <f t="shared" si="79"/>
        <v>-293</v>
      </c>
      <c r="AG88" s="20">
        <f t="shared" si="80"/>
        <v>-415</v>
      </c>
      <c r="AH88" s="20">
        <f t="shared" si="81"/>
        <v>-242</v>
      </c>
      <c r="AI88" s="20">
        <f t="shared" si="82"/>
        <v>-173</v>
      </c>
      <c r="AJ88" s="10">
        <f t="shared" si="47"/>
        <v>2.4420000000000024</v>
      </c>
      <c r="AK88" s="30"/>
      <c r="AL88" s="30">
        <f t="shared" si="48"/>
        <v>1.2</v>
      </c>
      <c r="AM88" s="11"/>
      <c r="AN88" s="17"/>
    </row>
    <row r="89" spans="1:40" s="5" customFormat="1" ht="17.25" customHeight="1">
      <c r="A89" s="8">
        <v>118</v>
      </c>
      <c r="B89" s="9">
        <f t="shared" si="64"/>
        <v>45632</v>
      </c>
      <c r="C89" s="20">
        <f t="shared" si="65"/>
        <v>1049</v>
      </c>
      <c r="D89" s="20">
        <f t="shared" ref="D89" si="133">D88+26</f>
        <v>2433</v>
      </c>
      <c r="E89" s="20">
        <f t="shared" si="67"/>
        <v>3482</v>
      </c>
      <c r="F89" s="20">
        <f t="shared" si="55"/>
        <v>1019</v>
      </c>
      <c r="G89" s="20">
        <f t="shared" si="56"/>
        <v>1193</v>
      </c>
      <c r="H89" s="20">
        <f t="shared" si="57"/>
        <v>1437</v>
      </c>
      <c r="I89" s="20">
        <f t="shared" si="58"/>
        <v>1231</v>
      </c>
      <c r="J89" s="20">
        <f t="shared" si="59"/>
        <v>1092</v>
      </c>
      <c r="K89" s="20">
        <f t="shared" si="60"/>
        <v>2463</v>
      </c>
      <c r="L89" s="20">
        <f t="shared" si="61"/>
        <v>2289</v>
      </c>
      <c r="M89" s="20">
        <f t="shared" si="62"/>
        <v>2045</v>
      </c>
      <c r="N89" s="20">
        <f t="shared" si="63"/>
        <v>2251</v>
      </c>
      <c r="O89" s="20">
        <f t="shared" si="63"/>
        <v>2390</v>
      </c>
      <c r="P89" s="20">
        <f t="shared" si="68"/>
        <v>2000</v>
      </c>
      <c r="Q89" s="20">
        <f t="shared" si="69"/>
        <v>2000</v>
      </c>
      <c r="R89" s="20">
        <f t="shared" si="70"/>
        <v>2000</v>
      </c>
      <c r="S89" s="20">
        <f t="shared" si="71"/>
        <v>2000</v>
      </c>
      <c r="T89" s="20">
        <f t="shared" si="72"/>
        <v>2000</v>
      </c>
      <c r="U89" s="20">
        <f t="shared" si="73"/>
        <v>463</v>
      </c>
      <c r="V89" s="20">
        <f t="shared" si="74"/>
        <v>289</v>
      </c>
      <c r="W89" s="20">
        <f t="shared" si="75"/>
        <v>45</v>
      </c>
      <c r="X89" s="20">
        <f t="shared" si="76"/>
        <v>251</v>
      </c>
      <c r="Y89" s="20">
        <f t="shared" si="77"/>
        <v>390</v>
      </c>
      <c r="Z89" s="20">
        <v>1</v>
      </c>
      <c r="AA89" s="20">
        <v>1</v>
      </c>
      <c r="AB89" s="20">
        <v>1</v>
      </c>
      <c r="AC89" s="20">
        <v>1</v>
      </c>
      <c r="AD89" s="20">
        <v>0</v>
      </c>
      <c r="AE89" s="20">
        <f t="shared" si="78"/>
        <v>-190</v>
      </c>
      <c r="AF89" s="20">
        <f t="shared" si="79"/>
        <v>-294</v>
      </c>
      <c r="AG89" s="20">
        <f t="shared" si="80"/>
        <v>-416</v>
      </c>
      <c r="AH89" s="20">
        <f t="shared" si="81"/>
        <v>-243</v>
      </c>
      <c r="AI89" s="20">
        <f t="shared" si="82"/>
        <v>-173</v>
      </c>
      <c r="AJ89" s="10">
        <f t="shared" si="47"/>
        <v>2.4410000000000025</v>
      </c>
      <c r="AK89" s="30"/>
      <c r="AL89" s="30">
        <f t="shared" si="48"/>
        <v>1.2</v>
      </c>
      <c r="AM89" s="11"/>
      <c r="AN89" s="17"/>
    </row>
    <row r="90" spans="1:40" s="5" customFormat="1" ht="17.25" customHeight="1">
      <c r="A90" s="8">
        <v>119</v>
      </c>
      <c r="B90" s="9">
        <f t="shared" si="64"/>
        <v>45633</v>
      </c>
      <c r="C90" s="20">
        <f t="shared" si="65"/>
        <v>1049</v>
      </c>
      <c r="D90" s="20">
        <f t="shared" ref="D90" si="134">D89+32</f>
        <v>2465</v>
      </c>
      <c r="E90" s="20">
        <f t="shared" si="67"/>
        <v>3514</v>
      </c>
      <c r="F90" s="20">
        <f t="shared" si="55"/>
        <v>1051</v>
      </c>
      <c r="G90" s="20">
        <f t="shared" si="56"/>
        <v>1225</v>
      </c>
      <c r="H90" s="20">
        <f t="shared" si="57"/>
        <v>1469</v>
      </c>
      <c r="I90" s="20">
        <f t="shared" si="58"/>
        <v>1266</v>
      </c>
      <c r="J90" s="20">
        <f t="shared" si="59"/>
        <v>1125</v>
      </c>
      <c r="K90" s="20">
        <f t="shared" si="60"/>
        <v>2463</v>
      </c>
      <c r="L90" s="20">
        <f t="shared" si="61"/>
        <v>2289</v>
      </c>
      <c r="M90" s="20">
        <f t="shared" si="62"/>
        <v>2045</v>
      </c>
      <c r="N90" s="20">
        <f t="shared" si="63"/>
        <v>2248</v>
      </c>
      <c r="O90" s="20">
        <f t="shared" si="63"/>
        <v>2389</v>
      </c>
      <c r="P90" s="20">
        <f t="shared" si="68"/>
        <v>2000</v>
      </c>
      <c r="Q90" s="20">
        <f t="shared" si="69"/>
        <v>2000</v>
      </c>
      <c r="R90" s="20">
        <f t="shared" si="70"/>
        <v>2000</v>
      </c>
      <c r="S90" s="20">
        <f t="shared" si="71"/>
        <v>2000</v>
      </c>
      <c r="T90" s="20">
        <f t="shared" si="72"/>
        <v>2000</v>
      </c>
      <c r="U90" s="20">
        <f t="shared" si="73"/>
        <v>463</v>
      </c>
      <c r="V90" s="20">
        <f t="shared" si="74"/>
        <v>289</v>
      </c>
      <c r="W90" s="20">
        <f t="shared" si="75"/>
        <v>45</v>
      </c>
      <c r="X90" s="20">
        <f t="shared" si="76"/>
        <v>248</v>
      </c>
      <c r="Y90" s="20">
        <f t="shared" si="77"/>
        <v>389</v>
      </c>
      <c r="Z90" s="20">
        <v>0</v>
      </c>
      <c r="AA90" s="20">
        <v>0</v>
      </c>
      <c r="AB90" s="20">
        <v>0</v>
      </c>
      <c r="AC90" s="20">
        <v>3</v>
      </c>
      <c r="AD90" s="20">
        <v>1</v>
      </c>
      <c r="AE90" s="20">
        <f t="shared" si="78"/>
        <v>-190</v>
      </c>
      <c r="AF90" s="20">
        <f t="shared" si="79"/>
        <v>-294</v>
      </c>
      <c r="AG90" s="20">
        <f t="shared" si="80"/>
        <v>-416</v>
      </c>
      <c r="AH90" s="20">
        <f t="shared" si="81"/>
        <v>-246</v>
      </c>
      <c r="AI90" s="20">
        <f t="shared" si="82"/>
        <v>-174</v>
      </c>
      <c r="AJ90" s="10">
        <f t="shared" si="47"/>
        <v>2.4410000000000025</v>
      </c>
      <c r="AK90" s="30"/>
      <c r="AL90" s="30">
        <f t="shared" si="48"/>
        <v>1.2</v>
      </c>
      <c r="AM90" s="11"/>
      <c r="AN90" s="17"/>
    </row>
    <row r="91" spans="1:40" s="5" customFormat="1" ht="17.25" customHeight="1">
      <c r="A91" s="8">
        <v>120</v>
      </c>
      <c r="B91" s="9">
        <f t="shared" si="64"/>
        <v>45634</v>
      </c>
      <c r="C91" s="20">
        <f t="shared" si="65"/>
        <v>1049</v>
      </c>
      <c r="D91" s="20">
        <f t="shared" ref="D91" si="135">D90-18</f>
        <v>2447</v>
      </c>
      <c r="E91" s="20">
        <f t="shared" si="67"/>
        <v>3496</v>
      </c>
      <c r="F91" s="20">
        <f t="shared" si="55"/>
        <v>1033</v>
      </c>
      <c r="G91" s="20">
        <f t="shared" si="56"/>
        <v>1208</v>
      </c>
      <c r="H91" s="20">
        <f t="shared" si="57"/>
        <v>1451</v>
      </c>
      <c r="I91" s="20">
        <f t="shared" si="58"/>
        <v>1249</v>
      </c>
      <c r="J91" s="20">
        <f t="shared" si="59"/>
        <v>1107</v>
      </c>
      <c r="K91" s="20">
        <f t="shared" si="60"/>
        <v>2463</v>
      </c>
      <c r="L91" s="20">
        <f t="shared" si="61"/>
        <v>2288</v>
      </c>
      <c r="M91" s="20">
        <f t="shared" si="62"/>
        <v>2045</v>
      </c>
      <c r="N91" s="20">
        <f t="shared" si="63"/>
        <v>2247</v>
      </c>
      <c r="O91" s="20">
        <f t="shared" si="63"/>
        <v>2389</v>
      </c>
      <c r="P91" s="20">
        <f t="shared" si="68"/>
        <v>2000</v>
      </c>
      <c r="Q91" s="20">
        <f t="shared" si="69"/>
        <v>2000</v>
      </c>
      <c r="R91" s="20">
        <f t="shared" si="70"/>
        <v>2000</v>
      </c>
      <c r="S91" s="20">
        <f t="shared" si="71"/>
        <v>2000</v>
      </c>
      <c r="T91" s="20">
        <f t="shared" si="72"/>
        <v>2000</v>
      </c>
      <c r="U91" s="20">
        <f t="shared" si="73"/>
        <v>463</v>
      </c>
      <c r="V91" s="20">
        <f t="shared" si="74"/>
        <v>288</v>
      </c>
      <c r="W91" s="20">
        <f t="shared" si="75"/>
        <v>45</v>
      </c>
      <c r="X91" s="20">
        <f t="shared" si="76"/>
        <v>247</v>
      </c>
      <c r="Y91" s="20">
        <f t="shared" si="77"/>
        <v>389</v>
      </c>
      <c r="Z91" s="20">
        <v>0</v>
      </c>
      <c r="AA91" s="20">
        <v>1</v>
      </c>
      <c r="AB91" s="20">
        <v>0</v>
      </c>
      <c r="AC91" s="20">
        <v>1</v>
      </c>
      <c r="AD91" s="20">
        <v>0</v>
      </c>
      <c r="AE91" s="20">
        <f t="shared" si="78"/>
        <v>-190</v>
      </c>
      <c r="AF91" s="20">
        <f t="shared" si="79"/>
        <v>-295</v>
      </c>
      <c r="AG91" s="20">
        <f t="shared" si="80"/>
        <v>-416</v>
      </c>
      <c r="AH91" s="20">
        <f t="shared" si="81"/>
        <v>-247</v>
      </c>
      <c r="AI91" s="20">
        <f t="shared" si="82"/>
        <v>-174</v>
      </c>
      <c r="AJ91" s="10">
        <f t="shared" si="47"/>
        <v>2.4410000000000025</v>
      </c>
      <c r="AK91" s="30"/>
      <c r="AL91" s="30">
        <f t="shared" si="48"/>
        <v>1.2</v>
      </c>
      <c r="AM91" s="11"/>
      <c r="AN91" s="17"/>
    </row>
    <row r="92" spans="1:40" s="5" customFormat="1" ht="17.25" customHeight="1">
      <c r="A92" s="8">
        <v>121</v>
      </c>
      <c r="B92" s="9">
        <f t="shared" si="64"/>
        <v>45635</v>
      </c>
      <c r="C92" s="20">
        <f t="shared" si="65"/>
        <v>1049</v>
      </c>
      <c r="D92" s="20">
        <f t="shared" ref="D92" si="136">D91-26</f>
        <v>2421</v>
      </c>
      <c r="E92" s="20">
        <f t="shared" si="67"/>
        <v>3470</v>
      </c>
      <c r="F92" s="20">
        <f t="shared" si="55"/>
        <v>1008</v>
      </c>
      <c r="G92" s="20">
        <f t="shared" si="56"/>
        <v>1184</v>
      </c>
      <c r="H92" s="20">
        <f t="shared" si="57"/>
        <v>1428</v>
      </c>
      <c r="I92" s="20">
        <f t="shared" si="58"/>
        <v>1225</v>
      </c>
      <c r="J92" s="20">
        <f t="shared" si="59"/>
        <v>1081</v>
      </c>
      <c r="K92" s="20">
        <f t="shared" si="60"/>
        <v>2462</v>
      </c>
      <c r="L92" s="20">
        <f t="shared" si="61"/>
        <v>2286</v>
      </c>
      <c r="M92" s="20">
        <f t="shared" si="62"/>
        <v>2042</v>
      </c>
      <c r="N92" s="20">
        <f t="shared" si="63"/>
        <v>2245</v>
      </c>
      <c r="O92" s="20">
        <f t="shared" si="63"/>
        <v>2389</v>
      </c>
      <c r="P92" s="20">
        <f t="shared" si="68"/>
        <v>2000</v>
      </c>
      <c r="Q92" s="20">
        <f t="shared" si="69"/>
        <v>2000</v>
      </c>
      <c r="R92" s="20">
        <f t="shared" si="70"/>
        <v>2000</v>
      </c>
      <c r="S92" s="20">
        <f t="shared" si="71"/>
        <v>2000</v>
      </c>
      <c r="T92" s="20">
        <f t="shared" si="72"/>
        <v>2000</v>
      </c>
      <c r="U92" s="20">
        <f t="shared" si="73"/>
        <v>462</v>
      </c>
      <c r="V92" s="20">
        <f t="shared" si="74"/>
        <v>286</v>
      </c>
      <c r="W92" s="20">
        <f t="shared" si="75"/>
        <v>42</v>
      </c>
      <c r="X92" s="20">
        <f t="shared" si="76"/>
        <v>245</v>
      </c>
      <c r="Y92" s="20">
        <f t="shared" si="77"/>
        <v>389</v>
      </c>
      <c r="Z92" s="20">
        <v>1</v>
      </c>
      <c r="AA92" s="20">
        <v>2</v>
      </c>
      <c r="AB92" s="20">
        <v>3</v>
      </c>
      <c r="AC92" s="20">
        <v>2</v>
      </c>
      <c r="AD92" s="20">
        <v>0</v>
      </c>
      <c r="AE92" s="20">
        <f t="shared" si="78"/>
        <v>-191</v>
      </c>
      <c r="AF92" s="20">
        <f t="shared" si="79"/>
        <v>-297</v>
      </c>
      <c r="AG92" s="20">
        <f t="shared" si="80"/>
        <v>-419</v>
      </c>
      <c r="AH92" s="20">
        <f t="shared" si="81"/>
        <v>-249</v>
      </c>
      <c r="AI92" s="20">
        <f t="shared" si="82"/>
        <v>-174</v>
      </c>
      <c r="AJ92" s="10">
        <f t="shared" si="47"/>
        <v>2.4380000000000024</v>
      </c>
      <c r="AK92" s="30"/>
      <c r="AL92" s="30">
        <f t="shared" si="48"/>
        <v>1.2</v>
      </c>
      <c r="AM92" s="11"/>
      <c r="AN92" s="17"/>
    </row>
    <row r="93" spans="1:40" s="5" customFormat="1" ht="17.25" customHeight="1">
      <c r="A93" s="8">
        <v>122</v>
      </c>
      <c r="B93" s="9">
        <f t="shared" si="64"/>
        <v>45636</v>
      </c>
      <c r="C93" s="20">
        <f t="shared" si="65"/>
        <v>1049</v>
      </c>
      <c r="D93" s="20">
        <f t="shared" ref="D93" si="137">D92+15</f>
        <v>2436</v>
      </c>
      <c r="E93" s="20">
        <f t="shared" si="67"/>
        <v>3485</v>
      </c>
      <c r="F93" s="20">
        <f t="shared" si="55"/>
        <v>1023</v>
      </c>
      <c r="G93" s="20">
        <f t="shared" si="56"/>
        <v>1199</v>
      </c>
      <c r="H93" s="20">
        <f t="shared" si="57"/>
        <v>1443</v>
      </c>
      <c r="I93" s="20">
        <f t="shared" si="58"/>
        <v>1240</v>
      </c>
      <c r="J93" s="20">
        <f t="shared" si="59"/>
        <v>1096</v>
      </c>
      <c r="K93" s="20">
        <f t="shared" si="60"/>
        <v>2462</v>
      </c>
      <c r="L93" s="20">
        <f t="shared" si="61"/>
        <v>2286</v>
      </c>
      <c r="M93" s="20">
        <f t="shared" si="62"/>
        <v>2042</v>
      </c>
      <c r="N93" s="20">
        <f t="shared" si="63"/>
        <v>2245</v>
      </c>
      <c r="O93" s="20">
        <f t="shared" si="63"/>
        <v>2389</v>
      </c>
      <c r="P93" s="20">
        <f t="shared" si="68"/>
        <v>2000</v>
      </c>
      <c r="Q93" s="20">
        <f t="shared" si="69"/>
        <v>2000</v>
      </c>
      <c r="R93" s="20">
        <f t="shared" si="70"/>
        <v>2000</v>
      </c>
      <c r="S93" s="20">
        <f t="shared" si="71"/>
        <v>2000</v>
      </c>
      <c r="T93" s="20">
        <f t="shared" si="72"/>
        <v>2000</v>
      </c>
      <c r="U93" s="20">
        <f t="shared" si="73"/>
        <v>462</v>
      </c>
      <c r="V93" s="20">
        <f t="shared" si="74"/>
        <v>286</v>
      </c>
      <c r="W93" s="20">
        <f t="shared" si="75"/>
        <v>42</v>
      </c>
      <c r="X93" s="20">
        <f t="shared" si="76"/>
        <v>245</v>
      </c>
      <c r="Y93" s="20">
        <f t="shared" si="77"/>
        <v>389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f t="shared" si="78"/>
        <v>-191</v>
      </c>
      <c r="AF93" s="20">
        <f t="shared" si="79"/>
        <v>-297</v>
      </c>
      <c r="AG93" s="20">
        <f t="shared" si="80"/>
        <v>-419</v>
      </c>
      <c r="AH93" s="20">
        <f t="shared" si="81"/>
        <v>-249</v>
      </c>
      <c r="AI93" s="20">
        <f t="shared" si="82"/>
        <v>-174</v>
      </c>
      <c r="AJ93" s="10">
        <f t="shared" si="47"/>
        <v>2.4380000000000024</v>
      </c>
      <c r="AK93" s="30"/>
      <c r="AL93" s="30">
        <f t="shared" si="48"/>
        <v>1.2</v>
      </c>
      <c r="AM93" s="11"/>
      <c r="AN93" s="17"/>
    </row>
    <row r="94" spans="1:40" s="5" customFormat="1" ht="17.25" customHeight="1">
      <c r="A94" s="8">
        <v>123</v>
      </c>
      <c r="B94" s="9">
        <f t="shared" si="64"/>
        <v>45637</v>
      </c>
      <c r="C94" s="20">
        <f t="shared" si="65"/>
        <v>1049</v>
      </c>
      <c r="D94" s="20">
        <f t="shared" ref="D94" si="138">D93+26</f>
        <v>2462</v>
      </c>
      <c r="E94" s="20">
        <f t="shared" si="67"/>
        <v>3511</v>
      </c>
      <c r="F94" s="20">
        <f t="shared" si="55"/>
        <v>1050</v>
      </c>
      <c r="G94" s="20">
        <f t="shared" si="56"/>
        <v>1228</v>
      </c>
      <c r="H94" s="20">
        <f t="shared" si="57"/>
        <v>1470</v>
      </c>
      <c r="I94" s="20">
        <f t="shared" si="58"/>
        <v>1269</v>
      </c>
      <c r="J94" s="20">
        <f t="shared" si="59"/>
        <v>1122</v>
      </c>
      <c r="K94" s="20">
        <f t="shared" si="60"/>
        <v>2461</v>
      </c>
      <c r="L94" s="20">
        <f t="shared" si="61"/>
        <v>2283</v>
      </c>
      <c r="M94" s="20">
        <f t="shared" si="62"/>
        <v>2041</v>
      </c>
      <c r="N94" s="20">
        <f t="shared" si="63"/>
        <v>2242</v>
      </c>
      <c r="O94" s="20">
        <f t="shared" si="63"/>
        <v>2389</v>
      </c>
      <c r="P94" s="20">
        <f t="shared" si="68"/>
        <v>2000</v>
      </c>
      <c r="Q94" s="20">
        <f t="shared" si="69"/>
        <v>2000</v>
      </c>
      <c r="R94" s="20">
        <f t="shared" si="70"/>
        <v>2000</v>
      </c>
      <c r="S94" s="20">
        <f t="shared" si="71"/>
        <v>2000</v>
      </c>
      <c r="T94" s="20">
        <f t="shared" si="72"/>
        <v>2000</v>
      </c>
      <c r="U94" s="20">
        <f t="shared" si="73"/>
        <v>461</v>
      </c>
      <c r="V94" s="20">
        <f t="shared" si="74"/>
        <v>283</v>
      </c>
      <c r="W94" s="20">
        <f t="shared" si="75"/>
        <v>41</v>
      </c>
      <c r="X94" s="20">
        <f t="shared" si="76"/>
        <v>242</v>
      </c>
      <c r="Y94" s="20">
        <f t="shared" si="77"/>
        <v>389</v>
      </c>
      <c r="Z94" s="20">
        <v>1</v>
      </c>
      <c r="AA94" s="20">
        <v>3</v>
      </c>
      <c r="AB94" s="20">
        <v>1</v>
      </c>
      <c r="AC94" s="20">
        <v>3</v>
      </c>
      <c r="AD94" s="20">
        <v>0</v>
      </c>
      <c r="AE94" s="20">
        <f t="shared" si="78"/>
        <v>-192</v>
      </c>
      <c r="AF94" s="20">
        <f t="shared" si="79"/>
        <v>-300</v>
      </c>
      <c r="AG94" s="20">
        <f t="shared" si="80"/>
        <v>-420</v>
      </c>
      <c r="AH94" s="20">
        <f t="shared" si="81"/>
        <v>-252</v>
      </c>
      <c r="AI94" s="20">
        <f t="shared" si="82"/>
        <v>-174</v>
      </c>
      <c r="AJ94" s="10">
        <f t="shared" si="47"/>
        <v>2.4370000000000025</v>
      </c>
      <c r="AK94" s="30"/>
      <c r="AL94" s="30">
        <f t="shared" si="48"/>
        <v>1.2</v>
      </c>
      <c r="AM94" s="11"/>
      <c r="AN94" s="17"/>
    </row>
    <row r="95" spans="1:40" s="5" customFormat="1" ht="17.25" customHeight="1">
      <c r="A95" s="8">
        <v>124</v>
      </c>
      <c r="B95" s="9">
        <f t="shared" si="64"/>
        <v>45638</v>
      </c>
      <c r="C95" s="20">
        <f t="shared" si="65"/>
        <v>1049</v>
      </c>
      <c r="D95" s="20">
        <f t="shared" ref="D95" si="139">D94+32</f>
        <v>2494</v>
      </c>
      <c r="E95" s="20">
        <f t="shared" si="67"/>
        <v>3543</v>
      </c>
      <c r="F95" s="20">
        <f t="shared" si="55"/>
        <v>1082</v>
      </c>
      <c r="G95" s="20">
        <f t="shared" si="56"/>
        <v>1260</v>
      </c>
      <c r="H95" s="20">
        <f t="shared" si="57"/>
        <v>1502</v>
      </c>
      <c r="I95" s="20">
        <f t="shared" si="58"/>
        <v>1301</v>
      </c>
      <c r="J95" s="20">
        <f t="shared" si="59"/>
        <v>1155</v>
      </c>
      <c r="K95" s="20">
        <f t="shared" si="60"/>
        <v>2461</v>
      </c>
      <c r="L95" s="20">
        <f t="shared" si="61"/>
        <v>2283</v>
      </c>
      <c r="M95" s="20">
        <f t="shared" si="62"/>
        <v>2041</v>
      </c>
      <c r="N95" s="20">
        <f t="shared" si="63"/>
        <v>2242</v>
      </c>
      <c r="O95" s="20">
        <f t="shared" si="63"/>
        <v>2388</v>
      </c>
      <c r="P95" s="20">
        <f t="shared" si="68"/>
        <v>2000</v>
      </c>
      <c r="Q95" s="20">
        <f t="shared" si="69"/>
        <v>2000</v>
      </c>
      <c r="R95" s="20">
        <f t="shared" si="70"/>
        <v>2000</v>
      </c>
      <c r="S95" s="20">
        <f t="shared" si="71"/>
        <v>2000</v>
      </c>
      <c r="T95" s="20">
        <f t="shared" si="72"/>
        <v>2000</v>
      </c>
      <c r="U95" s="20">
        <f t="shared" si="73"/>
        <v>461</v>
      </c>
      <c r="V95" s="20">
        <f t="shared" si="74"/>
        <v>283</v>
      </c>
      <c r="W95" s="20">
        <f t="shared" si="75"/>
        <v>41</v>
      </c>
      <c r="X95" s="20">
        <f t="shared" si="76"/>
        <v>242</v>
      </c>
      <c r="Y95" s="20">
        <f t="shared" si="77"/>
        <v>388</v>
      </c>
      <c r="Z95" s="20">
        <v>0</v>
      </c>
      <c r="AA95" s="20">
        <v>0</v>
      </c>
      <c r="AB95" s="20">
        <v>0</v>
      </c>
      <c r="AC95" s="20">
        <v>0</v>
      </c>
      <c r="AD95" s="20">
        <v>1</v>
      </c>
      <c r="AE95" s="20">
        <f t="shared" si="78"/>
        <v>-192</v>
      </c>
      <c r="AF95" s="20">
        <f t="shared" si="79"/>
        <v>-300</v>
      </c>
      <c r="AG95" s="20">
        <f t="shared" si="80"/>
        <v>-420</v>
      </c>
      <c r="AH95" s="20">
        <f t="shared" si="81"/>
        <v>-252</v>
      </c>
      <c r="AI95" s="20">
        <f t="shared" si="82"/>
        <v>-175</v>
      </c>
      <c r="AJ95" s="10">
        <f t="shared" ref="AJ95:AJ158" si="140">AJ94-AB95/1000+AK96</f>
        <v>2.4370000000000025</v>
      </c>
      <c r="AK95" s="30"/>
      <c r="AL95" s="30">
        <f t="shared" ref="AL95:AL158" si="141">AL94+AK96</f>
        <v>1.2</v>
      </c>
      <c r="AM95" s="11"/>
      <c r="AN95" s="17"/>
    </row>
    <row r="96" spans="1:40" s="5" customFormat="1" ht="17.25" customHeight="1">
      <c r="A96" s="8">
        <v>125</v>
      </c>
      <c r="B96" s="9">
        <f t="shared" si="64"/>
        <v>45639</v>
      </c>
      <c r="C96" s="20">
        <f t="shared" si="65"/>
        <v>1049</v>
      </c>
      <c r="D96" s="20">
        <f t="shared" ref="D96" si="142">D95-18</f>
        <v>2476</v>
      </c>
      <c r="E96" s="20">
        <f t="shared" si="67"/>
        <v>3525</v>
      </c>
      <c r="F96" s="20">
        <f t="shared" si="55"/>
        <v>1064</v>
      </c>
      <c r="G96" s="20">
        <f t="shared" si="56"/>
        <v>1242</v>
      </c>
      <c r="H96" s="20">
        <f t="shared" si="57"/>
        <v>1487</v>
      </c>
      <c r="I96" s="20">
        <f t="shared" si="58"/>
        <v>1283</v>
      </c>
      <c r="J96" s="20">
        <f t="shared" si="59"/>
        <v>1137</v>
      </c>
      <c r="K96" s="20">
        <f t="shared" si="60"/>
        <v>2461</v>
      </c>
      <c r="L96" s="20">
        <f t="shared" si="61"/>
        <v>2283</v>
      </c>
      <c r="M96" s="20">
        <f t="shared" si="62"/>
        <v>2038</v>
      </c>
      <c r="N96" s="20">
        <f t="shared" si="63"/>
        <v>2242</v>
      </c>
      <c r="O96" s="20">
        <f t="shared" si="63"/>
        <v>2388</v>
      </c>
      <c r="P96" s="20">
        <f t="shared" si="68"/>
        <v>2000</v>
      </c>
      <c r="Q96" s="20">
        <f t="shared" si="69"/>
        <v>2000</v>
      </c>
      <c r="R96" s="20">
        <f t="shared" si="70"/>
        <v>2000</v>
      </c>
      <c r="S96" s="20">
        <f t="shared" si="71"/>
        <v>2000</v>
      </c>
      <c r="T96" s="20">
        <f t="shared" si="72"/>
        <v>2000</v>
      </c>
      <c r="U96" s="20">
        <f t="shared" si="73"/>
        <v>461</v>
      </c>
      <c r="V96" s="20">
        <f t="shared" si="74"/>
        <v>283</v>
      </c>
      <c r="W96" s="20">
        <f t="shared" si="75"/>
        <v>38</v>
      </c>
      <c r="X96" s="20">
        <f t="shared" si="76"/>
        <v>242</v>
      </c>
      <c r="Y96" s="20">
        <f t="shared" si="77"/>
        <v>388</v>
      </c>
      <c r="Z96" s="20">
        <v>0</v>
      </c>
      <c r="AA96" s="20">
        <v>0</v>
      </c>
      <c r="AB96" s="20">
        <v>3</v>
      </c>
      <c r="AC96" s="20">
        <v>0</v>
      </c>
      <c r="AD96" s="20">
        <v>0</v>
      </c>
      <c r="AE96" s="20">
        <f t="shared" si="78"/>
        <v>-192</v>
      </c>
      <c r="AF96" s="20">
        <f t="shared" si="79"/>
        <v>-300</v>
      </c>
      <c r="AG96" s="20">
        <f t="shared" si="80"/>
        <v>-423</v>
      </c>
      <c r="AH96" s="20">
        <f t="shared" si="81"/>
        <v>-252</v>
      </c>
      <c r="AI96" s="20">
        <f t="shared" si="82"/>
        <v>-175</v>
      </c>
      <c r="AJ96" s="10">
        <f t="shared" si="140"/>
        <v>2.4340000000000024</v>
      </c>
      <c r="AK96" s="30"/>
      <c r="AL96" s="30">
        <f t="shared" si="141"/>
        <v>1.2</v>
      </c>
      <c r="AM96" s="11"/>
      <c r="AN96" s="17"/>
    </row>
    <row r="97" spans="1:40" s="5" customFormat="1" ht="17.25" customHeight="1">
      <c r="A97" s="8">
        <v>126</v>
      </c>
      <c r="B97" s="9">
        <f t="shared" si="64"/>
        <v>45640</v>
      </c>
      <c r="C97" s="20">
        <f t="shared" si="65"/>
        <v>1049</v>
      </c>
      <c r="D97" s="20">
        <f t="shared" ref="D97" si="143">D96-26</f>
        <v>2450</v>
      </c>
      <c r="E97" s="20">
        <f t="shared" si="67"/>
        <v>3499</v>
      </c>
      <c r="F97" s="20">
        <f t="shared" si="55"/>
        <v>1039</v>
      </c>
      <c r="G97" s="20">
        <f t="shared" si="56"/>
        <v>1217</v>
      </c>
      <c r="H97" s="20">
        <f t="shared" si="57"/>
        <v>1462</v>
      </c>
      <c r="I97" s="20">
        <f t="shared" si="58"/>
        <v>1258</v>
      </c>
      <c r="J97" s="20">
        <f t="shared" si="59"/>
        <v>1111</v>
      </c>
      <c r="K97" s="20">
        <f t="shared" si="60"/>
        <v>2460</v>
      </c>
      <c r="L97" s="20">
        <f t="shared" si="61"/>
        <v>2282</v>
      </c>
      <c r="M97" s="20">
        <f t="shared" si="62"/>
        <v>2037</v>
      </c>
      <c r="N97" s="20">
        <f t="shared" si="63"/>
        <v>2241</v>
      </c>
      <c r="O97" s="20">
        <f t="shared" si="63"/>
        <v>2388</v>
      </c>
      <c r="P97" s="20">
        <f t="shared" si="68"/>
        <v>2000</v>
      </c>
      <c r="Q97" s="20">
        <f t="shared" si="69"/>
        <v>2000</v>
      </c>
      <c r="R97" s="20">
        <f t="shared" si="70"/>
        <v>2000</v>
      </c>
      <c r="S97" s="20">
        <f t="shared" si="71"/>
        <v>2000</v>
      </c>
      <c r="T97" s="20">
        <f t="shared" si="72"/>
        <v>2000</v>
      </c>
      <c r="U97" s="20">
        <f t="shared" si="73"/>
        <v>460</v>
      </c>
      <c r="V97" s="20">
        <f t="shared" si="74"/>
        <v>282</v>
      </c>
      <c r="W97" s="20">
        <f t="shared" si="75"/>
        <v>37</v>
      </c>
      <c r="X97" s="20">
        <f t="shared" si="76"/>
        <v>241</v>
      </c>
      <c r="Y97" s="20">
        <f t="shared" si="77"/>
        <v>388</v>
      </c>
      <c r="Z97" s="20">
        <v>1</v>
      </c>
      <c r="AA97" s="20">
        <v>1</v>
      </c>
      <c r="AB97" s="20">
        <v>1</v>
      </c>
      <c r="AC97" s="20">
        <v>1</v>
      </c>
      <c r="AD97" s="20">
        <v>0</v>
      </c>
      <c r="AE97" s="20">
        <f t="shared" si="78"/>
        <v>-193</v>
      </c>
      <c r="AF97" s="20">
        <f t="shared" si="79"/>
        <v>-301</v>
      </c>
      <c r="AG97" s="20">
        <f t="shared" si="80"/>
        <v>-424</v>
      </c>
      <c r="AH97" s="20">
        <f t="shared" si="81"/>
        <v>-253</v>
      </c>
      <c r="AI97" s="20">
        <f t="shared" si="82"/>
        <v>-175</v>
      </c>
      <c r="AJ97" s="10">
        <f t="shared" si="140"/>
        <v>2.4330000000000025</v>
      </c>
      <c r="AK97" s="30"/>
      <c r="AL97" s="30">
        <f t="shared" si="141"/>
        <v>1.2</v>
      </c>
      <c r="AM97" s="11"/>
      <c r="AN97" s="17"/>
    </row>
    <row r="98" spans="1:40" s="5" customFormat="1" ht="17.25" customHeight="1">
      <c r="A98" s="8">
        <v>127</v>
      </c>
      <c r="B98" s="9">
        <f t="shared" si="64"/>
        <v>45641</v>
      </c>
      <c r="C98" s="20">
        <f t="shared" si="65"/>
        <v>1049</v>
      </c>
      <c r="D98" s="20">
        <f t="shared" ref="D98" si="144">D97+15</f>
        <v>2465</v>
      </c>
      <c r="E98" s="20">
        <f t="shared" ref="E98:E138" si="145">+C98+D98</f>
        <v>3514</v>
      </c>
      <c r="F98" s="20">
        <f t="shared" si="55"/>
        <v>1054</v>
      </c>
      <c r="G98" s="20">
        <f t="shared" si="56"/>
        <v>1233</v>
      </c>
      <c r="H98" s="20">
        <f t="shared" si="57"/>
        <v>1477</v>
      </c>
      <c r="I98" s="20">
        <f t="shared" si="58"/>
        <v>1274</v>
      </c>
      <c r="J98" s="20">
        <f t="shared" si="59"/>
        <v>1126</v>
      </c>
      <c r="K98" s="20">
        <f t="shared" si="60"/>
        <v>2460</v>
      </c>
      <c r="L98" s="20">
        <f t="shared" si="61"/>
        <v>2281</v>
      </c>
      <c r="M98" s="20">
        <f t="shared" si="62"/>
        <v>2037</v>
      </c>
      <c r="N98" s="20">
        <f t="shared" si="63"/>
        <v>2240</v>
      </c>
      <c r="O98" s="20">
        <f t="shared" si="63"/>
        <v>2388</v>
      </c>
      <c r="P98" s="20">
        <f t="shared" si="68"/>
        <v>2000</v>
      </c>
      <c r="Q98" s="20">
        <f t="shared" si="69"/>
        <v>2000</v>
      </c>
      <c r="R98" s="20">
        <f t="shared" si="70"/>
        <v>2000</v>
      </c>
      <c r="S98" s="20">
        <f t="shared" si="71"/>
        <v>2000</v>
      </c>
      <c r="T98" s="20">
        <f t="shared" si="72"/>
        <v>2000</v>
      </c>
      <c r="U98" s="20">
        <f t="shared" si="73"/>
        <v>460</v>
      </c>
      <c r="V98" s="20">
        <f t="shared" si="74"/>
        <v>281</v>
      </c>
      <c r="W98" s="20">
        <f t="shared" si="75"/>
        <v>37</v>
      </c>
      <c r="X98" s="20">
        <f t="shared" si="76"/>
        <v>240</v>
      </c>
      <c r="Y98" s="20">
        <f t="shared" si="77"/>
        <v>388</v>
      </c>
      <c r="Z98" s="20">
        <v>0</v>
      </c>
      <c r="AA98" s="20">
        <v>1</v>
      </c>
      <c r="AB98" s="20">
        <v>0</v>
      </c>
      <c r="AC98" s="20">
        <v>1</v>
      </c>
      <c r="AD98" s="20">
        <v>0</v>
      </c>
      <c r="AE98" s="20">
        <f t="shared" si="78"/>
        <v>-193</v>
      </c>
      <c r="AF98" s="20">
        <f t="shared" si="79"/>
        <v>-302</v>
      </c>
      <c r="AG98" s="20">
        <f t="shared" si="80"/>
        <v>-424</v>
      </c>
      <c r="AH98" s="20">
        <f t="shared" si="81"/>
        <v>-254</v>
      </c>
      <c r="AI98" s="20">
        <f t="shared" si="82"/>
        <v>-175</v>
      </c>
      <c r="AJ98" s="10">
        <f t="shared" si="140"/>
        <v>2.4330000000000025</v>
      </c>
      <c r="AK98" s="30"/>
      <c r="AL98" s="30">
        <f t="shared" si="141"/>
        <v>1.2</v>
      </c>
      <c r="AM98" s="11"/>
      <c r="AN98" s="17"/>
    </row>
    <row r="99" spans="1:40" s="5" customFormat="1" ht="17.25" customHeight="1">
      <c r="A99" s="8">
        <v>128</v>
      </c>
      <c r="B99" s="9">
        <f t="shared" si="64"/>
        <v>45642</v>
      </c>
      <c r="C99" s="20">
        <f t="shared" si="65"/>
        <v>1049</v>
      </c>
      <c r="D99" s="20">
        <f t="shared" ref="D99" si="146">D98+26</f>
        <v>2491</v>
      </c>
      <c r="E99" s="20">
        <f t="shared" si="145"/>
        <v>3540</v>
      </c>
      <c r="F99" s="20">
        <f t="shared" si="55"/>
        <v>1081</v>
      </c>
      <c r="G99" s="20">
        <f t="shared" si="56"/>
        <v>1259</v>
      </c>
      <c r="H99" s="20">
        <f t="shared" si="57"/>
        <v>1506</v>
      </c>
      <c r="I99" s="20">
        <f t="shared" si="58"/>
        <v>1300</v>
      </c>
      <c r="J99" s="20">
        <f t="shared" si="59"/>
        <v>1153</v>
      </c>
      <c r="K99" s="20">
        <f t="shared" si="60"/>
        <v>2459</v>
      </c>
      <c r="L99" s="20">
        <f t="shared" si="61"/>
        <v>2281</v>
      </c>
      <c r="M99" s="20">
        <f t="shared" si="62"/>
        <v>2034</v>
      </c>
      <c r="N99" s="20">
        <f t="shared" si="63"/>
        <v>2240</v>
      </c>
      <c r="O99" s="20">
        <f t="shared" si="63"/>
        <v>2387</v>
      </c>
      <c r="P99" s="20">
        <f t="shared" si="68"/>
        <v>2000</v>
      </c>
      <c r="Q99" s="20">
        <f t="shared" si="69"/>
        <v>2000</v>
      </c>
      <c r="R99" s="20">
        <f t="shared" si="70"/>
        <v>2000</v>
      </c>
      <c r="S99" s="20">
        <f t="shared" si="71"/>
        <v>2000</v>
      </c>
      <c r="T99" s="20">
        <f t="shared" si="72"/>
        <v>2000</v>
      </c>
      <c r="U99" s="20">
        <f t="shared" si="73"/>
        <v>459</v>
      </c>
      <c r="V99" s="20">
        <f t="shared" si="74"/>
        <v>281</v>
      </c>
      <c r="W99" s="20">
        <f t="shared" si="75"/>
        <v>34</v>
      </c>
      <c r="X99" s="20">
        <f t="shared" si="76"/>
        <v>240</v>
      </c>
      <c r="Y99" s="20">
        <f t="shared" si="77"/>
        <v>387</v>
      </c>
      <c r="Z99" s="20">
        <v>1</v>
      </c>
      <c r="AA99" s="20">
        <v>0</v>
      </c>
      <c r="AB99" s="20">
        <v>3</v>
      </c>
      <c r="AC99" s="20">
        <v>0</v>
      </c>
      <c r="AD99" s="20">
        <v>1</v>
      </c>
      <c r="AE99" s="20">
        <f t="shared" si="78"/>
        <v>-194</v>
      </c>
      <c r="AF99" s="20">
        <f t="shared" si="79"/>
        <v>-302</v>
      </c>
      <c r="AG99" s="20">
        <f t="shared" si="80"/>
        <v>-427</v>
      </c>
      <c r="AH99" s="20">
        <f t="shared" si="81"/>
        <v>-254</v>
      </c>
      <c r="AI99" s="20">
        <f t="shared" si="82"/>
        <v>-176</v>
      </c>
      <c r="AJ99" s="10">
        <f t="shared" si="140"/>
        <v>2.4300000000000024</v>
      </c>
      <c r="AK99" s="30"/>
      <c r="AL99" s="30">
        <f t="shared" si="141"/>
        <v>1.2</v>
      </c>
      <c r="AM99" s="11"/>
      <c r="AN99" s="17"/>
    </row>
    <row r="100" spans="1:40" s="5" customFormat="1" ht="17.25" customHeight="1">
      <c r="A100" s="8">
        <v>129</v>
      </c>
      <c r="B100" s="9">
        <f t="shared" si="64"/>
        <v>45643</v>
      </c>
      <c r="C100" s="20">
        <f t="shared" si="65"/>
        <v>1049</v>
      </c>
      <c r="D100" s="20">
        <f t="shared" ref="D100" si="147">D99+32</f>
        <v>2523</v>
      </c>
      <c r="E100" s="20">
        <f t="shared" si="145"/>
        <v>3572</v>
      </c>
      <c r="F100" s="20">
        <f t="shared" si="55"/>
        <v>1113</v>
      </c>
      <c r="G100" s="20">
        <f t="shared" si="56"/>
        <v>1291</v>
      </c>
      <c r="H100" s="20">
        <f t="shared" si="57"/>
        <v>1538</v>
      </c>
      <c r="I100" s="20">
        <f t="shared" si="58"/>
        <v>1332</v>
      </c>
      <c r="J100" s="20">
        <f t="shared" si="59"/>
        <v>1185</v>
      </c>
      <c r="K100" s="20">
        <f t="shared" si="60"/>
        <v>2459</v>
      </c>
      <c r="L100" s="20">
        <f t="shared" si="61"/>
        <v>2281</v>
      </c>
      <c r="M100" s="20">
        <f t="shared" si="62"/>
        <v>2034</v>
      </c>
      <c r="N100" s="20">
        <f t="shared" si="63"/>
        <v>2240</v>
      </c>
      <c r="O100" s="20">
        <f t="shared" si="63"/>
        <v>2387</v>
      </c>
      <c r="P100" s="20">
        <f t="shared" si="68"/>
        <v>2000</v>
      </c>
      <c r="Q100" s="20">
        <f t="shared" si="69"/>
        <v>2000</v>
      </c>
      <c r="R100" s="20">
        <f t="shared" si="70"/>
        <v>2000</v>
      </c>
      <c r="S100" s="20">
        <f t="shared" si="71"/>
        <v>2000</v>
      </c>
      <c r="T100" s="20">
        <f t="shared" si="72"/>
        <v>2000</v>
      </c>
      <c r="U100" s="20">
        <f t="shared" si="73"/>
        <v>459</v>
      </c>
      <c r="V100" s="20">
        <f t="shared" si="74"/>
        <v>281</v>
      </c>
      <c r="W100" s="20">
        <f t="shared" si="75"/>
        <v>34</v>
      </c>
      <c r="X100" s="20">
        <f t="shared" si="76"/>
        <v>240</v>
      </c>
      <c r="Y100" s="20">
        <f t="shared" si="77"/>
        <v>387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f t="shared" si="78"/>
        <v>-194</v>
      </c>
      <c r="AF100" s="20">
        <f t="shared" si="79"/>
        <v>-302</v>
      </c>
      <c r="AG100" s="20">
        <f t="shared" si="80"/>
        <v>-427</v>
      </c>
      <c r="AH100" s="20">
        <f t="shared" si="81"/>
        <v>-254</v>
      </c>
      <c r="AI100" s="20">
        <f t="shared" si="82"/>
        <v>-176</v>
      </c>
      <c r="AJ100" s="10">
        <f t="shared" si="140"/>
        <v>2.4300000000000024</v>
      </c>
      <c r="AK100" s="30"/>
      <c r="AL100" s="30">
        <f t="shared" si="141"/>
        <v>1.2</v>
      </c>
      <c r="AM100" s="11"/>
      <c r="AN100" s="17"/>
    </row>
    <row r="101" spans="1:40" s="5" customFormat="1" ht="17.25" customHeight="1">
      <c r="A101" s="8">
        <v>130</v>
      </c>
      <c r="B101" s="9">
        <f t="shared" si="64"/>
        <v>45644</v>
      </c>
      <c r="C101" s="20">
        <f t="shared" si="65"/>
        <v>1049</v>
      </c>
      <c r="D101" s="20">
        <f t="shared" ref="D101" si="148">D100-18</f>
        <v>2505</v>
      </c>
      <c r="E101" s="20">
        <f t="shared" si="145"/>
        <v>3554</v>
      </c>
      <c r="F101" s="20">
        <f t="shared" ref="F101:F164" si="149">E101-K101</f>
        <v>1096</v>
      </c>
      <c r="G101" s="20">
        <f t="shared" ref="G101:G164" si="150">E101-L101</f>
        <v>1273</v>
      </c>
      <c r="H101" s="20">
        <f t="shared" ref="H101:H164" si="151">E101-M101</f>
        <v>1521</v>
      </c>
      <c r="I101" s="20">
        <f t="shared" ref="I101:I164" si="152">E101-N101</f>
        <v>1318</v>
      </c>
      <c r="J101" s="20">
        <f t="shared" ref="J101:J164" si="153">E101-O101</f>
        <v>1168</v>
      </c>
      <c r="K101" s="20">
        <f t="shared" ref="K101:K164" si="154">P101+U101</f>
        <v>2458</v>
      </c>
      <c r="L101" s="20">
        <f t="shared" ref="L101:L164" si="155">Q101+V101</f>
        <v>2281</v>
      </c>
      <c r="M101" s="20">
        <f t="shared" ref="M101:M164" si="156">R101+W101</f>
        <v>2033</v>
      </c>
      <c r="N101" s="20">
        <f t="shared" ref="N101:O164" si="157">S101+X101</f>
        <v>2236</v>
      </c>
      <c r="O101" s="20">
        <f t="shared" si="157"/>
        <v>2386</v>
      </c>
      <c r="P101" s="20">
        <f t="shared" si="68"/>
        <v>2000</v>
      </c>
      <c r="Q101" s="20">
        <f t="shared" si="69"/>
        <v>2000</v>
      </c>
      <c r="R101" s="20">
        <f t="shared" si="70"/>
        <v>2000</v>
      </c>
      <c r="S101" s="20">
        <f t="shared" si="71"/>
        <v>2000</v>
      </c>
      <c r="T101" s="20">
        <f t="shared" si="72"/>
        <v>2000</v>
      </c>
      <c r="U101" s="20">
        <f t="shared" si="73"/>
        <v>458</v>
      </c>
      <c r="V101" s="20">
        <f t="shared" si="74"/>
        <v>281</v>
      </c>
      <c r="W101" s="20">
        <f t="shared" si="75"/>
        <v>33</v>
      </c>
      <c r="X101" s="20">
        <f t="shared" si="76"/>
        <v>236</v>
      </c>
      <c r="Y101" s="20">
        <f t="shared" si="77"/>
        <v>386</v>
      </c>
      <c r="Z101" s="20">
        <v>1</v>
      </c>
      <c r="AA101" s="20">
        <v>0</v>
      </c>
      <c r="AB101" s="20">
        <v>1</v>
      </c>
      <c r="AC101" s="20">
        <v>4</v>
      </c>
      <c r="AD101" s="20">
        <v>1</v>
      </c>
      <c r="AE101" s="20">
        <f t="shared" si="78"/>
        <v>-195</v>
      </c>
      <c r="AF101" s="20">
        <f t="shared" si="79"/>
        <v>-302</v>
      </c>
      <c r="AG101" s="20">
        <f t="shared" si="80"/>
        <v>-428</v>
      </c>
      <c r="AH101" s="20">
        <f t="shared" si="81"/>
        <v>-258</v>
      </c>
      <c r="AI101" s="20">
        <f t="shared" si="82"/>
        <v>-177</v>
      </c>
      <c r="AJ101" s="10">
        <f t="shared" si="140"/>
        <v>2.4290000000000025</v>
      </c>
      <c r="AK101" s="30"/>
      <c r="AL101" s="30">
        <f t="shared" si="141"/>
        <v>1.2</v>
      </c>
      <c r="AM101" s="11"/>
      <c r="AN101" s="17"/>
    </row>
    <row r="102" spans="1:40" s="5" customFormat="1" ht="17.25" customHeight="1">
      <c r="A102" s="8">
        <v>131</v>
      </c>
      <c r="B102" s="9">
        <f t="shared" ref="B102:B165" si="158">B101+1</f>
        <v>45645</v>
      </c>
      <c r="C102" s="20">
        <f t="shared" ref="C102:C165" si="159">+C101</f>
        <v>1049</v>
      </c>
      <c r="D102" s="20">
        <f t="shared" ref="D102" si="160">D101-26</f>
        <v>2479</v>
      </c>
      <c r="E102" s="20">
        <f t="shared" si="145"/>
        <v>3528</v>
      </c>
      <c r="F102" s="20">
        <f t="shared" si="149"/>
        <v>1070</v>
      </c>
      <c r="G102" s="20">
        <f t="shared" si="150"/>
        <v>1249</v>
      </c>
      <c r="H102" s="20">
        <f t="shared" si="151"/>
        <v>1495</v>
      </c>
      <c r="I102" s="20">
        <f t="shared" si="152"/>
        <v>1294</v>
      </c>
      <c r="J102" s="20">
        <f t="shared" si="153"/>
        <v>1143</v>
      </c>
      <c r="K102" s="20">
        <f t="shared" si="154"/>
        <v>2458</v>
      </c>
      <c r="L102" s="20">
        <f t="shared" si="155"/>
        <v>2279</v>
      </c>
      <c r="M102" s="20">
        <f t="shared" si="156"/>
        <v>2033</v>
      </c>
      <c r="N102" s="20">
        <f t="shared" si="157"/>
        <v>2234</v>
      </c>
      <c r="O102" s="20">
        <f t="shared" si="157"/>
        <v>2385</v>
      </c>
      <c r="P102" s="20">
        <f t="shared" ref="P102:P165" si="161">+P101</f>
        <v>2000</v>
      </c>
      <c r="Q102" s="20">
        <f t="shared" ref="Q102:Q165" si="162">+Q101</f>
        <v>2000</v>
      </c>
      <c r="R102" s="20">
        <f t="shared" ref="R102:R165" si="163">+R101</f>
        <v>2000</v>
      </c>
      <c r="S102" s="20">
        <f t="shared" ref="S102:S165" si="164">+S101</f>
        <v>2000</v>
      </c>
      <c r="T102" s="20">
        <f t="shared" ref="T102:T165" si="165">+T101</f>
        <v>2000</v>
      </c>
      <c r="U102" s="20">
        <f t="shared" ref="U102:U165" si="166">U101-Z102</f>
        <v>458</v>
      </c>
      <c r="V102" s="20">
        <f t="shared" ref="V102:V165" si="167">V101-AA102</f>
        <v>279</v>
      </c>
      <c r="W102" s="20">
        <f t="shared" ref="W102:W165" si="168">W101-AB102</f>
        <v>33</v>
      </c>
      <c r="X102" s="20">
        <f t="shared" ref="X102:X165" si="169">X101-AC102</f>
        <v>234</v>
      </c>
      <c r="Y102" s="20">
        <f t="shared" ref="Y102:Y165" si="170">Y101-AD102</f>
        <v>385</v>
      </c>
      <c r="Z102" s="20">
        <v>0</v>
      </c>
      <c r="AA102" s="20">
        <v>2</v>
      </c>
      <c r="AB102" s="20">
        <v>0</v>
      </c>
      <c r="AC102" s="20">
        <v>2</v>
      </c>
      <c r="AD102" s="20">
        <v>1</v>
      </c>
      <c r="AE102" s="20">
        <f t="shared" ref="AE102:AE165" si="171">AE101-Z102</f>
        <v>-195</v>
      </c>
      <c r="AF102" s="20">
        <f t="shared" ref="AF102:AF165" si="172">AF101-AA102</f>
        <v>-304</v>
      </c>
      <c r="AG102" s="20">
        <f t="shared" ref="AG102:AG165" si="173">AG101-AB102</f>
        <v>-428</v>
      </c>
      <c r="AH102" s="20">
        <f t="shared" ref="AH102:AH165" si="174">AH101-AC102</f>
        <v>-260</v>
      </c>
      <c r="AI102" s="20">
        <f t="shared" ref="AI102:AI165" si="175">AI101-AD102</f>
        <v>-178</v>
      </c>
      <c r="AJ102" s="10">
        <f t="shared" si="140"/>
        <v>2.4290000000000025</v>
      </c>
      <c r="AK102" s="30"/>
      <c r="AL102" s="30">
        <f t="shared" si="141"/>
        <v>1.2</v>
      </c>
      <c r="AM102" s="11"/>
      <c r="AN102" s="17"/>
    </row>
    <row r="103" spans="1:40" s="5" customFormat="1" ht="17.25" customHeight="1">
      <c r="A103" s="8">
        <v>132</v>
      </c>
      <c r="B103" s="9">
        <f t="shared" si="158"/>
        <v>45646</v>
      </c>
      <c r="C103" s="20">
        <f t="shared" si="159"/>
        <v>1049</v>
      </c>
      <c r="D103" s="20">
        <f t="shared" ref="D103" si="176">D102+15</f>
        <v>2494</v>
      </c>
      <c r="E103" s="20">
        <f t="shared" si="145"/>
        <v>3543</v>
      </c>
      <c r="F103" s="20">
        <f t="shared" si="149"/>
        <v>1086</v>
      </c>
      <c r="G103" s="20">
        <f t="shared" si="150"/>
        <v>1264</v>
      </c>
      <c r="H103" s="20">
        <f t="shared" si="151"/>
        <v>1511</v>
      </c>
      <c r="I103" s="20">
        <f t="shared" si="152"/>
        <v>1309</v>
      </c>
      <c r="J103" s="20">
        <f t="shared" si="153"/>
        <v>1158</v>
      </c>
      <c r="K103" s="20">
        <f t="shared" si="154"/>
        <v>2457</v>
      </c>
      <c r="L103" s="20">
        <f t="shared" si="155"/>
        <v>2279</v>
      </c>
      <c r="M103" s="20">
        <f t="shared" si="156"/>
        <v>2032</v>
      </c>
      <c r="N103" s="20">
        <f t="shared" si="157"/>
        <v>2234</v>
      </c>
      <c r="O103" s="20">
        <f t="shared" si="157"/>
        <v>2385</v>
      </c>
      <c r="P103" s="20">
        <f t="shared" si="161"/>
        <v>2000</v>
      </c>
      <c r="Q103" s="20">
        <f t="shared" si="162"/>
        <v>2000</v>
      </c>
      <c r="R103" s="20">
        <f t="shared" si="163"/>
        <v>2000</v>
      </c>
      <c r="S103" s="20">
        <f t="shared" si="164"/>
        <v>2000</v>
      </c>
      <c r="T103" s="20">
        <f t="shared" si="165"/>
        <v>2000</v>
      </c>
      <c r="U103" s="20">
        <f t="shared" si="166"/>
        <v>457</v>
      </c>
      <c r="V103" s="20">
        <f t="shared" si="167"/>
        <v>279</v>
      </c>
      <c r="W103" s="20">
        <f t="shared" si="168"/>
        <v>32</v>
      </c>
      <c r="X103" s="20">
        <f t="shared" si="169"/>
        <v>234</v>
      </c>
      <c r="Y103" s="20">
        <f t="shared" si="170"/>
        <v>385</v>
      </c>
      <c r="Z103" s="20">
        <v>1</v>
      </c>
      <c r="AA103" s="20">
        <v>0</v>
      </c>
      <c r="AB103" s="20">
        <v>1</v>
      </c>
      <c r="AC103" s="20">
        <v>0</v>
      </c>
      <c r="AD103" s="20">
        <v>0</v>
      </c>
      <c r="AE103" s="20">
        <f t="shared" si="171"/>
        <v>-196</v>
      </c>
      <c r="AF103" s="20">
        <f t="shared" si="172"/>
        <v>-304</v>
      </c>
      <c r="AG103" s="20">
        <f t="shared" si="173"/>
        <v>-429</v>
      </c>
      <c r="AH103" s="20">
        <f t="shared" si="174"/>
        <v>-260</v>
      </c>
      <c r="AI103" s="20">
        <f t="shared" si="175"/>
        <v>-178</v>
      </c>
      <c r="AJ103" s="10">
        <f t="shared" si="140"/>
        <v>2.4280000000000026</v>
      </c>
      <c r="AK103" s="30"/>
      <c r="AL103" s="30">
        <f t="shared" si="141"/>
        <v>1.2</v>
      </c>
      <c r="AM103" s="11"/>
      <c r="AN103" s="17"/>
    </row>
    <row r="104" spans="1:40" s="5" customFormat="1" ht="17.25" customHeight="1">
      <c r="A104" s="8">
        <v>133</v>
      </c>
      <c r="B104" s="9">
        <f t="shared" si="158"/>
        <v>45647</v>
      </c>
      <c r="C104" s="20">
        <f t="shared" si="159"/>
        <v>1049</v>
      </c>
      <c r="D104" s="20">
        <f t="shared" ref="D104" si="177">D103+26</f>
        <v>2520</v>
      </c>
      <c r="E104" s="20">
        <f t="shared" si="145"/>
        <v>3569</v>
      </c>
      <c r="F104" s="20">
        <f t="shared" si="149"/>
        <v>1112</v>
      </c>
      <c r="G104" s="20">
        <f t="shared" si="150"/>
        <v>1290</v>
      </c>
      <c r="H104" s="20">
        <f t="shared" si="151"/>
        <v>1537</v>
      </c>
      <c r="I104" s="20">
        <f t="shared" si="152"/>
        <v>1335</v>
      </c>
      <c r="J104" s="20">
        <f t="shared" si="153"/>
        <v>1184</v>
      </c>
      <c r="K104" s="20">
        <f t="shared" si="154"/>
        <v>2457</v>
      </c>
      <c r="L104" s="20">
        <f t="shared" si="155"/>
        <v>2279</v>
      </c>
      <c r="M104" s="20">
        <f t="shared" si="156"/>
        <v>2032</v>
      </c>
      <c r="N104" s="20">
        <f t="shared" si="157"/>
        <v>2234</v>
      </c>
      <c r="O104" s="20">
        <f t="shared" si="157"/>
        <v>2385</v>
      </c>
      <c r="P104" s="20">
        <f t="shared" si="161"/>
        <v>2000</v>
      </c>
      <c r="Q104" s="20">
        <f t="shared" si="162"/>
        <v>2000</v>
      </c>
      <c r="R104" s="20">
        <f t="shared" si="163"/>
        <v>2000</v>
      </c>
      <c r="S104" s="20">
        <f t="shared" si="164"/>
        <v>2000</v>
      </c>
      <c r="T104" s="20">
        <f t="shared" si="165"/>
        <v>2000</v>
      </c>
      <c r="U104" s="20">
        <f t="shared" si="166"/>
        <v>457</v>
      </c>
      <c r="V104" s="20">
        <f t="shared" si="167"/>
        <v>279</v>
      </c>
      <c r="W104" s="20">
        <f t="shared" si="168"/>
        <v>32</v>
      </c>
      <c r="X104" s="20">
        <f t="shared" si="169"/>
        <v>234</v>
      </c>
      <c r="Y104" s="20">
        <f t="shared" si="170"/>
        <v>385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f t="shared" si="171"/>
        <v>-196</v>
      </c>
      <c r="AF104" s="20">
        <f t="shared" si="172"/>
        <v>-304</v>
      </c>
      <c r="AG104" s="20">
        <f t="shared" si="173"/>
        <v>-429</v>
      </c>
      <c r="AH104" s="20">
        <f t="shared" si="174"/>
        <v>-260</v>
      </c>
      <c r="AI104" s="20">
        <f t="shared" si="175"/>
        <v>-178</v>
      </c>
      <c r="AJ104" s="10">
        <f t="shared" si="140"/>
        <v>2.4280000000000026</v>
      </c>
      <c r="AK104" s="30"/>
      <c r="AL104" s="30">
        <f t="shared" si="141"/>
        <v>1.2</v>
      </c>
      <c r="AM104" s="11"/>
      <c r="AN104" s="17"/>
    </row>
    <row r="105" spans="1:40" s="5" customFormat="1" ht="17.25" customHeight="1">
      <c r="A105" s="8">
        <v>134</v>
      </c>
      <c r="B105" s="9">
        <f t="shared" si="158"/>
        <v>45648</v>
      </c>
      <c r="C105" s="20">
        <f t="shared" si="159"/>
        <v>1049</v>
      </c>
      <c r="D105" s="20">
        <f t="shared" ref="D105" si="178">D104+32</f>
        <v>2552</v>
      </c>
      <c r="E105" s="20">
        <f t="shared" si="145"/>
        <v>3601</v>
      </c>
      <c r="F105" s="20">
        <f t="shared" si="149"/>
        <v>1145</v>
      </c>
      <c r="G105" s="20">
        <f t="shared" si="150"/>
        <v>1322</v>
      </c>
      <c r="H105" s="20">
        <f t="shared" si="151"/>
        <v>1570</v>
      </c>
      <c r="I105" s="20">
        <f t="shared" si="152"/>
        <v>1367</v>
      </c>
      <c r="J105" s="20">
        <f t="shared" si="153"/>
        <v>1218</v>
      </c>
      <c r="K105" s="20">
        <f t="shared" si="154"/>
        <v>2456</v>
      </c>
      <c r="L105" s="20">
        <f t="shared" si="155"/>
        <v>2279</v>
      </c>
      <c r="M105" s="20">
        <f t="shared" si="156"/>
        <v>2031</v>
      </c>
      <c r="N105" s="20">
        <f t="shared" si="157"/>
        <v>2234</v>
      </c>
      <c r="O105" s="20">
        <f t="shared" si="157"/>
        <v>2383</v>
      </c>
      <c r="P105" s="20">
        <f t="shared" si="161"/>
        <v>2000</v>
      </c>
      <c r="Q105" s="20">
        <f t="shared" si="162"/>
        <v>2000</v>
      </c>
      <c r="R105" s="20">
        <f t="shared" si="163"/>
        <v>2000</v>
      </c>
      <c r="S105" s="20">
        <f t="shared" si="164"/>
        <v>2000</v>
      </c>
      <c r="T105" s="20">
        <f t="shared" si="165"/>
        <v>2000</v>
      </c>
      <c r="U105" s="20">
        <f t="shared" si="166"/>
        <v>456</v>
      </c>
      <c r="V105" s="20">
        <f t="shared" si="167"/>
        <v>279</v>
      </c>
      <c r="W105" s="20">
        <f t="shared" si="168"/>
        <v>31</v>
      </c>
      <c r="X105" s="20">
        <f t="shared" si="169"/>
        <v>234</v>
      </c>
      <c r="Y105" s="20">
        <f t="shared" si="170"/>
        <v>383</v>
      </c>
      <c r="Z105" s="20">
        <v>1</v>
      </c>
      <c r="AA105" s="20">
        <v>0</v>
      </c>
      <c r="AB105" s="20">
        <v>1</v>
      </c>
      <c r="AC105" s="20">
        <v>0</v>
      </c>
      <c r="AD105" s="20">
        <v>2</v>
      </c>
      <c r="AE105" s="20">
        <f t="shared" si="171"/>
        <v>-197</v>
      </c>
      <c r="AF105" s="20">
        <f t="shared" si="172"/>
        <v>-304</v>
      </c>
      <c r="AG105" s="20">
        <f t="shared" si="173"/>
        <v>-430</v>
      </c>
      <c r="AH105" s="20">
        <f t="shared" si="174"/>
        <v>-260</v>
      </c>
      <c r="AI105" s="20">
        <f t="shared" si="175"/>
        <v>-180</v>
      </c>
      <c r="AJ105" s="10">
        <f t="shared" si="140"/>
        <v>2.4270000000000027</v>
      </c>
      <c r="AK105" s="30"/>
      <c r="AL105" s="30">
        <f t="shared" si="141"/>
        <v>1.2</v>
      </c>
      <c r="AM105" s="11"/>
      <c r="AN105" s="17"/>
    </row>
    <row r="106" spans="1:40" s="5" customFormat="1" ht="17.25" customHeight="1">
      <c r="A106" s="8">
        <v>135</v>
      </c>
      <c r="B106" s="9">
        <f t="shared" si="158"/>
        <v>45649</v>
      </c>
      <c r="C106" s="20">
        <f t="shared" si="159"/>
        <v>1049</v>
      </c>
      <c r="D106" s="20">
        <f t="shared" ref="D106" si="179">D105-18</f>
        <v>2534</v>
      </c>
      <c r="E106" s="20">
        <f t="shared" si="145"/>
        <v>3583</v>
      </c>
      <c r="F106" s="20">
        <f t="shared" si="149"/>
        <v>1127</v>
      </c>
      <c r="G106" s="20">
        <f t="shared" si="150"/>
        <v>1306</v>
      </c>
      <c r="H106" s="20">
        <f t="shared" si="151"/>
        <v>1552</v>
      </c>
      <c r="I106" s="20">
        <f t="shared" si="152"/>
        <v>1351</v>
      </c>
      <c r="J106" s="20">
        <f t="shared" si="153"/>
        <v>1200</v>
      </c>
      <c r="K106" s="20">
        <f t="shared" si="154"/>
        <v>2456</v>
      </c>
      <c r="L106" s="20">
        <f t="shared" si="155"/>
        <v>2277</v>
      </c>
      <c r="M106" s="20">
        <f t="shared" si="156"/>
        <v>2031</v>
      </c>
      <c r="N106" s="20">
        <f t="shared" si="157"/>
        <v>2232</v>
      </c>
      <c r="O106" s="20">
        <f t="shared" si="157"/>
        <v>2383</v>
      </c>
      <c r="P106" s="20">
        <f t="shared" si="161"/>
        <v>2000</v>
      </c>
      <c r="Q106" s="20">
        <f t="shared" si="162"/>
        <v>2000</v>
      </c>
      <c r="R106" s="20">
        <f t="shared" si="163"/>
        <v>2000</v>
      </c>
      <c r="S106" s="20">
        <f t="shared" si="164"/>
        <v>2000</v>
      </c>
      <c r="T106" s="20">
        <f t="shared" si="165"/>
        <v>2000</v>
      </c>
      <c r="U106" s="20">
        <f t="shared" si="166"/>
        <v>456</v>
      </c>
      <c r="V106" s="20">
        <f t="shared" si="167"/>
        <v>277</v>
      </c>
      <c r="W106" s="20">
        <f t="shared" si="168"/>
        <v>31</v>
      </c>
      <c r="X106" s="20">
        <f t="shared" si="169"/>
        <v>232</v>
      </c>
      <c r="Y106" s="20">
        <f t="shared" si="170"/>
        <v>383</v>
      </c>
      <c r="Z106" s="20">
        <v>0</v>
      </c>
      <c r="AA106" s="20">
        <v>2</v>
      </c>
      <c r="AB106" s="20">
        <v>0</v>
      </c>
      <c r="AC106" s="20">
        <v>2</v>
      </c>
      <c r="AD106" s="20">
        <v>0</v>
      </c>
      <c r="AE106" s="20">
        <f t="shared" si="171"/>
        <v>-197</v>
      </c>
      <c r="AF106" s="20">
        <f t="shared" si="172"/>
        <v>-306</v>
      </c>
      <c r="AG106" s="20">
        <f t="shared" si="173"/>
        <v>-430</v>
      </c>
      <c r="AH106" s="20">
        <f t="shared" si="174"/>
        <v>-262</v>
      </c>
      <c r="AI106" s="20">
        <f t="shared" si="175"/>
        <v>-180</v>
      </c>
      <c r="AJ106" s="10">
        <f t="shared" si="140"/>
        <v>2.4270000000000027</v>
      </c>
      <c r="AK106" s="30"/>
      <c r="AL106" s="30">
        <f t="shared" si="141"/>
        <v>1.2</v>
      </c>
      <c r="AM106" s="11"/>
      <c r="AN106" s="17"/>
    </row>
    <row r="107" spans="1:40" s="5" customFormat="1" ht="17.25" customHeight="1">
      <c r="A107" s="8">
        <v>136</v>
      </c>
      <c r="B107" s="9">
        <f t="shared" si="158"/>
        <v>45650</v>
      </c>
      <c r="C107" s="20">
        <f t="shared" si="159"/>
        <v>1049</v>
      </c>
      <c r="D107" s="20">
        <f t="shared" ref="D107" si="180">D106-26</f>
        <v>2508</v>
      </c>
      <c r="E107" s="20">
        <f t="shared" si="145"/>
        <v>3557</v>
      </c>
      <c r="F107" s="20">
        <f t="shared" si="149"/>
        <v>1101</v>
      </c>
      <c r="G107" s="20">
        <f t="shared" si="150"/>
        <v>1280</v>
      </c>
      <c r="H107" s="20">
        <f t="shared" si="151"/>
        <v>1526</v>
      </c>
      <c r="I107" s="20">
        <f t="shared" si="152"/>
        <v>1325</v>
      </c>
      <c r="J107" s="20">
        <f t="shared" si="153"/>
        <v>1174</v>
      </c>
      <c r="K107" s="20">
        <f t="shared" si="154"/>
        <v>2456</v>
      </c>
      <c r="L107" s="20">
        <f t="shared" si="155"/>
        <v>2277</v>
      </c>
      <c r="M107" s="20">
        <f t="shared" si="156"/>
        <v>2031</v>
      </c>
      <c r="N107" s="20">
        <f t="shared" si="157"/>
        <v>2232</v>
      </c>
      <c r="O107" s="20">
        <f t="shared" si="157"/>
        <v>2383</v>
      </c>
      <c r="P107" s="20">
        <f t="shared" si="161"/>
        <v>2000</v>
      </c>
      <c r="Q107" s="20">
        <f t="shared" si="162"/>
        <v>2000</v>
      </c>
      <c r="R107" s="20">
        <f t="shared" si="163"/>
        <v>2000</v>
      </c>
      <c r="S107" s="20">
        <f t="shared" si="164"/>
        <v>2000</v>
      </c>
      <c r="T107" s="20">
        <f t="shared" si="165"/>
        <v>2000</v>
      </c>
      <c r="U107" s="20">
        <f t="shared" si="166"/>
        <v>456</v>
      </c>
      <c r="V107" s="20">
        <f t="shared" si="167"/>
        <v>277</v>
      </c>
      <c r="W107" s="20">
        <f t="shared" si="168"/>
        <v>31</v>
      </c>
      <c r="X107" s="20">
        <f t="shared" si="169"/>
        <v>232</v>
      </c>
      <c r="Y107" s="20">
        <f t="shared" si="170"/>
        <v>383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f t="shared" si="171"/>
        <v>-197</v>
      </c>
      <c r="AF107" s="20">
        <f t="shared" si="172"/>
        <v>-306</v>
      </c>
      <c r="AG107" s="20">
        <f t="shared" si="173"/>
        <v>-430</v>
      </c>
      <c r="AH107" s="20">
        <f t="shared" si="174"/>
        <v>-262</v>
      </c>
      <c r="AI107" s="20">
        <f t="shared" si="175"/>
        <v>-180</v>
      </c>
      <c r="AJ107" s="10">
        <f t="shared" si="140"/>
        <v>2.4270000000000027</v>
      </c>
      <c r="AK107" s="30"/>
      <c r="AL107" s="30">
        <f t="shared" si="141"/>
        <v>1.2</v>
      </c>
      <c r="AM107" s="11"/>
      <c r="AN107" s="17"/>
    </row>
    <row r="108" spans="1:40" s="5" customFormat="1" ht="17.25" customHeight="1">
      <c r="A108" s="8">
        <v>137</v>
      </c>
      <c r="B108" s="9">
        <f t="shared" si="158"/>
        <v>45651</v>
      </c>
      <c r="C108" s="20">
        <f t="shared" si="159"/>
        <v>1049</v>
      </c>
      <c r="D108" s="20">
        <f t="shared" ref="D108" si="181">D107+15</f>
        <v>2523</v>
      </c>
      <c r="E108" s="20">
        <f t="shared" si="145"/>
        <v>3572</v>
      </c>
      <c r="F108" s="20">
        <f t="shared" si="149"/>
        <v>1116</v>
      </c>
      <c r="G108" s="20">
        <f t="shared" si="150"/>
        <v>1295</v>
      </c>
      <c r="H108" s="20">
        <f t="shared" si="151"/>
        <v>1541</v>
      </c>
      <c r="I108" s="20">
        <f t="shared" si="152"/>
        <v>1340</v>
      </c>
      <c r="J108" s="20">
        <f t="shared" si="153"/>
        <v>1189</v>
      </c>
      <c r="K108" s="20">
        <f t="shared" si="154"/>
        <v>2456</v>
      </c>
      <c r="L108" s="20">
        <f t="shared" si="155"/>
        <v>2277</v>
      </c>
      <c r="M108" s="20">
        <f t="shared" si="156"/>
        <v>2031</v>
      </c>
      <c r="N108" s="20">
        <f t="shared" si="157"/>
        <v>2232</v>
      </c>
      <c r="O108" s="20">
        <f t="shared" si="157"/>
        <v>2383</v>
      </c>
      <c r="P108" s="20">
        <f t="shared" si="161"/>
        <v>2000</v>
      </c>
      <c r="Q108" s="20">
        <f t="shared" si="162"/>
        <v>2000</v>
      </c>
      <c r="R108" s="20">
        <f t="shared" si="163"/>
        <v>2000</v>
      </c>
      <c r="S108" s="20">
        <f t="shared" si="164"/>
        <v>2000</v>
      </c>
      <c r="T108" s="20">
        <f t="shared" si="165"/>
        <v>2000</v>
      </c>
      <c r="U108" s="20">
        <f t="shared" si="166"/>
        <v>456</v>
      </c>
      <c r="V108" s="20">
        <f t="shared" si="167"/>
        <v>277</v>
      </c>
      <c r="W108" s="20">
        <f t="shared" si="168"/>
        <v>31</v>
      </c>
      <c r="X108" s="20">
        <f t="shared" si="169"/>
        <v>232</v>
      </c>
      <c r="Y108" s="20">
        <f t="shared" si="170"/>
        <v>383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f t="shared" si="171"/>
        <v>-197</v>
      </c>
      <c r="AF108" s="20">
        <f t="shared" si="172"/>
        <v>-306</v>
      </c>
      <c r="AG108" s="20">
        <f t="shared" si="173"/>
        <v>-430</v>
      </c>
      <c r="AH108" s="20">
        <f t="shared" si="174"/>
        <v>-262</v>
      </c>
      <c r="AI108" s="20">
        <f t="shared" si="175"/>
        <v>-180</v>
      </c>
      <c r="AJ108" s="10">
        <f t="shared" si="140"/>
        <v>2.4270000000000027</v>
      </c>
      <c r="AK108" s="30"/>
      <c r="AL108" s="30">
        <f t="shared" si="141"/>
        <v>1.2</v>
      </c>
      <c r="AM108" s="11"/>
      <c r="AN108" s="17"/>
    </row>
    <row r="109" spans="1:40" s="5" customFormat="1" ht="17.25" customHeight="1">
      <c r="A109" s="8">
        <v>138</v>
      </c>
      <c r="B109" s="9">
        <f t="shared" si="158"/>
        <v>45652</v>
      </c>
      <c r="C109" s="20">
        <f t="shared" si="159"/>
        <v>1049</v>
      </c>
      <c r="D109" s="20">
        <f t="shared" ref="D109" si="182">D108+26</f>
        <v>2549</v>
      </c>
      <c r="E109" s="20">
        <f t="shared" si="145"/>
        <v>3598</v>
      </c>
      <c r="F109" s="20">
        <f t="shared" si="149"/>
        <v>1142</v>
      </c>
      <c r="G109" s="20">
        <f t="shared" si="150"/>
        <v>1324</v>
      </c>
      <c r="H109" s="20">
        <f t="shared" si="151"/>
        <v>1570</v>
      </c>
      <c r="I109" s="20">
        <f t="shared" si="152"/>
        <v>1369</v>
      </c>
      <c r="J109" s="20">
        <f t="shared" si="153"/>
        <v>1216</v>
      </c>
      <c r="K109" s="20">
        <f t="shared" si="154"/>
        <v>2456</v>
      </c>
      <c r="L109" s="20">
        <f t="shared" si="155"/>
        <v>2274</v>
      </c>
      <c r="M109" s="20">
        <f t="shared" si="156"/>
        <v>2028</v>
      </c>
      <c r="N109" s="20">
        <f t="shared" si="157"/>
        <v>2229</v>
      </c>
      <c r="O109" s="20">
        <f t="shared" si="157"/>
        <v>2382</v>
      </c>
      <c r="P109" s="20">
        <f t="shared" si="161"/>
        <v>2000</v>
      </c>
      <c r="Q109" s="20">
        <f t="shared" si="162"/>
        <v>2000</v>
      </c>
      <c r="R109" s="20">
        <f t="shared" si="163"/>
        <v>2000</v>
      </c>
      <c r="S109" s="20">
        <f t="shared" si="164"/>
        <v>2000</v>
      </c>
      <c r="T109" s="20">
        <f t="shared" si="165"/>
        <v>2000</v>
      </c>
      <c r="U109" s="20">
        <f t="shared" si="166"/>
        <v>456</v>
      </c>
      <c r="V109" s="20">
        <f t="shared" si="167"/>
        <v>274</v>
      </c>
      <c r="W109" s="20">
        <f t="shared" si="168"/>
        <v>28</v>
      </c>
      <c r="X109" s="20">
        <f t="shared" si="169"/>
        <v>229</v>
      </c>
      <c r="Y109" s="20">
        <f t="shared" si="170"/>
        <v>382</v>
      </c>
      <c r="Z109" s="20">
        <v>0</v>
      </c>
      <c r="AA109" s="20">
        <v>3</v>
      </c>
      <c r="AB109" s="20">
        <v>3</v>
      </c>
      <c r="AC109" s="20">
        <v>3</v>
      </c>
      <c r="AD109" s="20">
        <v>1</v>
      </c>
      <c r="AE109" s="20">
        <f t="shared" si="171"/>
        <v>-197</v>
      </c>
      <c r="AF109" s="20">
        <f t="shared" si="172"/>
        <v>-309</v>
      </c>
      <c r="AG109" s="20">
        <f t="shared" si="173"/>
        <v>-433</v>
      </c>
      <c r="AH109" s="20">
        <f t="shared" si="174"/>
        <v>-265</v>
      </c>
      <c r="AI109" s="20">
        <f t="shared" si="175"/>
        <v>-181</v>
      </c>
      <c r="AJ109" s="10">
        <f t="shared" si="140"/>
        <v>2.4240000000000026</v>
      </c>
      <c r="AK109" s="30"/>
      <c r="AL109" s="30">
        <f t="shared" si="141"/>
        <v>1.2</v>
      </c>
      <c r="AM109" s="11"/>
      <c r="AN109" s="17"/>
    </row>
    <row r="110" spans="1:40" s="5" customFormat="1" ht="17.25" customHeight="1">
      <c r="A110" s="8">
        <v>139</v>
      </c>
      <c r="B110" s="9">
        <f t="shared" si="158"/>
        <v>45653</v>
      </c>
      <c r="C110" s="20">
        <f t="shared" si="159"/>
        <v>1049</v>
      </c>
      <c r="D110" s="20">
        <f t="shared" ref="D110" si="183">D109+32</f>
        <v>2581</v>
      </c>
      <c r="E110" s="20">
        <f t="shared" si="145"/>
        <v>3630</v>
      </c>
      <c r="F110" s="20">
        <f t="shared" si="149"/>
        <v>1175</v>
      </c>
      <c r="G110" s="20">
        <f t="shared" si="150"/>
        <v>1356</v>
      </c>
      <c r="H110" s="20">
        <f t="shared" si="151"/>
        <v>1603</v>
      </c>
      <c r="I110" s="20">
        <f t="shared" si="152"/>
        <v>1405</v>
      </c>
      <c r="J110" s="20">
        <f t="shared" si="153"/>
        <v>1248</v>
      </c>
      <c r="K110" s="20">
        <f t="shared" si="154"/>
        <v>2455</v>
      </c>
      <c r="L110" s="20">
        <f t="shared" si="155"/>
        <v>2274</v>
      </c>
      <c r="M110" s="20">
        <f t="shared" si="156"/>
        <v>2027</v>
      </c>
      <c r="N110" s="20">
        <f t="shared" si="157"/>
        <v>2225</v>
      </c>
      <c r="O110" s="20">
        <f t="shared" si="157"/>
        <v>2382</v>
      </c>
      <c r="P110" s="20">
        <f t="shared" si="161"/>
        <v>2000</v>
      </c>
      <c r="Q110" s="20">
        <f t="shared" si="162"/>
        <v>2000</v>
      </c>
      <c r="R110" s="20">
        <f t="shared" si="163"/>
        <v>2000</v>
      </c>
      <c r="S110" s="20">
        <f t="shared" si="164"/>
        <v>2000</v>
      </c>
      <c r="T110" s="20">
        <f t="shared" si="165"/>
        <v>2000</v>
      </c>
      <c r="U110" s="20">
        <f t="shared" si="166"/>
        <v>455</v>
      </c>
      <c r="V110" s="20">
        <f t="shared" si="167"/>
        <v>274</v>
      </c>
      <c r="W110" s="20">
        <f t="shared" si="168"/>
        <v>27</v>
      </c>
      <c r="X110" s="20">
        <f t="shared" si="169"/>
        <v>225</v>
      </c>
      <c r="Y110" s="20">
        <f t="shared" si="170"/>
        <v>382</v>
      </c>
      <c r="Z110" s="20">
        <v>1</v>
      </c>
      <c r="AA110" s="20">
        <v>0</v>
      </c>
      <c r="AB110" s="20">
        <v>1</v>
      </c>
      <c r="AC110" s="20">
        <v>4</v>
      </c>
      <c r="AD110" s="20">
        <v>0</v>
      </c>
      <c r="AE110" s="20">
        <f t="shared" si="171"/>
        <v>-198</v>
      </c>
      <c r="AF110" s="20">
        <f t="shared" si="172"/>
        <v>-309</v>
      </c>
      <c r="AG110" s="20">
        <f t="shared" si="173"/>
        <v>-434</v>
      </c>
      <c r="AH110" s="20">
        <f t="shared" si="174"/>
        <v>-269</v>
      </c>
      <c r="AI110" s="20">
        <f t="shared" si="175"/>
        <v>-181</v>
      </c>
      <c r="AJ110" s="10">
        <f t="shared" si="140"/>
        <v>2.4230000000000027</v>
      </c>
      <c r="AK110" s="30"/>
      <c r="AL110" s="30">
        <f t="shared" si="141"/>
        <v>1.2</v>
      </c>
      <c r="AM110" s="11"/>
      <c r="AN110" s="17"/>
    </row>
    <row r="111" spans="1:40" s="5" customFormat="1" ht="17.25" customHeight="1">
      <c r="A111" s="8">
        <v>140</v>
      </c>
      <c r="B111" s="9">
        <f t="shared" si="158"/>
        <v>45654</v>
      </c>
      <c r="C111" s="20">
        <f t="shared" si="159"/>
        <v>1049</v>
      </c>
      <c r="D111" s="20">
        <f t="shared" ref="D111" si="184">D110-18</f>
        <v>2563</v>
      </c>
      <c r="E111" s="20">
        <f t="shared" si="145"/>
        <v>3612</v>
      </c>
      <c r="F111" s="20">
        <f t="shared" si="149"/>
        <v>1157</v>
      </c>
      <c r="G111" s="20">
        <f t="shared" si="150"/>
        <v>1342</v>
      </c>
      <c r="H111" s="20">
        <f t="shared" si="151"/>
        <v>1585</v>
      </c>
      <c r="I111" s="20">
        <f t="shared" si="152"/>
        <v>1389</v>
      </c>
      <c r="J111" s="20">
        <f t="shared" si="153"/>
        <v>1230</v>
      </c>
      <c r="K111" s="20">
        <f t="shared" si="154"/>
        <v>2455</v>
      </c>
      <c r="L111" s="20">
        <f t="shared" si="155"/>
        <v>2270</v>
      </c>
      <c r="M111" s="20">
        <f t="shared" si="156"/>
        <v>2027</v>
      </c>
      <c r="N111" s="20">
        <f t="shared" si="157"/>
        <v>2223</v>
      </c>
      <c r="O111" s="20">
        <f t="shared" si="157"/>
        <v>2382</v>
      </c>
      <c r="P111" s="20">
        <f t="shared" si="161"/>
        <v>2000</v>
      </c>
      <c r="Q111" s="20">
        <f t="shared" si="162"/>
        <v>2000</v>
      </c>
      <c r="R111" s="20">
        <f t="shared" si="163"/>
        <v>2000</v>
      </c>
      <c r="S111" s="20">
        <f t="shared" si="164"/>
        <v>2000</v>
      </c>
      <c r="T111" s="20">
        <f t="shared" si="165"/>
        <v>2000</v>
      </c>
      <c r="U111" s="20">
        <f t="shared" si="166"/>
        <v>455</v>
      </c>
      <c r="V111" s="20">
        <f t="shared" si="167"/>
        <v>270</v>
      </c>
      <c r="W111" s="20">
        <f t="shared" si="168"/>
        <v>27</v>
      </c>
      <c r="X111" s="20">
        <f t="shared" si="169"/>
        <v>223</v>
      </c>
      <c r="Y111" s="20">
        <f t="shared" si="170"/>
        <v>382</v>
      </c>
      <c r="Z111" s="20">
        <v>0</v>
      </c>
      <c r="AA111" s="20">
        <v>4</v>
      </c>
      <c r="AB111" s="20">
        <v>0</v>
      </c>
      <c r="AC111" s="20">
        <v>2</v>
      </c>
      <c r="AD111" s="20">
        <v>0</v>
      </c>
      <c r="AE111" s="20">
        <f t="shared" si="171"/>
        <v>-198</v>
      </c>
      <c r="AF111" s="20">
        <f t="shared" si="172"/>
        <v>-313</v>
      </c>
      <c r="AG111" s="20">
        <f t="shared" si="173"/>
        <v>-434</v>
      </c>
      <c r="AH111" s="20">
        <f t="shared" si="174"/>
        <v>-271</v>
      </c>
      <c r="AI111" s="20">
        <f t="shared" si="175"/>
        <v>-181</v>
      </c>
      <c r="AJ111" s="10">
        <f t="shared" si="140"/>
        <v>2.4230000000000027</v>
      </c>
      <c r="AK111" s="30"/>
      <c r="AL111" s="30">
        <f t="shared" si="141"/>
        <v>1.2</v>
      </c>
      <c r="AM111" s="11"/>
      <c r="AN111" s="17"/>
    </row>
    <row r="112" spans="1:40" s="5" customFormat="1" ht="17.25" customHeight="1">
      <c r="A112" s="8">
        <v>141</v>
      </c>
      <c r="B112" s="9">
        <f t="shared" si="158"/>
        <v>45655</v>
      </c>
      <c r="C112" s="20">
        <f t="shared" si="159"/>
        <v>1049</v>
      </c>
      <c r="D112" s="20">
        <f t="shared" ref="D112" si="185">D111-26</f>
        <v>2537</v>
      </c>
      <c r="E112" s="20">
        <f t="shared" si="145"/>
        <v>3586</v>
      </c>
      <c r="F112" s="20">
        <f t="shared" si="149"/>
        <v>1131</v>
      </c>
      <c r="G112" s="20">
        <f t="shared" si="150"/>
        <v>1316</v>
      </c>
      <c r="H112" s="20">
        <f t="shared" si="151"/>
        <v>1559</v>
      </c>
      <c r="I112" s="20">
        <f t="shared" si="152"/>
        <v>1363</v>
      </c>
      <c r="J112" s="20">
        <f t="shared" si="153"/>
        <v>1204</v>
      </c>
      <c r="K112" s="20">
        <f t="shared" si="154"/>
        <v>2455</v>
      </c>
      <c r="L112" s="20">
        <f t="shared" si="155"/>
        <v>2270</v>
      </c>
      <c r="M112" s="20">
        <f t="shared" si="156"/>
        <v>2027</v>
      </c>
      <c r="N112" s="20">
        <f t="shared" si="157"/>
        <v>2223</v>
      </c>
      <c r="O112" s="20">
        <f t="shared" si="157"/>
        <v>2382</v>
      </c>
      <c r="P112" s="20">
        <f t="shared" si="161"/>
        <v>2000</v>
      </c>
      <c r="Q112" s="20">
        <f t="shared" si="162"/>
        <v>2000</v>
      </c>
      <c r="R112" s="20">
        <f t="shared" si="163"/>
        <v>2000</v>
      </c>
      <c r="S112" s="20">
        <f t="shared" si="164"/>
        <v>2000</v>
      </c>
      <c r="T112" s="20">
        <f t="shared" si="165"/>
        <v>2000</v>
      </c>
      <c r="U112" s="20">
        <f t="shared" si="166"/>
        <v>455</v>
      </c>
      <c r="V112" s="20">
        <f t="shared" si="167"/>
        <v>270</v>
      </c>
      <c r="W112" s="20">
        <f t="shared" si="168"/>
        <v>27</v>
      </c>
      <c r="X112" s="20">
        <f t="shared" si="169"/>
        <v>223</v>
      </c>
      <c r="Y112" s="20">
        <f t="shared" si="170"/>
        <v>382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f t="shared" si="171"/>
        <v>-198</v>
      </c>
      <c r="AF112" s="20">
        <f t="shared" si="172"/>
        <v>-313</v>
      </c>
      <c r="AG112" s="20">
        <f t="shared" si="173"/>
        <v>-434</v>
      </c>
      <c r="AH112" s="20">
        <f t="shared" si="174"/>
        <v>-271</v>
      </c>
      <c r="AI112" s="20">
        <f t="shared" si="175"/>
        <v>-181</v>
      </c>
      <c r="AJ112" s="10">
        <f t="shared" si="140"/>
        <v>2.4230000000000027</v>
      </c>
      <c r="AK112" s="30"/>
      <c r="AL112" s="30">
        <f t="shared" si="141"/>
        <v>1.2</v>
      </c>
      <c r="AM112" s="11"/>
      <c r="AN112" s="17"/>
    </row>
    <row r="113" spans="1:40" s="5" customFormat="1" ht="17.25" customHeight="1">
      <c r="A113" s="8">
        <v>142</v>
      </c>
      <c r="B113" s="9">
        <f t="shared" si="158"/>
        <v>45656</v>
      </c>
      <c r="C113" s="20">
        <f t="shared" si="159"/>
        <v>1049</v>
      </c>
      <c r="D113" s="20">
        <f t="shared" ref="D113" si="186">D112+15</f>
        <v>2552</v>
      </c>
      <c r="E113" s="20">
        <f t="shared" si="145"/>
        <v>3601</v>
      </c>
      <c r="F113" s="20">
        <f t="shared" si="149"/>
        <v>1146</v>
      </c>
      <c r="G113" s="20">
        <f t="shared" si="150"/>
        <v>1331</v>
      </c>
      <c r="H113" s="20">
        <f t="shared" si="151"/>
        <v>1574</v>
      </c>
      <c r="I113" s="20">
        <f t="shared" si="152"/>
        <v>1378</v>
      </c>
      <c r="J113" s="20">
        <f t="shared" si="153"/>
        <v>1219</v>
      </c>
      <c r="K113" s="20">
        <f t="shared" si="154"/>
        <v>2455</v>
      </c>
      <c r="L113" s="20">
        <f t="shared" si="155"/>
        <v>2270</v>
      </c>
      <c r="M113" s="20">
        <f t="shared" si="156"/>
        <v>2027</v>
      </c>
      <c r="N113" s="20">
        <f t="shared" si="157"/>
        <v>2223</v>
      </c>
      <c r="O113" s="20">
        <f t="shared" si="157"/>
        <v>2382</v>
      </c>
      <c r="P113" s="20">
        <f t="shared" si="161"/>
        <v>2000</v>
      </c>
      <c r="Q113" s="20">
        <f t="shared" si="162"/>
        <v>2000</v>
      </c>
      <c r="R113" s="20">
        <f t="shared" si="163"/>
        <v>2000</v>
      </c>
      <c r="S113" s="20">
        <f t="shared" si="164"/>
        <v>2000</v>
      </c>
      <c r="T113" s="20">
        <f t="shared" si="165"/>
        <v>2000</v>
      </c>
      <c r="U113" s="20">
        <f t="shared" si="166"/>
        <v>455</v>
      </c>
      <c r="V113" s="20">
        <f t="shared" si="167"/>
        <v>270</v>
      </c>
      <c r="W113" s="20">
        <f t="shared" si="168"/>
        <v>27</v>
      </c>
      <c r="X113" s="20">
        <f t="shared" si="169"/>
        <v>223</v>
      </c>
      <c r="Y113" s="20">
        <f t="shared" si="170"/>
        <v>382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f t="shared" si="171"/>
        <v>-198</v>
      </c>
      <c r="AF113" s="20">
        <f t="shared" si="172"/>
        <v>-313</v>
      </c>
      <c r="AG113" s="20">
        <f t="shared" si="173"/>
        <v>-434</v>
      </c>
      <c r="AH113" s="20">
        <f t="shared" si="174"/>
        <v>-271</v>
      </c>
      <c r="AI113" s="20">
        <f t="shared" si="175"/>
        <v>-181</v>
      </c>
      <c r="AJ113" s="10">
        <f t="shared" si="140"/>
        <v>2.4230000000000027</v>
      </c>
      <c r="AK113" s="30"/>
      <c r="AL113" s="30">
        <f t="shared" si="141"/>
        <v>1.2</v>
      </c>
      <c r="AM113" s="11"/>
      <c r="AN113" s="17"/>
    </row>
    <row r="114" spans="1:40" s="5" customFormat="1" ht="17.25" customHeight="1">
      <c r="A114" s="8">
        <v>143</v>
      </c>
      <c r="B114" s="9">
        <f t="shared" si="158"/>
        <v>45657</v>
      </c>
      <c r="C114" s="20">
        <f t="shared" si="159"/>
        <v>1049</v>
      </c>
      <c r="D114" s="20">
        <f t="shared" ref="D114" si="187">D113+26</f>
        <v>2578</v>
      </c>
      <c r="E114" s="20">
        <f t="shared" si="145"/>
        <v>3627</v>
      </c>
      <c r="F114" s="20">
        <f t="shared" si="149"/>
        <v>1173</v>
      </c>
      <c r="G114" s="20">
        <f t="shared" si="150"/>
        <v>1357</v>
      </c>
      <c r="H114" s="20">
        <f t="shared" si="151"/>
        <v>1600</v>
      </c>
      <c r="I114" s="20">
        <f t="shared" si="152"/>
        <v>1404</v>
      </c>
      <c r="J114" s="20">
        <f t="shared" si="153"/>
        <v>1245</v>
      </c>
      <c r="K114" s="20">
        <f t="shared" si="154"/>
        <v>2454</v>
      </c>
      <c r="L114" s="20">
        <f t="shared" si="155"/>
        <v>2270</v>
      </c>
      <c r="M114" s="20">
        <f t="shared" si="156"/>
        <v>2027</v>
      </c>
      <c r="N114" s="20">
        <f t="shared" si="157"/>
        <v>2223</v>
      </c>
      <c r="O114" s="20">
        <f t="shared" si="157"/>
        <v>2382</v>
      </c>
      <c r="P114" s="20">
        <f t="shared" si="161"/>
        <v>2000</v>
      </c>
      <c r="Q114" s="20">
        <f t="shared" si="162"/>
        <v>2000</v>
      </c>
      <c r="R114" s="20">
        <f t="shared" si="163"/>
        <v>2000</v>
      </c>
      <c r="S114" s="20">
        <f t="shared" si="164"/>
        <v>2000</v>
      </c>
      <c r="T114" s="20">
        <f t="shared" si="165"/>
        <v>2000</v>
      </c>
      <c r="U114" s="20">
        <f t="shared" si="166"/>
        <v>454</v>
      </c>
      <c r="V114" s="20">
        <f t="shared" si="167"/>
        <v>270</v>
      </c>
      <c r="W114" s="20">
        <f t="shared" si="168"/>
        <v>27</v>
      </c>
      <c r="X114" s="20">
        <f t="shared" si="169"/>
        <v>223</v>
      </c>
      <c r="Y114" s="20">
        <f t="shared" si="170"/>
        <v>382</v>
      </c>
      <c r="Z114" s="20">
        <v>1</v>
      </c>
      <c r="AA114" s="20">
        <v>0</v>
      </c>
      <c r="AB114" s="20">
        <v>0</v>
      </c>
      <c r="AC114" s="20">
        <v>0</v>
      </c>
      <c r="AD114" s="20">
        <v>0</v>
      </c>
      <c r="AE114" s="20">
        <f t="shared" si="171"/>
        <v>-199</v>
      </c>
      <c r="AF114" s="20">
        <f t="shared" si="172"/>
        <v>-313</v>
      </c>
      <c r="AG114" s="20">
        <f t="shared" si="173"/>
        <v>-434</v>
      </c>
      <c r="AH114" s="20">
        <f t="shared" si="174"/>
        <v>-271</v>
      </c>
      <c r="AI114" s="20">
        <f t="shared" si="175"/>
        <v>-181</v>
      </c>
      <c r="AJ114" s="10">
        <f t="shared" si="140"/>
        <v>2.4230000000000027</v>
      </c>
      <c r="AK114" s="30"/>
      <c r="AL114" s="30">
        <f t="shared" si="141"/>
        <v>1.2</v>
      </c>
      <c r="AM114" s="11"/>
      <c r="AN114" s="17"/>
    </row>
    <row r="115" spans="1:40" s="5" customFormat="1" ht="17.25" customHeight="1">
      <c r="A115" s="8">
        <v>144</v>
      </c>
      <c r="B115" s="9">
        <f t="shared" si="158"/>
        <v>45658</v>
      </c>
      <c r="C115" s="20">
        <f t="shared" si="159"/>
        <v>1049</v>
      </c>
      <c r="D115" s="20">
        <f t="shared" ref="D115" si="188">D114+32</f>
        <v>2610</v>
      </c>
      <c r="E115" s="20">
        <f t="shared" si="145"/>
        <v>3659</v>
      </c>
      <c r="F115" s="20">
        <f t="shared" si="149"/>
        <v>1205</v>
      </c>
      <c r="G115" s="20">
        <f t="shared" si="150"/>
        <v>1389</v>
      </c>
      <c r="H115" s="20">
        <f t="shared" si="151"/>
        <v>1634</v>
      </c>
      <c r="I115" s="20">
        <f t="shared" si="152"/>
        <v>1436</v>
      </c>
      <c r="J115" s="20">
        <f t="shared" si="153"/>
        <v>1277</v>
      </c>
      <c r="K115" s="20">
        <f t="shared" si="154"/>
        <v>2454</v>
      </c>
      <c r="L115" s="20">
        <f t="shared" si="155"/>
        <v>2270</v>
      </c>
      <c r="M115" s="20">
        <f t="shared" si="156"/>
        <v>2025</v>
      </c>
      <c r="N115" s="20">
        <f t="shared" si="157"/>
        <v>2223</v>
      </c>
      <c r="O115" s="20">
        <f t="shared" si="157"/>
        <v>2382</v>
      </c>
      <c r="P115" s="20">
        <f t="shared" si="161"/>
        <v>2000</v>
      </c>
      <c r="Q115" s="20">
        <f t="shared" si="162"/>
        <v>2000</v>
      </c>
      <c r="R115" s="20">
        <f t="shared" si="163"/>
        <v>2000</v>
      </c>
      <c r="S115" s="20">
        <f t="shared" si="164"/>
        <v>2000</v>
      </c>
      <c r="T115" s="20">
        <f t="shared" si="165"/>
        <v>2000</v>
      </c>
      <c r="U115" s="20">
        <f t="shared" si="166"/>
        <v>454</v>
      </c>
      <c r="V115" s="20">
        <f t="shared" si="167"/>
        <v>270</v>
      </c>
      <c r="W115" s="20">
        <f t="shared" si="168"/>
        <v>25</v>
      </c>
      <c r="X115" s="20">
        <f t="shared" si="169"/>
        <v>223</v>
      </c>
      <c r="Y115" s="20">
        <f t="shared" si="170"/>
        <v>382</v>
      </c>
      <c r="Z115" s="20">
        <v>0</v>
      </c>
      <c r="AA115" s="20">
        <v>0</v>
      </c>
      <c r="AB115" s="20">
        <v>2</v>
      </c>
      <c r="AC115" s="20">
        <v>0</v>
      </c>
      <c r="AD115" s="20">
        <v>0</v>
      </c>
      <c r="AE115" s="20">
        <f t="shared" si="171"/>
        <v>-199</v>
      </c>
      <c r="AF115" s="20">
        <f t="shared" si="172"/>
        <v>-313</v>
      </c>
      <c r="AG115" s="20">
        <f t="shared" si="173"/>
        <v>-436</v>
      </c>
      <c r="AH115" s="20">
        <f t="shared" si="174"/>
        <v>-271</v>
      </c>
      <c r="AI115" s="20">
        <f t="shared" si="175"/>
        <v>-181</v>
      </c>
      <c r="AJ115" s="10">
        <f t="shared" si="140"/>
        <v>2.4210000000000029</v>
      </c>
      <c r="AK115" s="30"/>
      <c r="AL115" s="30">
        <f t="shared" si="141"/>
        <v>1.2</v>
      </c>
      <c r="AM115" s="11"/>
      <c r="AN115" s="17"/>
    </row>
    <row r="116" spans="1:40" s="5" customFormat="1" ht="17.25" customHeight="1">
      <c r="A116" s="8">
        <v>145</v>
      </c>
      <c r="B116" s="9">
        <f t="shared" si="158"/>
        <v>45659</v>
      </c>
      <c r="C116" s="20">
        <f t="shared" si="159"/>
        <v>1049</v>
      </c>
      <c r="D116" s="20">
        <f t="shared" ref="D116" si="189">D115-18</f>
        <v>2592</v>
      </c>
      <c r="E116" s="20">
        <f t="shared" si="145"/>
        <v>3641</v>
      </c>
      <c r="F116" s="20">
        <f t="shared" si="149"/>
        <v>1188</v>
      </c>
      <c r="G116" s="20">
        <f t="shared" si="150"/>
        <v>1375</v>
      </c>
      <c r="H116" s="20">
        <f t="shared" si="151"/>
        <v>1616</v>
      </c>
      <c r="I116" s="20">
        <f t="shared" si="152"/>
        <v>1421</v>
      </c>
      <c r="J116" s="20">
        <f t="shared" si="153"/>
        <v>1259</v>
      </c>
      <c r="K116" s="20">
        <f t="shared" si="154"/>
        <v>2453</v>
      </c>
      <c r="L116" s="20">
        <f t="shared" si="155"/>
        <v>2266</v>
      </c>
      <c r="M116" s="20">
        <f t="shared" si="156"/>
        <v>2025</v>
      </c>
      <c r="N116" s="20">
        <f t="shared" si="157"/>
        <v>2220</v>
      </c>
      <c r="O116" s="20">
        <f t="shared" si="157"/>
        <v>2382</v>
      </c>
      <c r="P116" s="20">
        <f t="shared" si="161"/>
        <v>2000</v>
      </c>
      <c r="Q116" s="20">
        <f t="shared" si="162"/>
        <v>2000</v>
      </c>
      <c r="R116" s="20">
        <f t="shared" si="163"/>
        <v>2000</v>
      </c>
      <c r="S116" s="20">
        <f t="shared" si="164"/>
        <v>2000</v>
      </c>
      <c r="T116" s="20">
        <f t="shared" si="165"/>
        <v>2000</v>
      </c>
      <c r="U116" s="20">
        <f t="shared" si="166"/>
        <v>453</v>
      </c>
      <c r="V116" s="20">
        <f t="shared" si="167"/>
        <v>266</v>
      </c>
      <c r="W116" s="20">
        <f t="shared" si="168"/>
        <v>25</v>
      </c>
      <c r="X116" s="20">
        <f t="shared" si="169"/>
        <v>220</v>
      </c>
      <c r="Y116" s="20">
        <f t="shared" si="170"/>
        <v>382</v>
      </c>
      <c r="Z116" s="20">
        <v>1</v>
      </c>
      <c r="AA116" s="20">
        <v>4</v>
      </c>
      <c r="AB116" s="20">
        <v>0</v>
      </c>
      <c r="AC116" s="20">
        <v>3</v>
      </c>
      <c r="AD116" s="20">
        <v>0</v>
      </c>
      <c r="AE116" s="20">
        <f t="shared" si="171"/>
        <v>-200</v>
      </c>
      <c r="AF116" s="20">
        <f t="shared" si="172"/>
        <v>-317</v>
      </c>
      <c r="AG116" s="20">
        <f t="shared" si="173"/>
        <v>-436</v>
      </c>
      <c r="AH116" s="20">
        <f t="shared" si="174"/>
        <v>-274</v>
      </c>
      <c r="AI116" s="20">
        <f t="shared" si="175"/>
        <v>-181</v>
      </c>
      <c r="AJ116" s="10">
        <f t="shared" si="140"/>
        <v>2.4210000000000029</v>
      </c>
      <c r="AK116" s="30"/>
      <c r="AL116" s="30">
        <f t="shared" si="141"/>
        <v>1.2</v>
      </c>
      <c r="AM116" s="11"/>
      <c r="AN116" s="17"/>
    </row>
    <row r="117" spans="1:40" s="5" customFormat="1" ht="17.25" customHeight="1">
      <c r="A117" s="8">
        <v>146</v>
      </c>
      <c r="B117" s="9">
        <f t="shared" si="158"/>
        <v>45660</v>
      </c>
      <c r="C117" s="20">
        <f t="shared" si="159"/>
        <v>1049</v>
      </c>
      <c r="D117" s="20">
        <f t="shared" ref="D117" si="190">D116-26</f>
        <v>2566</v>
      </c>
      <c r="E117" s="20">
        <f t="shared" si="145"/>
        <v>3615</v>
      </c>
      <c r="F117" s="20">
        <f t="shared" si="149"/>
        <v>1163</v>
      </c>
      <c r="G117" s="20">
        <f t="shared" si="150"/>
        <v>1349</v>
      </c>
      <c r="H117" s="20">
        <f t="shared" si="151"/>
        <v>1593</v>
      </c>
      <c r="I117" s="20">
        <f t="shared" si="152"/>
        <v>1395</v>
      </c>
      <c r="J117" s="20">
        <f t="shared" si="153"/>
        <v>1233</v>
      </c>
      <c r="K117" s="20">
        <f t="shared" si="154"/>
        <v>2452</v>
      </c>
      <c r="L117" s="20">
        <f t="shared" si="155"/>
        <v>2266</v>
      </c>
      <c r="M117" s="20">
        <f t="shared" si="156"/>
        <v>2022</v>
      </c>
      <c r="N117" s="20">
        <f t="shared" si="157"/>
        <v>2220</v>
      </c>
      <c r="O117" s="20">
        <f t="shared" si="157"/>
        <v>2382</v>
      </c>
      <c r="P117" s="20">
        <f t="shared" si="161"/>
        <v>2000</v>
      </c>
      <c r="Q117" s="20">
        <f t="shared" si="162"/>
        <v>2000</v>
      </c>
      <c r="R117" s="20">
        <f t="shared" si="163"/>
        <v>2000</v>
      </c>
      <c r="S117" s="20">
        <f t="shared" si="164"/>
        <v>2000</v>
      </c>
      <c r="T117" s="20">
        <f t="shared" si="165"/>
        <v>2000</v>
      </c>
      <c r="U117" s="20">
        <f t="shared" si="166"/>
        <v>452</v>
      </c>
      <c r="V117" s="20">
        <f t="shared" si="167"/>
        <v>266</v>
      </c>
      <c r="W117" s="20">
        <f t="shared" si="168"/>
        <v>22</v>
      </c>
      <c r="X117" s="20">
        <f t="shared" si="169"/>
        <v>220</v>
      </c>
      <c r="Y117" s="20">
        <f t="shared" si="170"/>
        <v>382</v>
      </c>
      <c r="Z117" s="20">
        <v>1</v>
      </c>
      <c r="AA117" s="20">
        <v>0</v>
      </c>
      <c r="AB117" s="20">
        <v>3</v>
      </c>
      <c r="AC117" s="20">
        <v>0</v>
      </c>
      <c r="AD117" s="20">
        <v>0</v>
      </c>
      <c r="AE117" s="20">
        <f t="shared" si="171"/>
        <v>-201</v>
      </c>
      <c r="AF117" s="20">
        <f t="shared" si="172"/>
        <v>-317</v>
      </c>
      <c r="AG117" s="20">
        <f t="shared" si="173"/>
        <v>-439</v>
      </c>
      <c r="AH117" s="20">
        <f t="shared" si="174"/>
        <v>-274</v>
      </c>
      <c r="AI117" s="20">
        <f t="shared" si="175"/>
        <v>-181</v>
      </c>
      <c r="AJ117" s="10">
        <f t="shared" si="140"/>
        <v>2.4180000000000028</v>
      </c>
      <c r="AK117" s="30"/>
      <c r="AL117" s="30">
        <f t="shared" si="141"/>
        <v>1.2</v>
      </c>
      <c r="AM117" s="11"/>
      <c r="AN117" s="17"/>
    </row>
    <row r="118" spans="1:40" s="5" customFormat="1" ht="17.25" customHeight="1">
      <c r="A118" s="8">
        <v>147</v>
      </c>
      <c r="B118" s="9">
        <f t="shared" si="158"/>
        <v>45661</v>
      </c>
      <c r="C118" s="20">
        <f t="shared" si="159"/>
        <v>1049</v>
      </c>
      <c r="D118" s="20">
        <f t="shared" ref="D118" si="191">D117+15</f>
        <v>2581</v>
      </c>
      <c r="E118" s="20">
        <f t="shared" si="145"/>
        <v>3630</v>
      </c>
      <c r="F118" s="20">
        <f t="shared" si="149"/>
        <v>1178</v>
      </c>
      <c r="G118" s="20">
        <f t="shared" si="150"/>
        <v>1365</v>
      </c>
      <c r="H118" s="20">
        <f t="shared" si="151"/>
        <v>1608</v>
      </c>
      <c r="I118" s="20">
        <f t="shared" si="152"/>
        <v>1414</v>
      </c>
      <c r="J118" s="20">
        <f t="shared" si="153"/>
        <v>1248</v>
      </c>
      <c r="K118" s="20">
        <f t="shared" si="154"/>
        <v>2452</v>
      </c>
      <c r="L118" s="20">
        <f t="shared" si="155"/>
        <v>2265</v>
      </c>
      <c r="M118" s="20">
        <f t="shared" si="156"/>
        <v>2022</v>
      </c>
      <c r="N118" s="20">
        <f t="shared" si="157"/>
        <v>2216</v>
      </c>
      <c r="O118" s="20">
        <f t="shared" si="157"/>
        <v>2382</v>
      </c>
      <c r="P118" s="20">
        <f t="shared" si="161"/>
        <v>2000</v>
      </c>
      <c r="Q118" s="20">
        <f t="shared" si="162"/>
        <v>2000</v>
      </c>
      <c r="R118" s="20">
        <f t="shared" si="163"/>
        <v>2000</v>
      </c>
      <c r="S118" s="20">
        <f t="shared" si="164"/>
        <v>2000</v>
      </c>
      <c r="T118" s="20">
        <f t="shared" si="165"/>
        <v>2000</v>
      </c>
      <c r="U118" s="20">
        <f t="shared" si="166"/>
        <v>452</v>
      </c>
      <c r="V118" s="20">
        <f t="shared" si="167"/>
        <v>265</v>
      </c>
      <c r="W118" s="20">
        <f t="shared" si="168"/>
        <v>22</v>
      </c>
      <c r="X118" s="20">
        <f t="shared" si="169"/>
        <v>216</v>
      </c>
      <c r="Y118" s="20">
        <f t="shared" si="170"/>
        <v>382</v>
      </c>
      <c r="Z118" s="20">
        <v>0</v>
      </c>
      <c r="AA118" s="20">
        <v>1</v>
      </c>
      <c r="AB118" s="20">
        <v>0</v>
      </c>
      <c r="AC118" s="20">
        <v>4</v>
      </c>
      <c r="AD118" s="20">
        <v>0</v>
      </c>
      <c r="AE118" s="20">
        <f t="shared" si="171"/>
        <v>-201</v>
      </c>
      <c r="AF118" s="20">
        <f t="shared" si="172"/>
        <v>-318</v>
      </c>
      <c r="AG118" s="20">
        <f t="shared" si="173"/>
        <v>-439</v>
      </c>
      <c r="AH118" s="20">
        <f t="shared" si="174"/>
        <v>-278</v>
      </c>
      <c r="AI118" s="20">
        <f t="shared" si="175"/>
        <v>-181</v>
      </c>
      <c r="AJ118" s="10">
        <f t="shared" si="140"/>
        <v>2.4180000000000028</v>
      </c>
      <c r="AK118" s="30"/>
      <c r="AL118" s="30">
        <f t="shared" si="141"/>
        <v>1.2</v>
      </c>
      <c r="AM118" s="11"/>
      <c r="AN118" s="17"/>
    </row>
    <row r="119" spans="1:40" s="5" customFormat="1" ht="17.25" customHeight="1">
      <c r="A119" s="8">
        <v>148</v>
      </c>
      <c r="B119" s="9">
        <f t="shared" si="158"/>
        <v>45662</v>
      </c>
      <c r="C119" s="20">
        <f t="shared" si="159"/>
        <v>1049</v>
      </c>
      <c r="D119" s="20">
        <f t="shared" ref="D119" si="192">D118+26</f>
        <v>2607</v>
      </c>
      <c r="E119" s="20">
        <f t="shared" si="145"/>
        <v>3656</v>
      </c>
      <c r="F119" s="20">
        <f t="shared" si="149"/>
        <v>1205</v>
      </c>
      <c r="G119" s="20">
        <f t="shared" si="150"/>
        <v>1395</v>
      </c>
      <c r="H119" s="20">
        <f t="shared" si="151"/>
        <v>1635</v>
      </c>
      <c r="I119" s="20">
        <f t="shared" si="152"/>
        <v>1440</v>
      </c>
      <c r="J119" s="20">
        <f t="shared" si="153"/>
        <v>1274</v>
      </c>
      <c r="K119" s="20">
        <f t="shared" si="154"/>
        <v>2451</v>
      </c>
      <c r="L119" s="20">
        <f t="shared" si="155"/>
        <v>2261</v>
      </c>
      <c r="M119" s="20">
        <f t="shared" si="156"/>
        <v>2021</v>
      </c>
      <c r="N119" s="20">
        <f t="shared" si="157"/>
        <v>2216</v>
      </c>
      <c r="O119" s="20">
        <f t="shared" si="157"/>
        <v>2382</v>
      </c>
      <c r="P119" s="20">
        <f t="shared" si="161"/>
        <v>2000</v>
      </c>
      <c r="Q119" s="20">
        <f t="shared" si="162"/>
        <v>2000</v>
      </c>
      <c r="R119" s="20">
        <f t="shared" si="163"/>
        <v>2000</v>
      </c>
      <c r="S119" s="20">
        <f t="shared" si="164"/>
        <v>2000</v>
      </c>
      <c r="T119" s="20">
        <f t="shared" si="165"/>
        <v>2000</v>
      </c>
      <c r="U119" s="20">
        <f t="shared" si="166"/>
        <v>451</v>
      </c>
      <c r="V119" s="20">
        <f t="shared" si="167"/>
        <v>261</v>
      </c>
      <c r="W119" s="20">
        <f t="shared" si="168"/>
        <v>21</v>
      </c>
      <c r="X119" s="20">
        <f t="shared" si="169"/>
        <v>216</v>
      </c>
      <c r="Y119" s="20">
        <f t="shared" si="170"/>
        <v>382</v>
      </c>
      <c r="Z119" s="20">
        <v>1</v>
      </c>
      <c r="AA119" s="20">
        <v>4</v>
      </c>
      <c r="AB119" s="20">
        <v>1</v>
      </c>
      <c r="AC119" s="20">
        <v>0</v>
      </c>
      <c r="AD119" s="20">
        <v>0</v>
      </c>
      <c r="AE119" s="20">
        <f t="shared" si="171"/>
        <v>-202</v>
      </c>
      <c r="AF119" s="20">
        <f t="shared" si="172"/>
        <v>-322</v>
      </c>
      <c r="AG119" s="20">
        <f t="shared" si="173"/>
        <v>-440</v>
      </c>
      <c r="AH119" s="20">
        <f t="shared" si="174"/>
        <v>-278</v>
      </c>
      <c r="AI119" s="20">
        <f t="shared" si="175"/>
        <v>-181</v>
      </c>
      <c r="AJ119" s="10">
        <f t="shared" si="140"/>
        <v>2.4170000000000029</v>
      </c>
      <c r="AK119" s="30"/>
      <c r="AL119" s="30">
        <f t="shared" si="141"/>
        <v>1.2</v>
      </c>
      <c r="AM119" s="11"/>
      <c r="AN119" s="17"/>
    </row>
    <row r="120" spans="1:40" s="5" customFormat="1" ht="17.25" customHeight="1">
      <c r="A120" s="8">
        <v>149</v>
      </c>
      <c r="B120" s="9">
        <f t="shared" si="158"/>
        <v>45663</v>
      </c>
      <c r="C120" s="20">
        <f t="shared" si="159"/>
        <v>1049</v>
      </c>
      <c r="D120" s="20">
        <f t="shared" ref="D120" si="193">D119+32</f>
        <v>2639</v>
      </c>
      <c r="E120" s="20">
        <f t="shared" si="145"/>
        <v>3688</v>
      </c>
      <c r="F120" s="20">
        <f t="shared" si="149"/>
        <v>1237</v>
      </c>
      <c r="G120" s="20">
        <f t="shared" si="150"/>
        <v>1427</v>
      </c>
      <c r="H120" s="20">
        <f t="shared" si="151"/>
        <v>1670</v>
      </c>
      <c r="I120" s="20">
        <f t="shared" si="152"/>
        <v>1472</v>
      </c>
      <c r="J120" s="20">
        <f t="shared" si="153"/>
        <v>1308</v>
      </c>
      <c r="K120" s="20">
        <f t="shared" si="154"/>
        <v>2451</v>
      </c>
      <c r="L120" s="20">
        <f t="shared" si="155"/>
        <v>2261</v>
      </c>
      <c r="M120" s="20">
        <f t="shared" si="156"/>
        <v>2018</v>
      </c>
      <c r="N120" s="20">
        <f t="shared" si="157"/>
        <v>2216</v>
      </c>
      <c r="O120" s="20">
        <f t="shared" si="157"/>
        <v>2380</v>
      </c>
      <c r="P120" s="20">
        <f t="shared" si="161"/>
        <v>2000</v>
      </c>
      <c r="Q120" s="20">
        <f t="shared" si="162"/>
        <v>2000</v>
      </c>
      <c r="R120" s="20">
        <f t="shared" si="163"/>
        <v>2000</v>
      </c>
      <c r="S120" s="20">
        <f t="shared" si="164"/>
        <v>2000</v>
      </c>
      <c r="T120" s="20">
        <f t="shared" si="165"/>
        <v>2000</v>
      </c>
      <c r="U120" s="20">
        <f t="shared" si="166"/>
        <v>451</v>
      </c>
      <c r="V120" s="20">
        <f t="shared" si="167"/>
        <v>261</v>
      </c>
      <c r="W120" s="20">
        <f t="shared" si="168"/>
        <v>18</v>
      </c>
      <c r="X120" s="20">
        <f t="shared" si="169"/>
        <v>216</v>
      </c>
      <c r="Y120" s="20">
        <f t="shared" si="170"/>
        <v>380</v>
      </c>
      <c r="Z120" s="20">
        <v>0</v>
      </c>
      <c r="AA120" s="20">
        <v>0</v>
      </c>
      <c r="AB120" s="20">
        <v>3</v>
      </c>
      <c r="AC120" s="20">
        <v>0</v>
      </c>
      <c r="AD120" s="20">
        <v>2</v>
      </c>
      <c r="AE120" s="20">
        <f t="shared" si="171"/>
        <v>-202</v>
      </c>
      <c r="AF120" s="20">
        <f t="shared" si="172"/>
        <v>-322</v>
      </c>
      <c r="AG120" s="20">
        <f t="shared" si="173"/>
        <v>-443</v>
      </c>
      <c r="AH120" s="20">
        <f t="shared" si="174"/>
        <v>-278</v>
      </c>
      <c r="AI120" s="20">
        <f t="shared" si="175"/>
        <v>-183</v>
      </c>
      <c r="AJ120" s="10">
        <f t="shared" si="140"/>
        <v>2.4140000000000028</v>
      </c>
      <c r="AK120" s="30"/>
      <c r="AL120" s="30">
        <f t="shared" si="141"/>
        <v>1.2</v>
      </c>
      <c r="AM120" s="11"/>
      <c r="AN120" s="17"/>
    </row>
    <row r="121" spans="1:40" s="5" customFormat="1" ht="17.25" customHeight="1">
      <c r="A121" s="8">
        <v>150</v>
      </c>
      <c r="B121" s="9">
        <f t="shared" si="158"/>
        <v>45664</v>
      </c>
      <c r="C121" s="20">
        <f t="shared" si="159"/>
        <v>1049</v>
      </c>
      <c r="D121" s="20">
        <v>1986</v>
      </c>
      <c r="E121" s="20">
        <f t="shared" si="145"/>
        <v>3035</v>
      </c>
      <c r="F121" s="20">
        <f t="shared" si="149"/>
        <v>584</v>
      </c>
      <c r="G121" s="20">
        <f t="shared" si="150"/>
        <v>776</v>
      </c>
      <c r="H121" s="20">
        <f t="shared" si="151"/>
        <v>1018</v>
      </c>
      <c r="I121" s="20">
        <f t="shared" si="152"/>
        <v>821</v>
      </c>
      <c r="J121" s="20">
        <f t="shared" si="153"/>
        <v>655</v>
      </c>
      <c r="K121" s="20">
        <f t="shared" si="154"/>
        <v>2451</v>
      </c>
      <c r="L121" s="20">
        <f t="shared" si="155"/>
        <v>2259</v>
      </c>
      <c r="M121" s="20">
        <f t="shared" si="156"/>
        <v>2017</v>
      </c>
      <c r="N121" s="20">
        <f t="shared" si="157"/>
        <v>2214</v>
      </c>
      <c r="O121" s="20">
        <f t="shared" si="157"/>
        <v>2380</v>
      </c>
      <c r="P121" s="20">
        <f t="shared" si="161"/>
        <v>2000</v>
      </c>
      <c r="Q121" s="20">
        <f t="shared" si="162"/>
        <v>2000</v>
      </c>
      <c r="R121" s="20">
        <f t="shared" si="163"/>
        <v>2000</v>
      </c>
      <c r="S121" s="20">
        <f t="shared" si="164"/>
        <v>2000</v>
      </c>
      <c r="T121" s="20">
        <f t="shared" si="165"/>
        <v>2000</v>
      </c>
      <c r="U121" s="20">
        <f t="shared" si="166"/>
        <v>451</v>
      </c>
      <c r="V121" s="20">
        <f t="shared" si="167"/>
        <v>259</v>
      </c>
      <c r="W121" s="20">
        <f t="shared" si="168"/>
        <v>17</v>
      </c>
      <c r="X121" s="20">
        <f t="shared" si="169"/>
        <v>214</v>
      </c>
      <c r="Y121" s="20">
        <f t="shared" si="170"/>
        <v>380</v>
      </c>
      <c r="Z121" s="20">
        <v>0</v>
      </c>
      <c r="AA121" s="20">
        <v>2</v>
      </c>
      <c r="AB121" s="20">
        <v>1</v>
      </c>
      <c r="AC121" s="20">
        <v>2</v>
      </c>
      <c r="AD121" s="20">
        <v>0</v>
      </c>
      <c r="AE121" s="20">
        <f t="shared" si="171"/>
        <v>-202</v>
      </c>
      <c r="AF121" s="20">
        <f t="shared" si="172"/>
        <v>-324</v>
      </c>
      <c r="AG121" s="20">
        <f t="shared" si="173"/>
        <v>-444</v>
      </c>
      <c r="AH121" s="20">
        <f t="shared" si="174"/>
        <v>-280</v>
      </c>
      <c r="AI121" s="20">
        <f t="shared" si="175"/>
        <v>-183</v>
      </c>
      <c r="AJ121" s="10">
        <f t="shared" si="140"/>
        <v>2.4130000000000029</v>
      </c>
      <c r="AK121" s="30"/>
      <c r="AL121" s="30">
        <f t="shared" si="141"/>
        <v>1.2</v>
      </c>
      <c r="AM121" s="11"/>
      <c r="AN121" s="17"/>
    </row>
    <row r="122" spans="1:40" s="5" customFormat="1" ht="17.25" customHeight="1">
      <c r="A122" s="8">
        <v>151</v>
      </c>
      <c r="B122" s="9">
        <f t="shared" si="158"/>
        <v>45665</v>
      </c>
      <c r="C122" s="20">
        <f t="shared" si="159"/>
        <v>1049</v>
      </c>
      <c r="D122" s="20">
        <f t="shared" ref="D122" si="194">D121-26</f>
        <v>1960</v>
      </c>
      <c r="E122" s="20">
        <f t="shared" si="145"/>
        <v>3009</v>
      </c>
      <c r="F122" s="20">
        <f t="shared" si="149"/>
        <v>559</v>
      </c>
      <c r="G122" s="20">
        <f t="shared" si="150"/>
        <v>750</v>
      </c>
      <c r="H122" s="20">
        <f t="shared" si="151"/>
        <v>995</v>
      </c>
      <c r="I122" s="20">
        <f t="shared" si="152"/>
        <v>795</v>
      </c>
      <c r="J122" s="20">
        <f t="shared" si="153"/>
        <v>629</v>
      </c>
      <c r="K122" s="20">
        <f t="shared" si="154"/>
        <v>2450</v>
      </c>
      <c r="L122" s="20">
        <f t="shared" si="155"/>
        <v>2259</v>
      </c>
      <c r="M122" s="20">
        <f t="shared" si="156"/>
        <v>2014</v>
      </c>
      <c r="N122" s="20">
        <f t="shared" si="157"/>
        <v>2214</v>
      </c>
      <c r="O122" s="20">
        <f t="shared" si="157"/>
        <v>2380</v>
      </c>
      <c r="P122" s="20">
        <f t="shared" si="161"/>
        <v>2000</v>
      </c>
      <c r="Q122" s="20">
        <f t="shared" si="162"/>
        <v>2000</v>
      </c>
      <c r="R122" s="20">
        <f t="shared" si="163"/>
        <v>2000</v>
      </c>
      <c r="S122" s="20">
        <f t="shared" si="164"/>
        <v>2000</v>
      </c>
      <c r="T122" s="20">
        <f t="shared" si="165"/>
        <v>2000</v>
      </c>
      <c r="U122" s="20">
        <f t="shared" si="166"/>
        <v>450</v>
      </c>
      <c r="V122" s="20">
        <f t="shared" si="167"/>
        <v>259</v>
      </c>
      <c r="W122" s="20">
        <f t="shared" si="168"/>
        <v>14</v>
      </c>
      <c r="X122" s="20">
        <f t="shared" si="169"/>
        <v>214</v>
      </c>
      <c r="Y122" s="20">
        <f t="shared" si="170"/>
        <v>380</v>
      </c>
      <c r="Z122" s="20">
        <v>1</v>
      </c>
      <c r="AA122" s="20">
        <v>0</v>
      </c>
      <c r="AB122" s="20">
        <v>3</v>
      </c>
      <c r="AC122" s="20">
        <v>0</v>
      </c>
      <c r="AD122" s="20">
        <v>0</v>
      </c>
      <c r="AE122" s="20">
        <f t="shared" si="171"/>
        <v>-203</v>
      </c>
      <c r="AF122" s="20">
        <f t="shared" si="172"/>
        <v>-324</v>
      </c>
      <c r="AG122" s="20">
        <f t="shared" si="173"/>
        <v>-447</v>
      </c>
      <c r="AH122" s="20">
        <f t="shared" si="174"/>
        <v>-280</v>
      </c>
      <c r="AI122" s="20">
        <f t="shared" si="175"/>
        <v>-183</v>
      </c>
      <c r="AJ122" s="10">
        <f t="shared" si="140"/>
        <v>2.4100000000000028</v>
      </c>
      <c r="AK122" s="30"/>
      <c r="AL122" s="30">
        <f t="shared" si="141"/>
        <v>1.2</v>
      </c>
      <c r="AM122" s="11"/>
      <c r="AN122" s="17"/>
    </row>
    <row r="123" spans="1:40" s="5" customFormat="1" ht="17.25" customHeight="1">
      <c r="A123" s="8">
        <v>152</v>
      </c>
      <c r="B123" s="9">
        <f t="shared" si="158"/>
        <v>45666</v>
      </c>
      <c r="C123" s="20">
        <f t="shared" si="159"/>
        <v>1049</v>
      </c>
      <c r="D123" s="20">
        <f t="shared" ref="D123" si="195">D122+15</f>
        <v>1975</v>
      </c>
      <c r="E123" s="20">
        <f t="shared" si="145"/>
        <v>3024</v>
      </c>
      <c r="F123" s="20">
        <f t="shared" si="149"/>
        <v>574</v>
      </c>
      <c r="G123" s="20">
        <f t="shared" si="150"/>
        <v>765</v>
      </c>
      <c r="H123" s="20">
        <f t="shared" si="151"/>
        <v>1010</v>
      </c>
      <c r="I123" s="20">
        <f t="shared" si="152"/>
        <v>811</v>
      </c>
      <c r="J123" s="20">
        <f t="shared" si="153"/>
        <v>644</v>
      </c>
      <c r="K123" s="20">
        <f t="shared" si="154"/>
        <v>2450</v>
      </c>
      <c r="L123" s="20">
        <f t="shared" si="155"/>
        <v>2259</v>
      </c>
      <c r="M123" s="20">
        <f t="shared" si="156"/>
        <v>2014</v>
      </c>
      <c r="N123" s="20">
        <f t="shared" si="157"/>
        <v>2213</v>
      </c>
      <c r="O123" s="20">
        <f t="shared" si="157"/>
        <v>2380</v>
      </c>
      <c r="P123" s="20">
        <f t="shared" si="161"/>
        <v>2000</v>
      </c>
      <c r="Q123" s="20">
        <f t="shared" si="162"/>
        <v>2000</v>
      </c>
      <c r="R123" s="20">
        <f t="shared" si="163"/>
        <v>2000</v>
      </c>
      <c r="S123" s="20">
        <f t="shared" si="164"/>
        <v>2000</v>
      </c>
      <c r="T123" s="20">
        <f t="shared" si="165"/>
        <v>2000</v>
      </c>
      <c r="U123" s="20">
        <f t="shared" si="166"/>
        <v>450</v>
      </c>
      <c r="V123" s="20">
        <f t="shared" si="167"/>
        <v>259</v>
      </c>
      <c r="W123" s="20">
        <f t="shared" si="168"/>
        <v>14</v>
      </c>
      <c r="X123" s="20">
        <f t="shared" si="169"/>
        <v>213</v>
      </c>
      <c r="Y123" s="20">
        <f t="shared" si="170"/>
        <v>380</v>
      </c>
      <c r="Z123" s="20">
        <v>0</v>
      </c>
      <c r="AA123" s="20">
        <v>0</v>
      </c>
      <c r="AB123" s="20">
        <v>0</v>
      </c>
      <c r="AC123" s="20">
        <v>1</v>
      </c>
      <c r="AD123" s="20">
        <v>0</v>
      </c>
      <c r="AE123" s="20">
        <f t="shared" si="171"/>
        <v>-203</v>
      </c>
      <c r="AF123" s="20">
        <f t="shared" si="172"/>
        <v>-324</v>
      </c>
      <c r="AG123" s="20">
        <f t="shared" si="173"/>
        <v>-447</v>
      </c>
      <c r="AH123" s="20">
        <f t="shared" si="174"/>
        <v>-281</v>
      </c>
      <c r="AI123" s="20">
        <f t="shared" si="175"/>
        <v>-183</v>
      </c>
      <c r="AJ123" s="10">
        <f t="shared" si="140"/>
        <v>2.4100000000000028</v>
      </c>
      <c r="AK123" s="30"/>
      <c r="AL123" s="30">
        <f t="shared" si="141"/>
        <v>1.2</v>
      </c>
      <c r="AM123" s="11"/>
      <c r="AN123" s="17"/>
    </row>
    <row r="124" spans="1:40" s="5" customFormat="1" ht="17.25" customHeight="1">
      <c r="A124" s="8">
        <v>153</v>
      </c>
      <c r="B124" s="9">
        <f t="shared" si="158"/>
        <v>45667</v>
      </c>
      <c r="C124" s="20">
        <f t="shared" si="159"/>
        <v>1049</v>
      </c>
      <c r="D124" s="20">
        <f t="shared" ref="D124" si="196">D123+26</f>
        <v>2001</v>
      </c>
      <c r="E124" s="20">
        <f t="shared" si="145"/>
        <v>3050</v>
      </c>
      <c r="F124" s="20">
        <f t="shared" si="149"/>
        <v>600</v>
      </c>
      <c r="G124" s="20">
        <f t="shared" si="150"/>
        <v>791</v>
      </c>
      <c r="H124" s="20">
        <f t="shared" si="151"/>
        <v>1037</v>
      </c>
      <c r="I124" s="20">
        <f t="shared" si="152"/>
        <v>838</v>
      </c>
      <c r="J124" s="20">
        <f t="shared" si="153"/>
        <v>670</v>
      </c>
      <c r="K124" s="20">
        <f t="shared" si="154"/>
        <v>2450</v>
      </c>
      <c r="L124" s="20">
        <f t="shared" si="155"/>
        <v>2259</v>
      </c>
      <c r="M124" s="20">
        <f t="shared" si="156"/>
        <v>2013</v>
      </c>
      <c r="N124" s="20">
        <f t="shared" si="157"/>
        <v>2212</v>
      </c>
      <c r="O124" s="20">
        <f t="shared" si="157"/>
        <v>2380</v>
      </c>
      <c r="P124" s="20">
        <f t="shared" si="161"/>
        <v>2000</v>
      </c>
      <c r="Q124" s="20">
        <f t="shared" si="162"/>
        <v>2000</v>
      </c>
      <c r="R124" s="20">
        <f t="shared" si="163"/>
        <v>2000</v>
      </c>
      <c r="S124" s="20">
        <f t="shared" si="164"/>
        <v>2000</v>
      </c>
      <c r="T124" s="20">
        <f t="shared" si="165"/>
        <v>2000</v>
      </c>
      <c r="U124" s="20">
        <f t="shared" si="166"/>
        <v>450</v>
      </c>
      <c r="V124" s="20">
        <f t="shared" si="167"/>
        <v>259</v>
      </c>
      <c r="W124" s="20">
        <f t="shared" si="168"/>
        <v>13</v>
      </c>
      <c r="X124" s="20">
        <f t="shared" si="169"/>
        <v>212</v>
      </c>
      <c r="Y124" s="20">
        <f t="shared" si="170"/>
        <v>380</v>
      </c>
      <c r="Z124" s="20">
        <v>0</v>
      </c>
      <c r="AA124" s="20">
        <v>0</v>
      </c>
      <c r="AB124" s="20">
        <v>1</v>
      </c>
      <c r="AC124" s="20">
        <v>1</v>
      </c>
      <c r="AD124" s="20">
        <v>0</v>
      </c>
      <c r="AE124" s="20">
        <f t="shared" si="171"/>
        <v>-203</v>
      </c>
      <c r="AF124" s="20">
        <f t="shared" si="172"/>
        <v>-324</v>
      </c>
      <c r="AG124" s="20">
        <f t="shared" si="173"/>
        <v>-448</v>
      </c>
      <c r="AH124" s="20">
        <f t="shared" si="174"/>
        <v>-282</v>
      </c>
      <c r="AI124" s="20">
        <f t="shared" si="175"/>
        <v>-183</v>
      </c>
      <c r="AJ124" s="10">
        <f t="shared" si="140"/>
        <v>2.4090000000000029</v>
      </c>
      <c r="AK124" s="30"/>
      <c r="AL124" s="30">
        <f t="shared" si="141"/>
        <v>1.2</v>
      </c>
      <c r="AM124" s="11"/>
      <c r="AN124" s="17"/>
    </row>
    <row r="125" spans="1:40" s="5" customFormat="1" ht="17.25" customHeight="1">
      <c r="A125" s="8">
        <v>154</v>
      </c>
      <c r="B125" s="9">
        <f t="shared" si="158"/>
        <v>45668</v>
      </c>
      <c r="C125" s="20">
        <f t="shared" si="159"/>
        <v>1049</v>
      </c>
      <c r="D125" s="20">
        <f t="shared" ref="D125" si="197">D124+32</f>
        <v>2033</v>
      </c>
      <c r="E125" s="20">
        <f t="shared" si="145"/>
        <v>3082</v>
      </c>
      <c r="F125" s="20">
        <f t="shared" si="149"/>
        <v>633</v>
      </c>
      <c r="G125" s="20">
        <f t="shared" si="150"/>
        <v>827</v>
      </c>
      <c r="H125" s="20">
        <f t="shared" si="151"/>
        <v>1072</v>
      </c>
      <c r="I125" s="20">
        <f t="shared" si="152"/>
        <v>873</v>
      </c>
      <c r="J125" s="20">
        <f t="shared" si="153"/>
        <v>702</v>
      </c>
      <c r="K125" s="20">
        <f t="shared" si="154"/>
        <v>2449</v>
      </c>
      <c r="L125" s="20">
        <f t="shared" si="155"/>
        <v>2255</v>
      </c>
      <c r="M125" s="20">
        <f t="shared" si="156"/>
        <v>2010</v>
      </c>
      <c r="N125" s="20">
        <f t="shared" si="157"/>
        <v>2209</v>
      </c>
      <c r="O125" s="20">
        <f t="shared" si="157"/>
        <v>2380</v>
      </c>
      <c r="P125" s="20">
        <f t="shared" si="161"/>
        <v>2000</v>
      </c>
      <c r="Q125" s="20">
        <f t="shared" si="162"/>
        <v>2000</v>
      </c>
      <c r="R125" s="20">
        <f t="shared" si="163"/>
        <v>2000</v>
      </c>
      <c r="S125" s="20">
        <f t="shared" si="164"/>
        <v>2000</v>
      </c>
      <c r="T125" s="20">
        <f t="shared" si="165"/>
        <v>2000</v>
      </c>
      <c r="U125" s="20">
        <f t="shared" si="166"/>
        <v>449</v>
      </c>
      <c r="V125" s="20">
        <f t="shared" si="167"/>
        <v>255</v>
      </c>
      <c r="W125" s="20">
        <f t="shared" si="168"/>
        <v>10</v>
      </c>
      <c r="X125" s="20">
        <f t="shared" si="169"/>
        <v>209</v>
      </c>
      <c r="Y125" s="20">
        <f t="shared" si="170"/>
        <v>380</v>
      </c>
      <c r="Z125" s="20">
        <v>1</v>
      </c>
      <c r="AA125" s="20">
        <v>4</v>
      </c>
      <c r="AB125" s="20">
        <v>3</v>
      </c>
      <c r="AC125" s="20">
        <v>3</v>
      </c>
      <c r="AD125" s="20">
        <v>0</v>
      </c>
      <c r="AE125" s="20">
        <f t="shared" si="171"/>
        <v>-204</v>
      </c>
      <c r="AF125" s="20">
        <f t="shared" si="172"/>
        <v>-328</v>
      </c>
      <c r="AG125" s="20">
        <f t="shared" si="173"/>
        <v>-451</v>
      </c>
      <c r="AH125" s="20">
        <f t="shared" si="174"/>
        <v>-285</v>
      </c>
      <c r="AI125" s="20">
        <f t="shared" si="175"/>
        <v>-183</v>
      </c>
      <c r="AJ125" s="10">
        <f t="shared" si="140"/>
        <v>2.4060000000000028</v>
      </c>
      <c r="AK125" s="30"/>
      <c r="AL125" s="30">
        <f t="shared" si="141"/>
        <v>1.2</v>
      </c>
      <c r="AM125" s="11"/>
      <c r="AN125" s="17"/>
    </row>
    <row r="126" spans="1:40" s="5" customFormat="1" ht="17.25" customHeight="1">
      <c r="A126" s="8">
        <v>155</v>
      </c>
      <c r="B126" s="9">
        <f t="shared" si="158"/>
        <v>45669</v>
      </c>
      <c r="C126" s="20">
        <f t="shared" si="159"/>
        <v>1049</v>
      </c>
      <c r="D126" s="20">
        <f t="shared" ref="D126" si="198">D125-18</f>
        <v>2015</v>
      </c>
      <c r="E126" s="20">
        <f t="shared" si="145"/>
        <v>3064</v>
      </c>
      <c r="F126" s="20">
        <f t="shared" si="149"/>
        <v>615</v>
      </c>
      <c r="G126" s="20">
        <f t="shared" si="150"/>
        <v>809</v>
      </c>
      <c r="H126" s="20">
        <f t="shared" si="151"/>
        <v>1057</v>
      </c>
      <c r="I126" s="20">
        <f t="shared" si="152"/>
        <v>859</v>
      </c>
      <c r="J126" s="20">
        <f t="shared" si="153"/>
        <v>684</v>
      </c>
      <c r="K126" s="20">
        <f t="shared" si="154"/>
        <v>2449</v>
      </c>
      <c r="L126" s="20">
        <f t="shared" si="155"/>
        <v>2255</v>
      </c>
      <c r="M126" s="20">
        <f t="shared" si="156"/>
        <v>2007</v>
      </c>
      <c r="N126" s="20">
        <f t="shared" si="157"/>
        <v>2205</v>
      </c>
      <c r="O126" s="20">
        <f t="shared" si="157"/>
        <v>2380</v>
      </c>
      <c r="P126" s="20">
        <f t="shared" si="161"/>
        <v>2000</v>
      </c>
      <c r="Q126" s="20">
        <f t="shared" si="162"/>
        <v>2000</v>
      </c>
      <c r="R126" s="20">
        <f t="shared" si="163"/>
        <v>2000</v>
      </c>
      <c r="S126" s="20">
        <f t="shared" si="164"/>
        <v>2000</v>
      </c>
      <c r="T126" s="20">
        <f t="shared" si="165"/>
        <v>2000</v>
      </c>
      <c r="U126" s="20">
        <f t="shared" si="166"/>
        <v>449</v>
      </c>
      <c r="V126" s="20">
        <f t="shared" si="167"/>
        <v>255</v>
      </c>
      <c r="W126" s="20">
        <f t="shared" si="168"/>
        <v>7</v>
      </c>
      <c r="X126" s="20">
        <f t="shared" si="169"/>
        <v>205</v>
      </c>
      <c r="Y126" s="20">
        <f t="shared" si="170"/>
        <v>380</v>
      </c>
      <c r="Z126" s="20">
        <v>0</v>
      </c>
      <c r="AA126" s="20">
        <v>0</v>
      </c>
      <c r="AB126" s="20">
        <v>3</v>
      </c>
      <c r="AC126" s="20">
        <v>4</v>
      </c>
      <c r="AD126" s="20">
        <v>0</v>
      </c>
      <c r="AE126" s="20">
        <f t="shared" si="171"/>
        <v>-204</v>
      </c>
      <c r="AF126" s="20">
        <f t="shared" si="172"/>
        <v>-328</v>
      </c>
      <c r="AG126" s="20">
        <f t="shared" si="173"/>
        <v>-454</v>
      </c>
      <c r="AH126" s="20">
        <f t="shared" si="174"/>
        <v>-289</v>
      </c>
      <c r="AI126" s="20">
        <f t="shared" si="175"/>
        <v>-183</v>
      </c>
      <c r="AJ126" s="10">
        <f t="shared" si="140"/>
        <v>2.4030000000000027</v>
      </c>
      <c r="AK126" s="30"/>
      <c r="AL126" s="30">
        <f t="shared" si="141"/>
        <v>1.2</v>
      </c>
      <c r="AM126" s="11"/>
      <c r="AN126" s="17"/>
    </row>
    <row r="127" spans="1:40" s="5" customFormat="1" ht="17.25" customHeight="1">
      <c r="A127" s="8">
        <v>156</v>
      </c>
      <c r="B127" s="9">
        <f t="shared" si="158"/>
        <v>45670</v>
      </c>
      <c r="C127" s="20">
        <f t="shared" si="159"/>
        <v>1049</v>
      </c>
      <c r="D127" s="20">
        <f t="shared" ref="D127" si="199">D126-26</f>
        <v>1989</v>
      </c>
      <c r="E127" s="20">
        <f t="shared" si="145"/>
        <v>3038</v>
      </c>
      <c r="F127" s="20">
        <f t="shared" si="149"/>
        <v>590</v>
      </c>
      <c r="G127" s="20">
        <f t="shared" si="150"/>
        <v>787</v>
      </c>
      <c r="H127" s="20">
        <f t="shared" si="151"/>
        <v>1032</v>
      </c>
      <c r="I127" s="20">
        <f t="shared" si="152"/>
        <v>833</v>
      </c>
      <c r="J127" s="20">
        <f t="shared" si="153"/>
        <v>658</v>
      </c>
      <c r="K127" s="20">
        <f t="shared" si="154"/>
        <v>2448</v>
      </c>
      <c r="L127" s="20">
        <f t="shared" si="155"/>
        <v>2251</v>
      </c>
      <c r="M127" s="20">
        <f t="shared" si="156"/>
        <v>2006</v>
      </c>
      <c r="N127" s="20">
        <f t="shared" si="157"/>
        <v>2205</v>
      </c>
      <c r="O127" s="20">
        <f t="shared" si="157"/>
        <v>2380</v>
      </c>
      <c r="P127" s="20">
        <f t="shared" si="161"/>
        <v>2000</v>
      </c>
      <c r="Q127" s="20">
        <f t="shared" si="162"/>
        <v>2000</v>
      </c>
      <c r="R127" s="20">
        <f t="shared" si="163"/>
        <v>2000</v>
      </c>
      <c r="S127" s="20">
        <f t="shared" si="164"/>
        <v>2000</v>
      </c>
      <c r="T127" s="20">
        <f t="shared" si="165"/>
        <v>2000</v>
      </c>
      <c r="U127" s="20">
        <f t="shared" si="166"/>
        <v>448</v>
      </c>
      <c r="V127" s="20">
        <f t="shared" si="167"/>
        <v>251</v>
      </c>
      <c r="W127" s="20">
        <f t="shared" si="168"/>
        <v>6</v>
      </c>
      <c r="X127" s="20">
        <f t="shared" si="169"/>
        <v>205</v>
      </c>
      <c r="Y127" s="20">
        <f t="shared" si="170"/>
        <v>380</v>
      </c>
      <c r="Z127" s="20">
        <v>1</v>
      </c>
      <c r="AA127" s="20">
        <v>4</v>
      </c>
      <c r="AB127" s="20">
        <v>1</v>
      </c>
      <c r="AC127" s="20">
        <v>0</v>
      </c>
      <c r="AD127" s="20">
        <v>0</v>
      </c>
      <c r="AE127" s="20">
        <f t="shared" si="171"/>
        <v>-205</v>
      </c>
      <c r="AF127" s="20">
        <f t="shared" si="172"/>
        <v>-332</v>
      </c>
      <c r="AG127" s="20">
        <f t="shared" si="173"/>
        <v>-455</v>
      </c>
      <c r="AH127" s="20">
        <f t="shared" si="174"/>
        <v>-289</v>
      </c>
      <c r="AI127" s="20">
        <f t="shared" si="175"/>
        <v>-183</v>
      </c>
      <c r="AJ127" s="10">
        <f t="shared" si="140"/>
        <v>2.4020000000000028</v>
      </c>
      <c r="AK127" s="30"/>
      <c r="AL127" s="30">
        <f t="shared" si="141"/>
        <v>1.2</v>
      </c>
      <c r="AM127" s="11"/>
      <c r="AN127" s="17"/>
    </row>
    <row r="128" spans="1:40" s="5" customFormat="1" ht="17.25" customHeight="1">
      <c r="A128" s="8">
        <v>157</v>
      </c>
      <c r="B128" s="9">
        <f t="shared" si="158"/>
        <v>45671</v>
      </c>
      <c r="C128" s="20">
        <f t="shared" si="159"/>
        <v>1049</v>
      </c>
      <c r="D128" s="20">
        <f t="shared" ref="D128" si="200">D127+15</f>
        <v>2004</v>
      </c>
      <c r="E128" s="20">
        <f t="shared" si="145"/>
        <v>3053</v>
      </c>
      <c r="F128" s="20">
        <f t="shared" si="149"/>
        <v>605</v>
      </c>
      <c r="G128" s="20">
        <f t="shared" si="150"/>
        <v>804</v>
      </c>
      <c r="H128" s="20">
        <f t="shared" si="151"/>
        <v>1047</v>
      </c>
      <c r="I128" s="20">
        <f t="shared" si="152"/>
        <v>848</v>
      </c>
      <c r="J128" s="20">
        <f t="shared" si="153"/>
        <v>673</v>
      </c>
      <c r="K128" s="20">
        <f t="shared" si="154"/>
        <v>2448</v>
      </c>
      <c r="L128" s="20">
        <f t="shared" si="155"/>
        <v>2249</v>
      </c>
      <c r="M128" s="20">
        <f t="shared" si="156"/>
        <v>2006</v>
      </c>
      <c r="N128" s="20">
        <f t="shared" si="157"/>
        <v>2205</v>
      </c>
      <c r="O128" s="20">
        <f t="shared" si="157"/>
        <v>2380</v>
      </c>
      <c r="P128" s="20">
        <f t="shared" si="161"/>
        <v>2000</v>
      </c>
      <c r="Q128" s="20">
        <f t="shared" si="162"/>
        <v>2000</v>
      </c>
      <c r="R128" s="20">
        <f t="shared" si="163"/>
        <v>2000</v>
      </c>
      <c r="S128" s="20">
        <f t="shared" si="164"/>
        <v>2000</v>
      </c>
      <c r="T128" s="20">
        <f t="shared" si="165"/>
        <v>2000</v>
      </c>
      <c r="U128" s="20">
        <f t="shared" si="166"/>
        <v>448</v>
      </c>
      <c r="V128" s="20">
        <f t="shared" si="167"/>
        <v>249</v>
      </c>
      <c r="W128" s="20">
        <f t="shared" si="168"/>
        <v>6</v>
      </c>
      <c r="X128" s="20">
        <f t="shared" si="169"/>
        <v>205</v>
      </c>
      <c r="Y128" s="20">
        <f t="shared" si="170"/>
        <v>380</v>
      </c>
      <c r="Z128" s="20">
        <v>0</v>
      </c>
      <c r="AA128" s="20">
        <v>2</v>
      </c>
      <c r="AB128" s="20">
        <v>0</v>
      </c>
      <c r="AC128" s="20">
        <v>0</v>
      </c>
      <c r="AD128" s="20">
        <v>0</v>
      </c>
      <c r="AE128" s="20">
        <f t="shared" si="171"/>
        <v>-205</v>
      </c>
      <c r="AF128" s="20">
        <f t="shared" si="172"/>
        <v>-334</v>
      </c>
      <c r="AG128" s="20">
        <f t="shared" si="173"/>
        <v>-455</v>
      </c>
      <c r="AH128" s="20">
        <f t="shared" si="174"/>
        <v>-289</v>
      </c>
      <c r="AI128" s="20">
        <f t="shared" si="175"/>
        <v>-183</v>
      </c>
      <c r="AJ128" s="10">
        <f t="shared" si="140"/>
        <v>2.4020000000000028</v>
      </c>
      <c r="AK128" s="30"/>
      <c r="AL128" s="30">
        <f t="shared" si="141"/>
        <v>1.2</v>
      </c>
      <c r="AM128" s="11"/>
      <c r="AN128" s="17"/>
    </row>
    <row r="129" spans="1:40" s="5" customFormat="1" ht="17.25" customHeight="1">
      <c r="A129" s="8">
        <v>158</v>
      </c>
      <c r="B129" s="9">
        <f t="shared" si="158"/>
        <v>45672</v>
      </c>
      <c r="C129" s="20">
        <f t="shared" si="159"/>
        <v>1049</v>
      </c>
      <c r="D129" s="20">
        <f t="shared" ref="D129" si="201">D128+26</f>
        <v>2030</v>
      </c>
      <c r="E129" s="20">
        <f t="shared" si="145"/>
        <v>3079</v>
      </c>
      <c r="F129" s="20">
        <f t="shared" si="149"/>
        <v>632</v>
      </c>
      <c r="G129" s="20">
        <f t="shared" si="150"/>
        <v>830</v>
      </c>
      <c r="H129" s="20">
        <f t="shared" si="151"/>
        <v>1073</v>
      </c>
      <c r="I129" s="20">
        <f t="shared" si="152"/>
        <v>878</v>
      </c>
      <c r="J129" s="20">
        <f t="shared" si="153"/>
        <v>699</v>
      </c>
      <c r="K129" s="20">
        <f t="shared" si="154"/>
        <v>2447</v>
      </c>
      <c r="L129" s="20">
        <f t="shared" si="155"/>
        <v>2249</v>
      </c>
      <c r="M129" s="20">
        <f t="shared" si="156"/>
        <v>2006</v>
      </c>
      <c r="N129" s="20">
        <f t="shared" si="157"/>
        <v>2201</v>
      </c>
      <c r="O129" s="20">
        <f t="shared" si="157"/>
        <v>2380</v>
      </c>
      <c r="P129" s="20">
        <f t="shared" si="161"/>
        <v>2000</v>
      </c>
      <c r="Q129" s="20">
        <f t="shared" si="162"/>
        <v>2000</v>
      </c>
      <c r="R129" s="20">
        <f t="shared" si="163"/>
        <v>2000</v>
      </c>
      <c r="S129" s="20">
        <f t="shared" si="164"/>
        <v>2000</v>
      </c>
      <c r="T129" s="20">
        <f t="shared" si="165"/>
        <v>2000</v>
      </c>
      <c r="U129" s="20">
        <f t="shared" si="166"/>
        <v>447</v>
      </c>
      <c r="V129" s="20">
        <f t="shared" si="167"/>
        <v>249</v>
      </c>
      <c r="W129" s="20">
        <f t="shared" si="168"/>
        <v>6</v>
      </c>
      <c r="X129" s="20">
        <f t="shared" si="169"/>
        <v>201</v>
      </c>
      <c r="Y129" s="20">
        <f t="shared" si="170"/>
        <v>380</v>
      </c>
      <c r="Z129" s="20">
        <v>1</v>
      </c>
      <c r="AA129" s="20">
        <v>0</v>
      </c>
      <c r="AB129" s="20">
        <v>0</v>
      </c>
      <c r="AC129" s="20">
        <v>4</v>
      </c>
      <c r="AD129" s="20">
        <v>0</v>
      </c>
      <c r="AE129" s="20">
        <f t="shared" si="171"/>
        <v>-206</v>
      </c>
      <c r="AF129" s="20">
        <f t="shared" si="172"/>
        <v>-334</v>
      </c>
      <c r="AG129" s="20">
        <f t="shared" si="173"/>
        <v>-455</v>
      </c>
      <c r="AH129" s="20">
        <f t="shared" si="174"/>
        <v>-293</v>
      </c>
      <c r="AI129" s="20">
        <f t="shared" si="175"/>
        <v>-183</v>
      </c>
      <c r="AJ129" s="10">
        <f t="shared" si="140"/>
        <v>2.4020000000000028</v>
      </c>
      <c r="AK129" s="30"/>
      <c r="AL129" s="30">
        <f t="shared" si="141"/>
        <v>1.2</v>
      </c>
      <c r="AM129" s="11"/>
      <c r="AN129" s="17"/>
    </row>
    <row r="130" spans="1:40" s="5" customFormat="1" ht="17.25" customHeight="1">
      <c r="A130" s="8">
        <v>159</v>
      </c>
      <c r="B130" s="9">
        <f t="shared" si="158"/>
        <v>45673</v>
      </c>
      <c r="C130" s="20">
        <f t="shared" si="159"/>
        <v>1049</v>
      </c>
      <c r="D130" s="20">
        <f t="shared" ref="D130" si="202">D129+32</f>
        <v>2062</v>
      </c>
      <c r="E130" s="20">
        <f t="shared" si="145"/>
        <v>3111</v>
      </c>
      <c r="F130" s="20">
        <f t="shared" si="149"/>
        <v>664</v>
      </c>
      <c r="G130" s="20">
        <f t="shared" si="150"/>
        <v>862</v>
      </c>
      <c r="H130" s="20">
        <f t="shared" si="151"/>
        <v>1106</v>
      </c>
      <c r="I130" s="20">
        <f t="shared" si="152"/>
        <v>910</v>
      </c>
      <c r="J130" s="20">
        <f t="shared" si="153"/>
        <v>733</v>
      </c>
      <c r="K130" s="20">
        <f t="shared" si="154"/>
        <v>2447</v>
      </c>
      <c r="L130" s="20">
        <f t="shared" si="155"/>
        <v>2249</v>
      </c>
      <c r="M130" s="20">
        <f t="shared" si="156"/>
        <v>2005</v>
      </c>
      <c r="N130" s="20">
        <f t="shared" si="157"/>
        <v>2201</v>
      </c>
      <c r="O130" s="20">
        <f t="shared" si="157"/>
        <v>2378</v>
      </c>
      <c r="P130" s="20">
        <f t="shared" si="161"/>
        <v>2000</v>
      </c>
      <c r="Q130" s="20">
        <f t="shared" si="162"/>
        <v>2000</v>
      </c>
      <c r="R130" s="20">
        <f t="shared" si="163"/>
        <v>2000</v>
      </c>
      <c r="S130" s="20">
        <f t="shared" si="164"/>
        <v>2000</v>
      </c>
      <c r="T130" s="20">
        <f t="shared" si="165"/>
        <v>2000</v>
      </c>
      <c r="U130" s="20">
        <f t="shared" si="166"/>
        <v>447</v>
      </c>
      <c r="V130" s="20">
        <f t="shared" si="167"/>
        <v>249</v>
      </c>
      <c r="W130" s="20">
        <f t="shared" si="168"/>
        <v>5</v>
      </c>
      <c r="X130" s="20">
        <f t="shared" si="169"/>
        <v>201</v>
      </c>
      <c r="Y130" s="20">
        <f t="shared" si="170"/>
        <v>378</v>
      </c>
      <c r="Z130" s="20">
        <v>0</v>
      </c>
      <c r="AA130" s="20">
        <v>0</v>
      </c>
      <c r="AB130" s="20">
        <v>1</v>
      </c>
      <c r="AC130" s="20">
        <v>0</v>
      </c>
      <c r="AD130" s="20">
        <v>2</v>
      </c>
      <c r="AE130" s="20">
        <f t="shared" si="171"/>
        <v>-206</v>
      </c>
      <c r="AF130" s="20">
        <f t="shared" si="172"/>
        <v>-334</v>
      </c>
      <c r="AG130" s="20">
        <f t="shared" si="173"/>
        <v>-456</v>
      </c>
      <c r="AH130" s="20">
        <f t="shared" si="174"/>
        <v>-293</v>
      </c>
      <c r="AI130" s="20">
        <f t="shared" si="175"/>
        <v>-185</v>
      </c>
      <c r="AJ130" s="10">
        <f t="shared" si="140"/>
        <v>2.4010000000000029</v>
      </c>
      <c r="AK130" s="30"/>
      <c r="AL130" s="30">
        <f t="shared" si="141"/>
        <v>1.2</v>
      </c>
      <c r="AM130" s="11"/>
      <c r="AN130" s="17"/>
    </row>
    <row r="131" spans="1:40" s="5" customFormat="1" ht="17.25" customHeight="1">
      <c r="A131" s="8">
        <v>160</v>
      </c>
      <c r="B131" s="9">
        <f t="shared" si="158"/>
        <v>45674</v>
      </c>
      <c r="C131" s="20">
        <f t="shared" si="159"/>
        <v>1049</v>
      </c>
      <c r="D131" s="20">
        <f t="shared" ref="D131" si="203">D130-18</f>
        <v>2044</v>
      </c>
      <c r="E131" s="20">
        <f t="shared" si="145"/>
        <v>3093</v>
      </c>
      <c r="F131" s="20">
        <f t="shared" si="149"/>
        <v>647</v>
      </c>
      <c r="G131" s="20">
        <f t="shared" si="150"/>
        <v>845</v>
      </c>
      <c r="H131" s="20">
        <f t="shared" si="151"/>
        <v>1088</v>
      </c>
      <c r="I131" s="20">
        <f t="shared" si="152"/>
        <v>892</v>
      </c>
      <c r="J131" s="20">
        <f t="shared" si="153"/>
        <v>715</v>
      </c>
      <c r="K131" s="20">
        <f t="shared" si="154"/>
        <v>2446</v>
      </c>
      <c r="L131" s="20">
        <f t="shared" si="155"/>
        <v>2248</v>
      </c>
      <c r="M131" s="20">
        <f t="shared" si="156"/>
        <v>2005</v>
      </c>
      <c r="N131" s="20">
        <f t="shared" si="157"/>
        <v>2201</v>
      </c>
      <c r="O131" s="20">
        <f t="shared" si="157"/>
        <v>2378</v>
      </c>
      <c r="P131" s="20">
        <f t="shared" si="161"/>
        <v>2000</v>
      </c>
      <c r="Q131" s="20">
        <f t="shared" si="162"/>
        <v>2000</v>
      </c>
      <c r="R131" s="20">
        <f t="shared" si="163"/>
        <v>2000</v>
      </c>
      <c r="S131" s="20">
        <f t="shared" si="164"/>
        <v>2000</v>
      </c>
      <c r="T131" s="20">
        <f t="shared" si="165"/>
        <v>2000</v>
      </c>
      <c r="U131" s="20">
        <f t="shared" si="166"/>
        <v>446</v>
      </c>
      <c r="V131" s="20">
        <f t="shared" si="167"/>
        <v>248</v>
      </c>
      <c r="W131" s="20">
        <f t="shared" si="168"/>
        <v>5</v>
      </c>
      <c r="X131" s="20">
        <f t="shared" si="169"/>
        <v>201</v>
      </c>
      <c r="Y131" s="20">
        <f t="shared" si="170"/>
        <v>378</v>
      </c>
      <c r="Z131" s="20">
        <v>1</v>
      </c>
      <c r="AA131" s="20">
        <v>1</v>
      </c>
      <c r="AB131" s="20">
        <v>0</v>
      </c>
      <c r="AC131" s="20">
        <v>0</v>
      </c>
      <c r="AD131" s="20">
        <v>0</v>
      </c>
      <c r="AE131" s="20">
        <f t="shared" si="171"/>
        <v>-207</v>
      </c>
      <c r="AF131" s="20">
        <f t="shared" si="172"/>
        <v>-335</v>
      </c>
      <c r="AG131" s="20">
        <f t="shared" si="173"/>
        <v>-456</v>
      </c>
      <c r="AH131" s="20">
        <f t="shared" si="174"/>
        <v>-293</v>
      </c>
      <c r="AI131" s="20">
        <f t="shared" si="175"/>
        <v>-185</v>
      </c>
      <c r="AJ131" s="10">
        <f t="shared" si="140"/>
        <v>2.4010000000000029</v>
      </c>
      <c r="AK131" s="30"/>
      <c r="AL131" s="30">
        <f t="shared" si="141"/>
        <v>1.2</v>
      </c>
      <c r="AM131" s="11"/>
      <c r="AN131" s="17"/>
    </row>
    <row r="132" spans="1:40" s="5" customFormat="1" ht="17.25" customHeight="1">
      <c r="A132" s="8">
        <v>161</v>
      </c>
      <c r="B132" s="9">
        <f t="shared" si="158"/>
        <v>45675</v>
      </c>
      <c r="C132" s="20">
        <f t="shared" si="159"/>
        <v>1049</v>
      </c>
      <c r="D132" s="20">
        <f t="shared" ref="D132" si="204">D131-26</f>
        <v>2018</v>
      </c>
      <c r="E132" s="20">
        <f t="shared" si="145"/>
        <v>3067</v>
      </c>
      <c r="F132" s="20">
        <f t="shared" si="149"/>
        <v>621</v>
      </c>
      <c r="G132" s="20">
        <f t="shared" si="150"/>
        <v>820</v>
      </c>
      <c r="H132" s="20">
        <f t="shared" si="151"/>
        <v>1063</v>
      </c>
      <c r="I132" s="20">
        <f t="shared" si="152"/>
        <v>866</v>
      </c>
      <c r="J132" s="20">
        <f t="shared" si="153"/>
        <v>689</v>
      </c>
      <c r="K132" s="20">
        <f t="shared" si="154"/>
        <v>2446</v>
      </c>
      <c r="L132" s="20">
        <f t="shared" si="155"/>
        <v>2247</v>
      </c>
      <c r="M132" s="20">
        <f t="shared" si="156"/>
        <v>2004</v>
      </c>
      <c r="N132" s="20">
        <f t="shared" si="157"/>
        <v>2201</v>
      </c>
      <c r="O132" s="20">
        <f t="shared" si="157"/>
        <v>2378</v>
      </c>
      <c r="P132" s="20">
        <f t="shared" si="161"/>
        <v>2000</v>
      </c>
      <c r="Q132" s="20">
        <f t="shared" si="162"/>
        <v>2000</v>
      </c>
      <c r="R132" s="20">
        <f t="shared" si="163"/>
        <v>2000</v>
      </c>
      <c r="S132" s="20">
        <f t="shared" si="164"/>
        <v>2000</v>
      </c>
      <c r="T132" s="20">
        <f t="shared" si="165"/>
        <v>2000</v>
      </c>
      <c r="U132" s="20">
        <f t="shared" si="166"/>
        <v>446</v>
      </c>
      <c r="V132" s="20">
        <f t="shared" si="167"/>
        <v>247</v>
      </c>
      <c r="W132" s="20">
        <f t="shared" si="168"/>
        <v>4</v>
      </c>
      <c r="X132" s="20">
        <f t="shared" si="169"/>
        <v>201</v>
      </c>
      <c r="Y132" s="20">
        <f t="shared" si="170"/>
        <v>378</v>
      </c>
      <c r="Z132" s="20">
        <v>0</v>
      </c>
      <c r="AA132" s="20">
        <v>1</v>
      </c>
      <c r="AB132" s="20">
        <v>1</v>
      </c>
      <c r="AC132" s="20">
        <v>0</v>
      </c>
      <c r="AD132" s="20">
        <v>0</v>
      </c>
      <c r="AE132" s="20">
        <f t="shared" si="171"/>
        <v>-207</v>
      </c>
      <c r="AF132" s="20">
        <f t="shared" si="172"/>
        <v>-336</v>
      </c>
      <c r="AG132" s="20">
        <f t="shared" si="173"/>
        <v>-457</v>
      </c>
      <c r="AH132" s="20">
        <f t="shared" si="174"/>
        <v>-293</v>
      </c>
      <c r="AI132" s="20">
        <f t="shared" si="175"/>
        <v>-185</v>
      </c>
      <c r="AJ132" s="10">
        <f t="shared" si="140"/>
        <v>2.400000000000003</v>
      </c>
      <c r="AK132" s="30"/>
      <c r="AL132" s="30">
        <f t="shared" si="141"/>
        <v>1.2</v>
      </c>
      <c r="AM132" s="11"/>
      <c r="AN132" s="17"/>
    </row>
    <row r="133" spans="1:40" s="5" customFormat="1" ht="17.25" customHeight="1">
      <c r="A133" s="8">
        <v>162</v>
      </c>
      <c r="B133" s="9">
        <f t="shared" si="158"/>
        <v>45676</v>
      </c>
      <c r="C133" s="20">
        <f t="shared" si="159"/>
        <v>1049</v>
      </c>
      <c r="D133" s="20">
        <f t="shared" ref="D133" si="205">D132+15</f>
        <v>2033</v>
      </c>
      <c r="E133" s="20">
        <f t="shared" si="145"/>
        <v>3082</v>
      </c>
      <c r="F133" s="20">
        <f t="shared" si="149"/>
        <v>637</v>
      </c>
      <c r="G133" s="20">
        <f t="shared" si="150"/>
        <v>835</v>
      </c>
      <c r="H133" s="20">
        <f t="shared" si="151"/>
        <v>1082</v>
      </c>
      <c r="I133" s="20">
        <f t="shared" si="152"/>
        <v>883</v>
      </c>
      <c r="J133" s="20">
        <f t="shared" si="153"/>
        <v>704</v>
      </c>
      <c r="K133" s="20">
        <f t="shared" si="154"/>
        <v>2445</v>
      </c>
      <c r="L133" s="20">
        <f t="shared" si="155"/>
        <v>2247</v>
      </c>
      <c r="M133" s="20">
        <f t="shared" si="156"/>
        <v>2000</v>
      </c>
      <c r="N133" s="20">
        <f t="shared" si="157"/>
        <v>2199</v>
      </c>
      <c r="O133" s="20">
        <f t="shared" si="157"/>
        <v>2378</v>
      </c>
      <c r="P133" s="20">
        <f t="shared" si="161"/>
        <v>2000</v>
      </c>
      <c r="Q133" s="20">
        <f t="shared" si="162"/>
        <v>2000</v>
      </c>
      <c r="R133" s="20">
        <f t="shared" si="163"/>
        <v>2000</v>
      </c>
      <c r="S133" s="20">
        <f t="shared" si="164"/>
        <v>2000</v>
      </c>
      <c r="T133" s="20">
        <f t="shared" si="165"/>
        <v>2000</v>
      </c>
      <c r="U133" s="20">
        <f t="shared" si="166"/>
        <v>445</v>
      </c>
      <c r="V133" s="20">
        <f t="shared" si="167"/>
        <v>247</v>
      </c>
      <c r="W133" s="20">
        <f t="shared" si="168"/>
        <v>0</v>
      </c>
      <c r="X133" s="20">
        <f t="shared" si="169"/>
        <v>199</v>
      </c>
      <c r="Y133" s="20">
        <f t="shared" si="170"/>
        <v>378</v>
      </c>
      <c r="Z133" s="20">
        <v>1</v>
      </c>
      <c r="AA133" s="20">
        <v>0</v>
      </c>
      <c r="AB133" s="20">
        <v>4</v>
      </c>
      <c r="AC133" s="20">
        <v>2</v>
      </c>
      <c r="AD133" s="20">
        <v>0</v>
      </c>
      <c r="AE133" s="20">
        <f t="shared" si="171"/>
        <v>-208</v>
      </c>
      <c r="AF133" s="20">
        <f t="shared" si="172"/>
        <v>-336</v>
      </c>
      <c r="AG133" s="20">
        <f t="shared" si="173"/>
        <v>-461</v>
      </c>
      <c r="AH133" s="20">
        <f t="shared" si="174"/>
        <v>-295</v>
      </c>
      <c r="AI133" s="20">
        <f t="shared" si="175"/>
        <v>-185</v>
      </c>
      <c r="AJ133" s="10">
        <f t="shared" si="140"/>
        <v>2.396000000000003</v>
      </c>
      <c r="AK133" s="30"/>
      <c r="AL133" s="30">
        <f t="shared" si="141"/>
        <v>1.2</v>
      </c>
      <c r="AM133" s="11"/>
      <c r="AN133" s="17"/>
    </row>
    <row r="134" spans="1:40" s="5" customFormat="1" ht="17.25" customHeight="1">
      <c r="A134" s="8">
        <v>163</v>
      </c>
      <c r="B134" s="9">
        <f t="shared" si="158"/>
        <v>45677</v>
      </c>
      <c r="C134" s="20">
        <f t="shared" si="159"/>
        <v>1049</v>
      </c>
      <c r="D134" s="20">
        <f t="shared" ref="D134" si="206">D133+26</f>
        <v>2059</v>
      </c>
      <c r="E134" s="20">
        <f t="shared" si="145"/>
        <v>3108</v>
      </c>
      <c r="F134" s="20">
        <f t="shared" si="149"/>
        <v>664</v>
      </c>
      <c r="G134" s="20">
        <f t="shared" si="150"/>
        <v>865</v>
      </c>
      <c r="H134" s="20">
        <f t="shared" si="151"/>
        <v>1109</v>
      </c>
      <c r="I134" s="20">
        <f t="shared" si="152"/>
        <v>909</v>
      </c>
      <c r="J134" s="20">
        <f t="shared" si="153"/>
        <v>730</v>
      </c>
      <c r="K134" s="20">
        <f t="shared" si="154"/>
        <v>2444</v>
      </c>
      <c r="L134" s="20">
        <f t="shared" si="155"/>
        <v>2243</v>
      </c>
      <c r="M134" s="20">
        <f t="shared" si="156"/>
        <v>1999</v>
      </c>
      <c r="N134" s="20">
        <f t="shared" si="157"/>
        <v>2199</v>
      </c>
      <c r="O134" s="20">
        <f t="shared" si="157"/>
        <v>2378</v>
      </c>
      <c r="P134" s="20">
        <f t="shared" si="161"/>
        <v>2000</v>
      </c>
      <c r="Q134" s="20">
        <f t="shared" si="162"/>
        <v>2000</v>
      </c>
      <c r="R134" s="20">
        <f t="shared" si="163"/>
        <v>2000</v>
      </c>
      <c r="S134" s="20">
        <f t="shared" si="164"/>
        <v>2000</v>
      </c>
      <c r="T134" s="20">
        <f t="shared" si="165"/>
        <v>2000</v>
      </c>
      <c r="U134" s="20">
        <f t="shared" si="166"/>
        <v>444</v>
      </c>
      <c r="V134" s="20">
        <f t="shared" si="167"/>
        <v>243</v>
      </c>
      <c r="W134" s="20">
        <f t="shared" si="168"/>
        <v>-1</v>
      </c>
      <c r="X134" s="20">
        <f t="shared" si="169"/>
        <v>199</v>
      </c>
      <c r="Y134" s="20">
        <f t="shared" si="170"/>
        <v>378</v>
      </c>
      <c r="Z134" s="20">
        <v>1</v>
      </c>
      <c r="AA134" s="20">
        <v>4</v>
      </c>
      <c r="AB134" s="20">
        <v>1</v>
      </c>
      <c r="AC134" s="20">
        <v>0</v>
      </c>
      <c r="AD134" s="20">
        <v>0</v>
      </c>
      <c r="AE134" s="20">
        <f t="shared" si="171"/>
        <v>-209</v>
      </c>
      <c r="AF134" s="20">
        <f t="shared" si="172"/>
        <v>-340</v>
      </c>
      <c r="AG134" s="20">
        <f t="shared" si="173"/>
        <v>-462</v>
      </c>
      <c r="AH134" s="20">
        <f t="shared" si="174"/>
        <v>-295</v>
      </c>
      <c r="AI134" s="20">
        <f t="shared" si="175"/>
        <v>-185</v>
      </c>
      <c r="AJ134" s="10">
        <f t="shared" si="140"/>
        <v>2.3950000000000031</v>
      </c>
      <c r="AK134" s="30"/>
      <c r="AL134" s="30">
        <f t="shared" si="141"/>
        <v>1.2</v>
      </c>
      <c r="AM134" s="11"/>
      <c r="AN134" s="17"/>
    </row>
    <row r="135" spans="1:40" s="5" customFormat="1" ht="17.25" customHeight="1">
      <c r="A135" s="8">
        <v>164</v>
      </c>
      <c r="B135" s="9">
        <f t="shared" si="158"/>
        <v>45678</v>
      </c>
      <c r="C135" s="20">
        <f t="shared" si="159"/>
        <v>1049</v>
      </c>
      <c r="D135" s="20">
        <f t="shared" ref="D135" si="207">D134+32</f>
        <v>2091</v>
      </c>
      <c r="E135" s="20">
        <f t="shared" si="145"/>
        <v>3140</v>
      </c>
      <c r="F135" s="20">
        <f t="shared" si="149"/>
        <v>696</v>
      </c>
      <c r="G135" s="20">
        <f t="shared" si="150"/>
        <v>897</v>
      </c>
      <c r="H135" s="20">
        <f t="shared" si="151"/>
        <v>1145</v>
      </c>
      <c r="I135" s="20">
        <f t="shared" si="152"/>
        <v>941</v>
      </c>
      <c r="J135" s="20">
        <f t="shared" si="153"/>
        <v>762</v>
      </c>
      <c r="K135" s="20">
        <f t="shared" si="154"/>
        <v>2444</v>
      </c>
      <c r="L135" s="20">
        <f t="shared" si="155"/>
        <v>2243</v>
      </c>
      <c r="M135" s="20">
        <f t="shared" si="156"/>
        <v>1995</v>
      </c>
      <c r="N135" s="20">
        <f t="shared" si="157"/>
        <v>2199</v>
      </c>
      <c r="O135" s="20">
        <f t="shared" si="157"/>
        <v>2378</v>
      </c>
      <c r="P135" s="20">
        <f t="shared" si="161"/>
        <v>2000</v>
      </c>
      <c r="Q135" s="20">
        <f t="shared" si="162"/>
        <v>2000</v>
      </c>
      <c r="R135" s="20">
        <f t="shared" si="163"/>
        <v>2000</v>
      </c>
      <c r="S135" s="20">
        <f t="shared" si="164"/>
        <v>2000</v>
      </c>
      <c r="T135" s="20">
        <f t="shared" si="165"/>
        <v>2000</v>
      </c>
      <c r="U135" s="20">
        <f t="shared" si="166"/>
        <v>444</v>
      </c>
      <c r="V135" s="20">
        <f t="shared" si="167"/>
        <v>243</v>
      </c>
      <c r="W135" s="20">
        <f t="shared" si="168"/>
        <v>-5</v>
      </c>
      <c r="X135" s="20">
        <f t="shared" si="169"/>
        <v>199</v>
      </c>
      <c r="Y135" s="20">
        <f t="shared" si="170"/>
        <v>378</v>
      </c>
      <c r="Z135" s="20">
        <v>0</v>
      </c>
      <c r="AA135" s="20">
        <v>0</v>
      </c>
      <c r="AB135" s="20">
        <v>4</v>
      </c>
      <c r="AC135" s="20">
        <v>0</v>
      </c>
      <c r="AD135" s="20">
        <v>0</v>
      </c>
      <c r="AE135" s="20">
        <f t="shared" si="171"/>
        <v>-209</v>
      </c>
      <c r="AF135" s="20">
        <f t="shared" si="172"/>
        <v>-340</v>
      </c>
      <c r="AG135" s="20">
        <f t="shared" si="173"/>
        <v>-466</v>
      </c>
      <c r="AH135" s="20">
        <f t="shared" si="174"/>
        <v>-295</v>
      </c>
      <c r="AI135" s="20">
        <f t="shared" si="175"/>
        <v>-185</v>
      </c>
      <c r="AJ135" s="10">
        <f t="shared" si="140"/>
        <v>2.3910000000000031</v>
      </c>
      <c r="AK135" s="30"/>
      <c r="AL135" s="30">
        <f t="shared" si="141"/>
        <v>1.2</v>
      </c>
      <c r="AM135" s="11"/>
      <c r="AN135" s="17"/>
    </row>
    <row r="136" spans="1:40" s="5" customFormat="1" ht="17.25" customHeight="1">
      <c r="A136" s="8">
        <v>165</v>
      </c>
      <c r="B136" s="9">
        <f t="shared" si="158"/>
        <v>45679</v>
      </c>
      <c r="C136" s="20">
        <f t="shared" si="159"/>
        <v>1049</v>
      </c>
      <c r="D136" s="20">
        <f t="shared" ref="D136" si="208">D135-18</f>
        <v>2073</v>
      </c>
      <c r="E136" s="20">
        <f t="shared" si="145"/>
        <v>3122</v>
      </c>
      <c r="F136" s="20">
        <f t="shared" si="149"/>
        <v>678</v>
      </c>
      <c r="G136" s="20">
        <f t="shared" si="150"/>
        <v>880</v>
      </c>
      <c r="H136" s="20">
        <f t="shared" si="151"/>
        <v>1128</v>
      </c>
      <c r="I136" s="20">
        <f t="shared" si="152"/>
        <v>924</v>
      </c>
      <c r="J136" s="20">
        <f t="shared" si="153"/>
        <v>744</v>
      </c>
      <c r="K136" s="20">
        <f t="shared" si="154"/>
        <v>2444</v>
      </c>
      <c r="L136" s="20">
        <f t="shared" si="155"/>
        <v>2242</v>
      </c>
      <c r="M136" s="20">
        <f t="shared" si="156"/>
        <v>1994</v>
      </c>
      <c r="N136" s="20">
        <f t="shared" si="157"/>
        <v>2198</v>
      </c>
      <c r="O136" s="20">
        <f t="shared" si="157"/>
        <v>2378</v>
      </c>
      <c r="P136" s="20">
        <f t="shared" si="161"/>
        <v>2000</v>
      </c>
      <c r="Q136" s="20">
        <f t="shared" si="162"/>
        <v>2000</v>
      </c>
      <c r="R136" s="20">
        <f t="shared" si="163"/>
        <v>2000</v>
      </c>
      <c r="S136" s="20">
        <f t="shared" si="164"/>
        <v>2000</v>
      </c>
      <c r="T136" s="20">
        <f t="shared" si="165"/>
        <v>2000</v>
      </c>
      <c r="U136" s="20">
        <f t="shared" si="166"/>
        <v>444</v>
      </c>
      <c r="V136" s="20">
        <f t="shared" si="167"/>
        <v>242</v>
      </c>
      <c r="W136" s="20">
        <f t="shared" si="168"/>
        <v>-6</v>
      </c>
      <c r="X136" s="20">
        <f t="shared" si="169"/>
        <v>198</v>
      </c>
      <c r="Y136" s="20">
        <f t="shared" si="170"/>
        <v>378</v>
      </c>
      <c r="Z136" s="20">
        <v>0</v>
      </c>
      <c r="AA136" s="20">
        <v>1</v>
      </c>
      <c r="AB136" s="20">
        <v>1</v>
      </c>
      <c r="AC136" s="20">
        <v>1</v>
      </c>
      <c r="AD136" s="20">
        <v>0</v>
      </c>
      <c r="AE136" s="20">
        <f t="shared" si="171"/>
        <v>-209</v>
      </c>
      <c r="AF136" s="20">
        <f t="shared" si="172"/>
        <v>-341</v>
      </c>
      <c r="AG136" s="20">
        <f t="shared" si="173"/>
        <v>-467</v>
      </c>
      <c r="AH136" s="20">
        <f t="shared" si="174"/>
        <v>-296</v>
      </c>
      <c r="AI136" s="20">
        <f t="shared" si="175"/>
        <v>-185</v>
      </c>
      <c r="AJ136" s="10">
        <f t="shared" si="140"/>
        <v>2.3900000000000032</v>
      </c>
      <c r="AK136" s="30"/>
      <c r="AL136" s="30">
        <f t="shared" si="141"/>
        <v>1.2</v>
      </c>
      <c r="AM136" s="11"/>
      <c r="AN136" s="17"/>
    </row>
    <row r="137" spans="1:40" s="5" customFormat="1" ht="17.25" customHeight="1">
      <c r="A137" s="8">
        <v>166</v>
      </c>
      <c r="B137" s="9">
        <f t="shared" si="158"/>
        <v>45680</v>
      </c>
      <c r="C137" s="20">
        <f t="shared" si="159"/>
        <v>1049</v>
      </c>
      <c r="D137" s="20">
        <f t="shared" ref="D137:D193" si="209">D136-26</f>
        <v>2047</v>
      </c>
      <c r="E137" s="20">
        <f t="shared" si="145"/>
        <v>3096</v>
      </c>
      <c r="F137" s="20">
        <f t="shared" si="149"/>
        <v>653</v>
      </c>
      <c r="G137" s="20">
        <f t="shared" si="150"/>
        <v>856</v>
      </c>
      <c r="H137" s="20">
        <f t="shared" si="151"/>
        <v>1102</v>
      </c>
      <c r="I137" s="20">
        <f t="shared" si="152"/>
        <v>899</v>
      </c>
      <c r="J137" s="20">
        <f t="shared" si="153"/>
        <v>718</v>
      </c>
      <c r="K137" s="20">
        <f t="shared" si="154"/>
        <v>2443</v>
      </c>
      <c r="L137" s="20">
        <f t="shared" si="155"/>
        <v>2240</v>
      </c>
      <c r="M137" s="20">
        <f t="shared" si="156"/>
        <v>1994</v>
      </c>
      <c r="N137" s="20">
        <f t="shared" si="157"/>
        <v>2197</v>
      </c>
      <c r="O137" s="20">
        <f t="shared" si="157"/>
        <v>2378</v>
      </c>
      <c r="P137" s="20">
        <f t="shared" si="161"/>
        <v>2000</v>
      </c>
      <c r="Q137" s="20">
        <f t="shared" si="162"/>
        <v>2000</v>
      </c>
      <c r="R137" s="20">
        <f t="shared" si="163"/>
        <v>2000</v>
      </c>
      <c r="S137" s="20">
        <f t="shared" si="164"/>
        <v>2000</v>
      </c>
      <c r="T137" s="20">
        <f t="shared" si="165"/>
        <v>2000</v>
      </c>
      <c r="U137" s="20">
        <f t="shared" si="166"/>
        <v>443</v>
      </c>
      <c r="V137" s="20">
        <f t="shared" si="167"/>
        <v>240</v>
      </c>
      <c r="W137" s="20">
        <f t="shared" si="168"/>
        <v>-6</v>
      </c>
      <c r="X137" s="20">
        <f t="shared" si="169"/>
        <v>197</v>
      </c>
      <c r="Y137" s="20">
        <f t="shared" si="170"/>
        <v>378</v>
      </c>
      <c r="Z137" s="20">
        <v>1</v>
      </c>
      <c r="AA137" s="20">
        <v>2</v>
      </c>
      <c r="AB137" s="20">
        <v>0</v>
      </c>
      <c r="AC137" s="20">
        <v>1</v>
      </c>
      <c r="AD137" s="20">
        <v>0</v>
      </c>
      <c r="AE137" s="20">
        <f t="shared" si="171"/>
        <v>-210</v>
      </c>
      <c r="AF137" s="20">
        <f t="shared" si="172"/>
        <v>-343</v>
      </c>
      <c r="AG137" s="20">
        <f t="shared" si="173"/>
        <v>-467</v>
      </c>
      <c r="AH137" s="20">
        <f t="shared" si="174"/>
        <v>-297</v>
      </c>
      <c r="AI137" s="20">
        <f t="shared" si="175"/>
        <v>-185</v>
      </c>
      <c r="AJ137" s="10">
        <f t="shared" si="140"/>
        <v>2.3900000000000032</v>
      </c>
      <c r="AK137" s="30"/>
      <c r="AL137" s="30">
        <f t="shared" si="141"/>
        <v>1.2</v>
      </c>
      <c r="AM137" s="11"/>
      <c r="AN137" s="17"/>
    </row>
    <row r="138" spans="1:40" s="5" customFormat="1" ht="17.25" customHeight="1">
      <c r="A138" s="8">
        <v>167</v>
      </c>
      <c r="B138" s="9">
        <f t="shared" si="158"/>
        <v>45681</v>
      </c>
      <c r="C138" s="20">
        <f t="shared" si="159"/>
        <v>1049</v>
      </c>
      <c r="D138" s="20">
        <f t="shared" ref="D138:D194" si="210">D137+15</f>
        <v>2062</v>
      </c>
      <c r="E138" s="20">
        <f t="shared" si="145"/>
        <v>3111</v>
      </c>
      <c r="F138" s="20">
        <f t="shared" si="149"/>
        <v>669</v>
      </c>
      <c r="G138" s="20">
        <f t="shared" si="150"/>
        <v>875</v>
      </c>
      <c r="H138" s="20">
        <f t="shared" si="151"/>
        <v>1118</v>
      </c>
      <c r="I138" s="20">
        <f t="shared" si="152"/>
        <v>918</v>
      </c>
      <c r="J138" s="20">
        <f t="shared" si="153"/>
        <v>733</v>
      </c>
      <c r="K138" s="20">
        <f t="shared" si="154"/>
        <v>2442</v>
      </c>
      <c r="L138" s="20">
        <f t="shared" si="155"/>
        <v>2236</v>
      </c>
      <c r="M138" s="20">
        <f t="shared" si="156"/>
        <v>1993</v>
      </c>
      <c r="N138" s="20">
        <f t="shared" si="157"/>
        <v>2193</v>
      </c>
      <c r="O138" s="20">
        <f t="shared" si="157"/>
        <v>2378</v>
      </c>
      <c r="P138" s="20">
        <f t="shared" si="161"/>
        <v>2000</v>
      </c>
      <c r="Q138" s="20">
        <f t="shared" si="162"/>
        <v>2000</v>
      </c>
      <c r="R138" s="20">
        <f t="shared" si="163"/>
        <v>2000</v>
      </c>
      <c r="S138" s="20">
        <f t="shared" si="164"/>
        <v>2000</v>
      </c>
      <c r="T138" s="20">
        <f t="shared" si="165"/>
        <v>2000</v>
      </c>
      <c r="U138" s="20">
        <f t="shared" si="166"/>
        <v>442</v>
      </c>
      <c r="V138" s="20">
        <f t="shared" si="167"/>
        <v>236</v>
      </c>
      <c r="W138" s="20">
        <f t="shared" si="168"/>
        <v>-7</v>
      </c>
      <c r="X138" s="20">
        <f t="shared" si="169"/>
        <v>193</v>
      </c>
      <c r="Y138" s="20">
        <f t="shared" si="170"/>
        <v>378</v>
      </c>
      <c r="Z138" s="20">
        <v>1</v>
      </c>
      <c r="AA138" s="20">
        <v>4</v>
      </c>
      <c r="AB138" s="20">
        <v>1</v>
      </c>
      <c r="AC138" s="20">
        <v>4</v>
      </c>
      <c r="AD138" s="20">
        <v>0</v>
      </c>
      <c r="AE138" s="20">
        <f t="shared" si="171"/>
        <v>-211</v>
      </c>
      <c r="AF138" s="20">
        <f t="shared" si="172"/>
        <v>-347</v>
      </c>
      <c r="AG138" s="20">
        <f t="shared" si="173"/>
        <v>-468</v>
      </c>
      <c r="AH138" s="20">
        <f t="shared" si="174"/>
        <v>-301</v>
      </c>
      <c r="AI138" s="20">
        <f t="shared" si="175"/>
        <v>-185</v>
      </c>
      <c r="AJ138" s="10">
        <f t="shared" si="140"/>
        <v>2.3890000000000033</v>
      </c>
      <c r="AK138" s="30"/>
      <c r="AL138" s="30">
        <f t="shared" si="141"/>
        <v>1.2</v>
      </c>
      <c r="AM138" s="11"/>
      <c r="AN138" s="17"/>
    </row>
    <row r="139" spans="1:40" s="5" customFormat="1" ht="17.25" customHeight="1">
      <c r="A139" s="8">
        <v>168</v>
      </c>
      <c r="B139" s="9">
        <f t="shared" si="158"/>
        <v>45682</v>
      </c>
      <c r="C139" s="20">
        <f t="shared" si="159"/>
        <v>1049</v>
      </c>
      <c r="D139" s="20">
        <f t="shared" ref="D139" si="211">D138+26</f>
        <v>2088</v>
      </c>
      <c r="E139" s="20">
        <f t="shared" ref="E139:E140" si="212">+C139+D139</f>
        <v>3137</v>
      </c>
      <c r="F139" s="20">
        <f t="shared" si="149"/>
        <v>695</v>
      </c>
      <c r="G139" s="20">
        <f t="shared" si="150"/>
        <v>902</v>
      </c>
      <c r="H139" s="20">
        <f t="shared" si="151"/>
        <v>1145</v>
      </c>
      <c r="I139" s="20">
        <f t="shared" si="152"/>
        <v>945</v>
      </c>
      <c r="J139" s="20">
        <f t="shared" si="153"/>
        <v>759</v>
      </c>
      <c r="K139" s="20">
        <f t="shared" si="154"/>
        <v>2442</v>
      </c>
      <c r="L139" s="20">
        <f t="shared" si="155"/>
        <v>2235</v>
      </c>
      <c r="M139" s="20">
        <f t="shared" si="156"/>
        <v>1992</v>
      </c>
      <c r="N139" s="20">
        <f t="shared" si="157"/>
        <v>2192</v>
      </c>
      <c r="O139" s="20">
        <f t="shared" si="157"/>
        <v>2378</v>
      </c>
      <c r="P139" s="20">
        <f t="shared" si="161"/>
        <v>2000</v>
      </c>
      <c r="Q139" s="20">
        <f t="shared" si="162"/>
        <v>2000</v>
      </c>
      <c r="R139" s="20">
        <f t="shared" si="163"/>
        <v>2000</v>
      </c>
      <c r="S139" s="20">
        <f t="shared" si="164"/>
        <v>2000</v>
      </c>
      <c r="T139" s="20">
        <f t="shared" si="165"/>
        <v>2000</v>
      </c>
      <c r="U139" s="20">
        <f t="shared" si="166"/>
        <v>442</v>
      </c>
      <c r="V139" s="20">
        <f t="shared" si="167"/>
        <v>235</v>
      </c>
      <c r="W139" s="20">
        <f t="shared" si="168"/>
        <v>-8</v>
      </c>
      <c r="X139" s="20">
        <f t="shared" si="169"/>
        <v>192</v>
      </c>
      <c r="Y139" s="20">
        <f t="shared" si="170"/>
        <v>378</v>
      </c>
      <c r="Z139" s="20">
        <v>0</v>
      </c>
      <c r="AA139" s="20">
        <v>1</v>
      </c>
      <c r="AB139" s="20">
        <v>1</v>
      </c>
      <c r="AC139" s="20">
        <v>1</v>
      </c>
      <c r="AD139" s="20">
        <v>0</v>
      </c>
      <c r="AE139" s="20">
        <f t="shared" si="171"/>
        <v>-211</v>
      </c>
      <c r="AF139" s="20">
        <f t="shared" si="172"/>
        <v>-348</v>
      </c>
      <c r="AG139" s="20">
        <f t="shared" si="173"/>
        <v>-469</v>
      </c>
      <c r="AH139" s="20">
        <f t="shared" si="174"/>
        <v>-302</v>
      </c>
      <c r="AI139" s="20">
        <f t="shared" si="175"/>
        <v>-185</v>
      </c>
      <c r="AJ139" s="10">
        <f t="shared" si="140"/>
        <v>2.3880000000000035</v>
      </c>
      <c r="AK139" s="30"/>
      <c r="AL139" s="30">
        <f t="shared" si="141"/>
        <v>1.2</v>
      </c>
      <c r="AM139" s="11"/>
      <c r="AN139" s="17"/>
    </row>
    <row r="140" spans="1:40" s="5" customFormat="1" ht="17.25" customHeight="1">
      <c r="A140" s="8">
        <v>169</v>
      </c>
      <c r="B140" s="9">
        <f t="shared" si="158"/>
        <v>45683</v>
      </c>
      <c r="C140" s="20">
        <f t="shared" si="159"/>
        <v>1049</v>
      </c>
      <c r="D140" s="20">
        <f t="shared" ref="D140" si="213">D139+32</f>
        <v>2120</v>
      </c>
      <c r="E140" s="20">
        <f t="shared" si="212"/>
        <v>3169</v>
      </c>
      <c r="F140" s="20">
        <f t="shared" si="149"/>
        <v>728</v>
      </c>
      <c r="G140" s="20">
        <f t="shared" si="150"/>
        <v>934</v>
      </c>
      <c r="H140" s="20">
        <f t="shared" si="151"/>
        <v>1177</v>
      </c>
      <c r="I140" s="20">
        <f t="shared" si="152"/>
        <v>977</v>
      </c>
      <c r="J140" s="20">
        <f t="shared" si="153"/>
        <v>792</v>
      </c>
      <c r="K140" s="20">
        <f t="shared" si="154"/>
        <v>2441</v>
      </c>
      <c r="L140" s="20">
        <f t="shared" si="155"/>
        <v>2235</v>
      </c>
      <c r="M140" s="20">
        <f t="shared" si="156"/>
        <v>1992</v>
      </c>
      <c r="N140" s="20">
        <f t="shared" si="157"/>
        <v>2192</v>
      </c>
      <c r="O140" s="20">
        <f t="shared" si="157"/>
        <v>2377</v>
      </c>
      <c r="P140" s="20">
        <f t="shared" si="161"/>
        <v>2000</v>
      </c>
      <c r="Q140" s="20">
        <f t="shared" si="162"/>
        <v>2000</v>
      </c>
      <c r="R140" s="20">
        <f t="shared" si="163"/>
        <v>2000</v>
      </c>
      <c r="S140" s="20">
        <f t="shared" si="164"/>
        <v>2000</v>
      </c>
      <c r="T140" s="20">
        <f t="shared" si="165"/>
        <v>2000</v>
      </c>
      <c r="U140" s="20">
        <f t="shared" si="166"/>
        <v>441</v>
      </c>
      <c r="V140" s="20">
        <f t="shared" si="167"/>
        <v>235</v>
      </c>
      <c r="W140" s="20">
        <f t="shared" si="168"/>
        <v>-8</v>
      </c>
      <c r="X140" s="20">
        <f t="shared" si="169"/>
        <v>192</v>
      </c>
      <c r="Y140" s="20">
        <f t="shared" si="170"/>
        <v>377</v>
      </c>
      <c r="Z140" s="20">
        <v>1</v>
      </c>
      <c r="AA140" s="20">
        <v>0</v>
      </c>
      <c r="AB140" s="20">
        <v>0</v>
      </c>
      <c r="AC140" s="20">
        <v>0</v>
      </c>
      <c r="AD140" s="20">
        <v>1</v>
      </c>
      <c r="AE140" s="20">
        <f t="shared" si="171"/>
        <v>-212</v>
      </c>
      <c r="AF140" s="20">
        <f t="shared" si="172"/>
        <v>-348</v>
      </c>
      <c r="AG140" s="20">
        <f t="shared" si="173"/>
        <v>-469</v>
      </c>
      <c r="AH140" s="20">
        <f t="shared" si="174"/>
        <v>-302</v>
      </c>
      <c r="AI140" s="20">
        <f t="shared" si="175"/>
        <v>-186</v>
      </c>
      <c r="AJ140" s="10">
        <f t="shared" si="140"/>
        <v>2.3880000000000035</v>
      </c>
      <c r="AK140" s="30"/>
      <c r="AL140" s="30">
        <f t="shared" si="141"/>
        <v>1.2</v>
      </c>
      <c r="AM140" s="11"/>
      <c r="AN140" s="17"/>
    </row>
    <row r="141" spans="1:40" s="5" customFormat="1" ht="17.25" customHeight="1">
      <c r="A141" s="8">
        <v>170</v>
      </c>
      <c r="B141" s="9">
        <f t="shared" si="158"/>
        <v>45684</v>
      </c>
      <c r="C141" s="20">
        <f t="shared" si="159"/>
        <v>1049</v>
      </c>
      <c r="D141" s="20">
        <f t="shared" ref="D141" si="214">D140-18</f>
        <v>2102</v>
      </c>
      <c r="E141" s="20">
        <f t="shared" ref="E141:E158" si="215">+C141+D141</f>
        <v>3151</v>
      </c>
      <c r="F141" s="20">
        <f t="shared" si="149"/>
        <v>710</v>
      </c>
      <c r="G141" s="20">
        <f t="shared" si="150"/>
        <v>916</v>
      </c>
      <c r="H141" s="20">
        <f t="shared" si="151"/>
        <v>1159</v>
      </c>
      <c r="I141" s="20">
        <f t="shared" si="152"/>
        <v>960</v>
      </c>
      <c r="J141" s="20">
        <f t="shared" si="153"/>
        <v>774</v>
      </c>
      <c r="K141" s="20">
        <f t="shared" si="154"/>
        <v>2441</v>
      </c>
      <c r="L141" s="20">
        <f t="shared" si="155"/>
        <v>2235</v>
      </c>
      <c r="M141" s="20">
        <f t="shared" si="156"/>
        <v>1992</v>
      </c>
      <c r="N141" s="20">
        <f t="shared" si="157"/>
        <v>2191</v>
      </c>
      <c r="O141" s="20">
        <f t="shared" si="157"/>
        <v>2377</v>
      </c>
      <c r="P141" s="20">
        <f t="shared" si="161"/>
        <v>2000</v>
      </c>
      <c r="Q141" s="20">
        <f t="shared" si="162"/>
        <v>2000</v>
      </c>
      <c r="R141" s="20">
        <f t="shared" si="163"/>
        <v>2000</v>
      </c>
      <c r="S141" s="20">
        <f t="shared" si="164"/>
        <v>2000</v>
      </c>
      <c r="T141" s="20">
        <f t="shared" si="165"/>
        <v>2000</v>
      </c>
      <c r="U141" s="20">
        <f t="shared" si="166"/>
        <v>441</v>
      </c>
      <c r="V141" s="20">
        <f t="shared" si="167"/>
        <v>235</v>
      </c>
      <c r="W141" s="20">
        <f t="shared" si="168"/>
        <v>-8</v>
      </c>
      <c r="X141" s="20">
        <f t="shared" si="169"/>
        <v>191</v>
      </c>
      <c r="Y141" s="20">
        <f t="shared" si="170"/>
        <v>377</v>
      </c>
      <c r="Z141" s="20">
        <v>0</v>
      </c>
      <c r="AA141" s="20">
        <v>0</v>
      </c>
      <c r="AB141" s="20">
        <v>0</v>
      </c>
      <c r="AC141" s="20">
        <v>1</v>
      </c>
      <c r="AD141" s="20">
        <v>0</v>
      </c>
      <c r="AE141" s="20">
        <f t="shared" si="171"/>
        <v>-212</v>
      </c>
      <c r="AF141" s="20">
        <f t="shared" si="172"/>
        <v>-348</v>
      </c>
      <c r="AG141" s="20">
        <f t="shared" si="173"/>
        <v>-469</v>
      </c>
      <c r="AH141" s="20">
        <f t="shared" si="174"/>
        <v>-303</v>
      </c>
      <c r="AI141" s="20">
        <f t="shared" si="175"/>
        <v>-186</v>
      </c>
      <c r="AJ141" s="10">
        <f t="shared" si="140"/>
        <v>2.3880000000000035</v>
      </c>
      <c r="AK141" s="30"/>
      <c r="AL141" s="30">
        <f t="shared" si="141"/>
        <v>1.2</v>
      </c>
      <c r="AM141" s="11"/>
      <c r="AN141" s="17"/>
    </row>
    <row r="142" spans="1:40" s="5" customFormat="1" ht="17.25" customHeight="1">
      <c r="A142" s="8">
        <v>171</v>
      </c>
      <c r="B142" s="9">
        <f t="shared" si="158"/>
        <v>45685</v>
      </c>
      <c r="C142" s="20">
        <f t="shared" si="159"/>
        <v>1049</v>
      </c>
      <c r="D142" s="20">
        <f t="shared" ref="D142" si="216">D141-26</f>
        <v>2076</v>
      </c>
      <c r="E142" s="20">
        <f t="shared" si="215"/>
        <v>3125</v>
      </c>
      <c r="F142" s="20">
        <f t="shared" si="149"/>
        <v>685</v>
      </c>
      <c r="G142" s="20">
        <f t="shared" si="150"/>
        <v>893</v>
      </c>
      <c r="H142" s="20">
        <f t="shared" si="151"/>
        <v>1134</v>
      </c>
      <c r="I142" s="20">
        <f t="shared" si="152"/>
        <v>936</v>
      </c>
      <c r="J142" s="20">
        <f t="shared" si="153"/>
        <v>748</v>
      </c>
      <c r="K142" s="20">
        <f t="shared" si="154"/>
        <v>2440</v>
      </c>
      <c r="L142" s="20">
        <f t="shared" si="155"/>
        <v>2232</v>
      </c>
      <c r="M142" s="20">
        <f t="shared" si="156"/>
        <v>1991</v>
      </c>
      <c r="N142" s="20">
        <f t="shared" si="157"/>
        <v>2189</v>
      </c>
      <c r="O142" s="20">
        <f t="shared" si="157"/>
        <v>2377</v>
      </c>
      <c r="P142" s="20">
        <f t="shared" si="161"/>
        <v>2000</v>
      </c>
      <c r="Q142" s="20">
        <f t="shared" si="162"/>
        <v>2000</v>
      </c>
      <c r="R142" s="20">
        <f t="shared" si="163"/>
        <v>2000</v>
      </c>
      <c r="S142" s="20">
        <f t="shared" si="164"/>
        <v>2000</v>
      </c>
      <c r="T142" s="20">
        <f t="shared" si="165"/>
        <v>2000</v>
      </c>
      <c r="U142" s="20">
        <f t="shared" si="166"/>
        <v>440</v>
      </c>
      <c r="V142" s="20">
        <f t="shared" si="167"/>
        <v>232</v>
      </c>
      <c r="W142" s="20">
        <f t="shared" si="168"/>
        <v>-9</v>
      </c>
      <c r="X142" s="20">
        <f t="shared" si="169"/>
        <v>189</v>
      </c>
      <c r="Y142" s="20">
        <f t="shared" si="170"/>
        <v>377</v>
      </c>
      <c r="Z142" s="20">
        <v>1</v>
      </c>
      <c r="AA142" s="20">
        <v>3</v>
      </c>
      <c r="AB142" s="20">
        <v>1</v>
      </c>
      <c r="AC142" s="20">
        <v>2</v>
      </c>
      <c r="AD142" s="20">
        <v>0</v>
      </c>
      <c r="AE142" s="20">
        <f t="shared" si="171"/>
        <v>-213</v>
      </c>
      <c r="AF142" s="20">
        <f t="shared" si="172"/>
        <v>-351</v>
      </c>
      <c r="AG142" s="20">
        <f t="shared" si="173"/>
        <v>-470</v>
      </c>
      <c r="AH142" s="20">
        <f t="shared" si="174"/>
        <v>-305</v>
      </c>
      <c r="AI142" s="20">
        <f t="shared" si="175"/>
        <v>-186</v>
      </c>
      <c r="AJ142" s="10">
        <f t="shared" si="140"/>
        <v>2.3870000000000036</v>
      </c>
      <c r="AK142" s="30"/>
      <c r="AL142" s="30">
        <f t="shared" si="141"/>
        <v>1.2</v>
      </c>
      <c r="AM142" s="11"/>
      <c r="AN142" s="17"/>
    </row>
    <row r="143" spans="1:40" s="5" customFormat="1" ht="17.25" customHeight="1">
      <c r="A143" s="8">
        <v>172</v>
      </c>
      <c r="B143" s="9">
        <f t="shared" si="158"/>
        <v>45686</v>
      </c>
      <c r="C143" s="20">
        <f t="shared" si="159"/>
        <v>1049</v>
      </c>
      <c r="D143" s="20">
        <f t="shared" ref="D143" si="217">D142+15</f>
        <v>2091</v>
      </c>
      <c r="E143" s="20">
        <f t="shared" si="215"/>
        <v>3140</v>
      </c>
      <c r="F143" s="20">
        <f t="shared" si="149"/>
        <v>701</v>
      </c>
      <c r="G143" s="20">
        <f t="shared" si="150"/>
        <v>908</v>
      </c>
      <c r="H143" s="20">
        <f t="shared" si="151"/>
        <v>1150</v>
      </c>
      <c r="I143" s="20">
        <f t="shared" si="152"/>
        <v>953</v>
      </c>
      <c r="J143" s="20">
        <f t="shared" si="153"/>
        <v>764</v>
      </c>
      <c r="K143" s="20">
        <f t="shared" si="154"/>
        <v>2439</v>
      </c>
      <c r="L143" s="20">
        <f t="shared" si="155"/>
        <v>2232</v>
      </c>
      <c r="M143" s="20">
        <f t="shared" si="156"/>
        <v>1990</v>
      </c>
      <c r="N143" s="20">
        <f t="shared" si="157"/>
        <v>2187</v>
      </c>
      <c r="O143" s="20">
        <f t="shared" si="157"/>
        <v>2376</v>
      </c>
      <c r="P143" s="20">
        <f t="shared" si="161"/>
        <v>2000</v>
      </c>
      <c r="Q143" s="20">
        <f t="shared" si="162"/>
        <v>2000</v>
      </c>
      <c r="R143" s="20">
        <f t="shared" si="163"/>
        <v>2000</v>
      </c>
      <c r="S143" s="20">
        <f t="shared" si="164"/>
        <v>2000</v>
      </c>
      <c r="T143" s="20">
        <f t="shared" si="165"/>
        <v>2000</v>
      </c>
      <c r="U143" s="20">
        <f t="shared" si="166"/>
        <v>439</v>
      </c>
      <c r="V143" s="20">
        <f t="shared" si="167"/>
        <v>232</v>
      </c>
      <c r="W143" s="20">
        <f t="shared" si="168"/>
        <v>-10</v>
      </c>
      <c r="X143" s="20">
        <f t="shared" si="169"/>
        <v>187</v>
      </c>
      <c r="Y143" s="20">
        <f t="shared" si="170"/>
        <v>376</v>
      </c>
      <c r="Z143" s="20">
        <v>1</v>
      </c>
      <c r="AA143" s="20">
        <v>0</v>
      </c>
      <c r="AB143" s="20">
        <v>1</v>
      </c>
      <c r="AC143" s="20">
        <v>2</v>
      </c>
      <c r="AD143" s="20">
        <v>1</v>
      </c>
      <c r="AE143" s="20">
        <f t="shared" si="171"/>
        <v>-214</v>
      </c>
      <c r="AF143" s="20">
        <f t="shared" si="172"/>
        <v>-351</v>
      </c>
      <c r="AG143" s="20">
        <f t="shared" si="173"/>
        <v>-471</v>
      </c>
      <c r="AH143" s="20">
        <f t="shared" si="174"/>
        <v>-307</v>
      </c>
      <c r="AI143" s="20">
        <f t="shared" si="175"/>
        <v>-187</v>
      </c>
      <c r="AJ143" s="10">
        <f t="shared" si="140"/>
        <v>2.3860000000000037</v>
      </c>
      <c r="AK143" s="30"/>
      <c r="AL143" s="30">
        <f t="shared" si="141"/>
        <v>1.2</v>
      </c>
      <c r="AM143" s="11"/>
      <c r="AN143" s="17"/>
    </row>
    <row r="144" spans="1:40" s="5" customFormat="1" ht="17.25" customHeight="1">
      <c r="A144" s="8">
        <v>173</v>
      </c>
      <c r="B144" s="9">
        <f t="shared" si="158"/>
        <v>45687</v>
      </c>
      <c r="C144" s="20">
        <f t="shared" si="159"/>
        <v>1049</v>
      </c>
      <c r="D144" s="20">
        <f t="shared" ref="D144" si="218">D143+26</f>
        <v>2117</v>
      </c>
      <c r="E144" s="20">
        <f t="shared" si="215"/>
        <v>3166</v>
      </c>
      <c r="F144" s="20">
        <f t="shared" si="149"/>
        <v>727</v>
      </c>
      <c r="G144" s="20">
        <f t="shared" si="150"/>
        <v>934</v>
      </c>
      <c r="H144" s="20">
        <f t="shared" si="151"/>
        <v>1180</v>
      </c>
      <c r="I144" s="20">
        <f t="shared" si="152"/>
        <v>980</v>
      </c>
      <c r="J144" s="20">
        <f t="shared" si="153"/>
        <v>790</v>
      </c>
      <c r="K144" s="20">
        <f t="shared" si="154"/>
        <v>2439</v>
      </c>
      <c r="L144" s="20">
        <f t="shared" si="155"/>
        <v>2232</v>
      </c>
      <c r="M144" s="20">
        <f t="shared" si="156"/>
        <v>1986</v>
      </c>
      <c r="N144" s="20">
        <f t="shared" si="157"/>
        <v>2186</v>
      </c>
      <c r="O144" s="20">
        <f t="shared" si="157"/>
        <v>2376</v>
      </c>
      <c r="P144" s="20">
        <f t="shared" si="161"/>
        <v>2000</v>
      </c>
      <c r="Q144" s="20">
        <f t="shared" si="162"/>
        <v>2000</v>
      </c>
      <c r="R144" s="20">
        <f t="shared" si="163"/>
        <v>2000</v>
      </c>
      <c r="S144" s="20">
        <f t="shared" si="164"/>
        <v>2000</v>
      </c>
      <c r="T144" s="20">
        <f t="shared" si="165"/>
        <v>2000</v>
      </c>
      <c r="U144" s="20">
        <f t="shared" si="166"/>
        <v>439</v>
      </c>
      <c r="V144" s="20">
        <f t="shared" si="167"/>
        <v>232</v>
      </c>
      <c r="W144" s="20">
        <f t="shared" si="168"/>
        <v>-14</v>
      </c>
      <c r="X144" s="20">
        <f t="shared" si="169"/>
        <v>186</v>
      </c>
      <c r="Y144" s="20">
        <f t="shared" si="170"/>
        <v>376</v>
      </c>
      <c r="Z144" s="20">
        <v>0</v>
      </c>
      <c r="AA144" s="20">
        <v>0</v>
      </c>
      <c r="AB144" s="20">
        <v>4</v>
      </c>
      <c r="AC144" s="20">
        <v>1</v>
      </c>
      <c r="AD144" s="20">
        <v>0</v>
      </c>
      <c r="AE144" s="20">
        <f t="shared" si="171"/>
        <v>-214</v>
      </c>
      <c r="AF144" s="20">
        <f t="shared" si="172"/>
        <v>-351</v>
      </c>
      <c r="AG144" s="20">
        <f t="shared" si="173"/>
        <v>-475</v>
      </c>
      <c r="AH144" s="20">
        <f t="shared" si="174"/>
        <v>-308</v>
      </c>
      <c r="AI144" s="20">
        <f t="shared" si="175"/>
        <v>-187</v>
      </c>
      <c r="AJ144" s="10">
        <f t="shared" si="140"/>
        <v>2.3820000000000037</v>
      </c>
      <c r="AK144" s="30"/>
      <c r="AL144" s="30">
        <f t="shared" si="141"/>
        <v>1.2</v>
      </c>
      <c r="AM144" s="11"/>
      <c r="AN144" s="17"/>
    </row>
    <row r="145" spans="1:40" s="5" customFormat="1" ht="17.25" customHeight="1">
      <c r="A145" s="8">
        <v>174</v>
      </c>
      <c r="B145" s="9">
        <f t="shared" si="158"/>
        <v>45688</v>
      </c>
      <c r="C145" s="20">
        <f t="shared" si="159"/>
        <v>1049</v>
      </c>
      <c r="D145" s="20">
        <f t="shared" si="209"/>
        <v>2091</v>
      </c>
      <c r="E145" s="20">
        <f t="shared" si="215"/>
        <v>3140</v>
      </c>
      <c r="F145" s="20">
        <f t="shared" si="149"/>
        <v>702</v>
      </c>
      <c r="G145" s="20">
        <f t="shared" si="150"/>
        <v>912</v>
      </c>
      <c r="H145" s="20">
        <f t="shared" si="151"/>
        <v>1155</v>
      </c>
      <c r="I145" s="20">
        <f t="shared" si="152"/>
        <v>954</v>
      </c>
      <c r="J145" s="20">
        <f t="shared" si="153"/>
        <v>764</v>
      </c>
      <c r="K145" s="20">
        <f t="shared" si="154"/>
        <v>2438</v>
      </c>
      <c r="L145" s="20">
        <f t="shared" si="155"/>
        <v>2228</v>
      </c>
      <c r="M145" s="20">
        <f t="shared" si="156"/>
        <v>1985</v>
      </c>
      <c r="N145" s="20">
        <f t="shared" si="157"/>
        <v>2186</v>
      </c>
      <c r="O145" s="20">
        <f t="shared" si="157"/>
        <v>2376</v>
      </c>
      <c r="P145" s="20">
        <f t="shared" si="161"/>
        <v>2000</v>
      </c>
      <c r="Q145" s="20">
        <f t="shared" si="162"/>
        <v>2000</v>
      </c>
      <c r="R145" s="20">
        <f t="shared" si="163"/>
        <v>2000</v>
      </c>
      <c r="S145" s="20">
        <f t="shared" si="164"/>
        <v>2000</v>
      </c>
      <c r="T145" s="20">
        <f t="shared" si="165"/>
        <v>2000</v>
      </c>
      <c r="U145" s="20">
        <f t="shared" si="166"/>
        <v>438</v>
      </c>
      <c r="V145" s="20">
        <f t="shared" si="167"/>
        <v>228</v>
      </c>
      <c r="W145" s="20">
        <f t="shared" si="168"/>
        <v>-15</v>
      </c>
      <c r="X145" s="20">
        <f t="shared" si="169"/>
        <v>186</v>
      </c>
      <c r="Y145" s="20">
        <f t="shared" si="170"/>
        <v>376</v>
      </c>
      <c r="Z145" s="20">
        <v>1</v>
      </c>
      <c r="AA145" s="20">
        <v>4</v>
      </c>
      <c r="AB145" s="20">
        <v>1</v>
      </c>
      <c r="AC145" s="20">
        <v>0</v>
      </c>
      <c r="AD145" s="20">
        <v>0</v>
      </c>
      <c r="AE145" s="20">
        <f t="shared" si="171"/>
        <v>-215</v>
      </c>
      <c r="AF145" s="20">
        <f t="shared" si="172"/>
        <v>-355</v>
      </c>
      <c r="AG145" s="20">
        <f t="shared" si="173"/>
        <v>-476</v>
      </c>
      <c r="AH145" s="20">
        <f t="shared" si="174"/>
        <v>-308</v>
      </c>
      <c r="AI145" s="20">
        <f t="shared" si="175"/>
        <v>-187</v>
      </c>
      <c r="AJ145" s="10">
        <f t="shared" si="140"/>
        <v>2.3810000000000038</v>
      </c>
      <c r="AK145" s="30"/>
      <c r="AL145" s="30">
        <f t="shared" si="141"/>
        <v>1.2</v>
      </c>
      <c r="AM145" s="11"/>
      <c r="AN145" s="17"/>
    </row>
    <row r="146" spans="1:40" s="5" customFormat="1" ht="17.25" customHeight="1">
      <c r="A146" s="8">
        <v>175</v>
      </c>
      <c r="B146" s="9">
        <f t="shared" si="158"/>
        <v>45689</v>
      </c>
      <c r="C146" s="20">
        <f t="shared" si="159"/>
        <v>1049</v>
      </c>
      <c r="D146" s="20">
        <f t="shared" si="210"/>
        <v>2106</v>
      </c>
      <c r="E146" s="20">
        <f t="shared" si="215"/>
        <v>3155</v>
      </c>
      <c r="F146" s="20">
        <f t="shared" si="149"/>
        <v>718</v>
      </c>
      <c r="G146" s="20">
        <f t="shared" si="150"/>
        <v>927</v>
      </c>
      <c r="H146" s="20">
        <f t="shared" si="151"/>
        <v>1174</v>
      </c>
      <c r="I146" s="20">
        <f t="shared" si="152"/>
        <v>969</v>
      </c>
      <c r="J146" s="20">
        <f t="shared" si="153"/>
        <v>779</v>
      </c>
      <c r="K146" s="20">
        <f t="shared" si="154"/>
        <v>2437</v>
      </c>
      <c r="L146" s="20">
        <f t="shared" si="155"/>
        <v>2228</v>
      </c>
      <c r="M146" s="20">
        <f t="shared" si="156"/>
        <v>1981</v>
      </c>
      <c r="N146" s="20">
        <f t="shared" si="157"/>
        <v>2186</v>
      </c>
      <c r="O146" s="20">
        <f t="shared" si="157"/>
        <v>2376</v>
      </c>
      <c r="P146" s="20">
        <f t="shared" si="161"/>
        <v>2000</v>
      </c>
      <c r="Q146" s="20">
        <f t="shared" si="162"/>
        <v>2000</v>
      </c>
      <c r="R146" s="20">
        <f t="shared" si="163"/>
        <v>2000</v>
      </c>
      <c r="S146" s="20">
        <f t="shared" si="164"/>
        <v>2000</v>
      </c>
      <c r="T146" s="20">
        <f t="shared" si="165"/>
        <v>2000</v>
      </c>
      <c r="U146" s="20">
        <f t="shared" si="166"/>
        <v>437</v>
      </c>
      <c r="V146" s="20">
        <f t="shared" si="167"/>
        <v>228</v>
      </c>
      <c r="W146" s="20">
        <f t="shared" si="168"/>
        <v>-19</v>
      </c>
      <c r="X146" s="20">
        <f t="shared" si="169"/>
        <v>186</v>
      </c>
      <c r="Y146" s="20">
        <f t="shared" si="170"/>
        <v>376</v>
      </c>
      <c r="Z146" s="20">
        <v>1</v>
      </c>
      <c r="AA146" s="20">
        <v>0</v>
      </c>
      <c r="AB146" s="20">
        <v>4</v>
      </c>
      <c r="AC146" s="20">
        <v>0</v>
      </c>
      <c r="AD146" s="20">
        <v>0</v>
      </c>
      <c r="AE146" s="20">
        <f t="shared" si="171"/>
        <v>-216</v>
      </c>
      <c r="AF146" s="20">
        <f t="shared" si="172"/>
        <v>-355</v>
      </c>
      <c r="AG146" s="20">
        <f t="shared" si="173"/>
        <v>-480</v>
      </c>
      <c r="AH146" s="20">
        <f t="shared" si="174"/>
        <v>-308</v>
      </c>
      <c r="AI146" s="20">
        <f t="shared" si="175"/>
        <v>-187</v>
      </c>
      <c r="AJ146" s="10">
        <f t="shared" si="140"/>
        <v>2.3770000000000038</v>
      </c>
      <c r="AK146" s="30"/>
      <c r="AL146" s="30">
        <f t="shared" si="141"/>
        <v>1.2</v>
      </c>
      <c r="AM146" s="11"/>
      <c r="AN146" s="17"/>
    </row>
    <row r="147" spans="1:40" s="5" customFormat="1" ht="17.25" customHeight="1">
      <c r="A147" s="8">
        <v>176</v>
      </c>
      <c r="B147" s="9">
        <f t="shared" si="158"/>
        <v>45690</v>
      </c>
      <c r="C147" s="20">
        <f t="shared" si="159"/>
        <v>1049</v>
      </c>
      <c r="D147" s="20">
        <f t="shared" ref="D147:D203" si="219">D146+26</f>
        <v>2132</v>
      </c>
      <c r="E147" s="20">
        <f t="shared" si="215"/>
        <v>3181</v>
      </c>
      <c r="F147" s="20">
        <f t="shared" si="149"/>
        <v>744</v>
      </c>
      <c r="G147" s="20">
        <f t="shared" si="150"/>
        <v>957</v>
      </c>
      <c r="H147" s="20">
        <f t="shared" si="151"/>
        <v>1201</v>
      </c>
      <c r="I147" s="20">
        <f t="shared" si="152"/>
        <v>995</v>
      </c>
      <c r="J147" s="20">
        <f t="shared" si="153"/>
        <v>805</v>
      </c>
      <c r="K147" s="20">
        <f t="shared" si="154"/>
        <v>2437</v>
      </c>
      <c r="L147" s="20">
        <f t="shared" si="155"/>
        <v>2224</v>
      </c>
      <c r="M147" s="20">
        <f t="shared" si="156"/>
        <v>1980</v>
      </c>
      <c r="N147" s="20">
        <f t="shared" si="157"/>
        <v>2186</v>
      </c>
      <c r="O147" s="20">
        <f t="shared" si="157"/>
        <v>2376</v>
      </c>
      <c r="P147" s="20">
        <f t="shared" si="161"/>
        <v>2000</v>
      </c>
      <c r="Q147" s="20">
        <f t="shared" si="162"/>
        <v>2000</v>
      </c>
      <c r="R147" s="20">
        <f t="shared" si="163"/>
        <v>2000</v>
      </c>
      <c r="S147" s="20">
        <f t="shared" si="164"/>
        <v>2000</v>
      </c>
      <c r="T147" s="20">
        <f t="shared" si="165"/>
        <v>2000</v>
      </c>
      <c r="U147" s="20">
        <f t="shared" si="166"/>
        <v>437</v>
      </c>
      <c r="V147" s="20">
        <f t="shared" si="167"/>
        <v>224</v>
      </c>
      <c r="W147" s="20">
        <f t="shared" si="168"/>
        <v>-20</v>
      </c>
      <c r="X147" s="20">
        <f t="shared" si="169"/>
        <v>186</v>
      </c>
      <c r="Y147" s="20">
        <f t="shared" si="170"/>
        <v>376</v>
      </c>
      <c r="Z147" s="20">
        <v>0</v>
      </c>
      <c r="AA147" s="20">
        <v>4</v>
      </c>
      <c r="AB147" s="20">
        <v>1</v>
      </c>
      <c r="AC147" s="20">
        <v>0</v>
      </c>
      <c r="AD147" s="20">
        <v>0</v>
      </c>
      <c r="AE147" s="20">
        <f t="shared" si="171"/>
        <v>-216</v>
      </c>
      <c r="AF147" s="20">
        <f t="shared" si="172"/>
        <v>-359</v>
      </c>
      <c r="AG147" s="20">
        <f t="shared" si="173"/>
        <v>-481</v>
      </c>
      <c r="AH147" s="20">
        <f t="shared" si="174"/>
        <v>-308</v>
      </c>
      <c r="AI147" s="20">
        <f t="shared" si="175"/>
        <v>-187</v>
      </c>
      <c r="AJ147" s="10">
        <f t="shared" si="140"/>
        <v>2.3760000000000039</v>
      </c>
      <c r="AK147" s="30"/>
      <c r="AL147" s="30">
        <f t="shared" si="141"/>
        <v>1.2</v>
      </c>
      <c r="AM147" s="11"/>
      <c r="AN147" s="17"/>
    </row>
    <row r="148" spans="1:40" s="5" customFormat="1" ht="17.25" customHeight="1">
      <c r="A148" s="8">
        <v>177</v>
      </c>
      <c r="B148" s="9">
        <f t="shared" si="158"/>
        <v>45691</v>
      </c>
      <c r="C148" s="20">
        <f t="shared" si="159"/>
        <v>1049</v>
      </c>
      <c r="D148" s="20">
        <f t="shared" ref="D148:D204" si="220">D147+32</f>
        <v>2164</v>
      </c>
      <c r="E148" s="20">
        <f t="shared" si="215"/>
        <v>3213</v>
      </c>
      <c r="F148" s="20">
        <f t="shared" si="149"/>
        <v>777</v>
      </c>
      <c r="G148" s="20">
        <f t="shared" si="150"/>
        <v>992</v>
      </c>
      <c r="H148" s="20">
        <f t="shared" si="151"/>
        <v>1234</v>
      </c>
      <c r="I148" s="20">
        <f t="shared" si="152"/>
        <v>1027</v>
      </c>
      <c r="J148" s="20">
        <f t="shared" si="153"/>
        <v>837</v>
      </c>
      <c r="K148" s="20">
        <f t="shared" si="154"/>
        <v>2436</v>
      </c>
      <c r="L148" s="20">
        <f t="shared" si="155"/>
        <v>2221</v>
      </c>
      <c r="M148" s="20">
        <f t="shared" si="156"/>
        <v>1979</v>
      </c>
      <c r="N148" s="20">
        <f t="shared" si="157"/>
        <v>2186</v>
      </c>
      <c r="O148" s="20">
        <f t="shared" si="157"/>
        <v>2376</v>
      </c>
      <c r="P148" s="20">
        <f t="shared" si="161"/>
        <v>2000</v>
      </c>
      <c r="Q148" s="20">
        <f t="shared" si="162"/>
        <v>2000</v>
      </c>
      <c r="R148" s="20">
        <f t="shared" si="163"/>
        <v>2000</v>
      </c>
      <c r="S148" s="20">
        <f t="shared" si="164"/>
        <v>2000</v>
      </c>
      <c r="T148" s="20">
        <f t="shared" si="165"/>
        <v>2000</v>
      </c>
      <c r="U148" s="20">
        <f t="shared" si="166"/>
        <v>436</v>
      </c>
      <c r="V148" s="20">
        <f t="shared" si="167"/>
        <v>221</v>
      </c>
      <c r="W148" s="20">
        <f t="shared" si="168"/>
        <v>-21</v>
      </c>
      <c r="X148" s="20">
        <f t="shared" si="169"/>
        <v>186</v>
      </c>
      <c r="Y148" s="20">
        <f t="shared" si="170"/>
        <v>376</v>
      </c>
      <c r="Z148" s="20">
        <v>1</v>
      </c>
      <c r="AA148" s="20">
        <v>3</v>
      </c>
      <c r="AB148" s="20">
        <v>1</v>
      </c>
      <c r="AC148" s="20">
        <v>0</v>
      </c>
      <c r="AD148" s="20">
        <v>0</v>
      </c>
      <c r="AE148" s="20">
        <f t="shared" si="171"/>
        <v>-217</v>
      </c>
      <c r="AF148" s="20">
        <f t="shared" si="172"/>
        <v>-362</v>
      </c>
      <c r="AG148" s="20">
        <f t="shared" si="173"/>
        <v>-482</v>
      </c>
      <c r="AH148" s="20">
        <f t="shared" si="174"/>
        <v>-308</v>
      </c>
      <c r="AI148" s="20">
        <f t="shared" si="175"/>
        <v>-187</v>
      </c>
      <c r="AJ148" s="10">
        <f t="shared" si="140"/>
        <v>2.375000000000004</v>
      </c>
      <c r="AK148" s="30"/>
      <c r="AL148" s="30">
        <f t="shared" si="141"/>
        <v>1.2</v>
      </c>
      <c r="AM148" s="11"/>
      <c r="AN148" s="17"/>
    </row>
    <row r="149" spans="1:40" s="5" customFormat="1" ht="17.25" customHeight="1">
      <c r="A149" s="8">
        <v>178</v>
      </c>
      <c r="B149" s="9">
        <f t="shared" si="158"/>
        <v>45692</v>
      </c>
      <c r="C149" s="20">
        <f t="shared" si="159"/>
        <v>1049</v>
      </c>
      <c r="D149" s="20">
        <f t="shared" ref="D149:D205" si="221">D148-18</f>
        <v>2146</v>
      </c>
      <c r="E149" s="20">
        <f t="shared" si="215"/>
        <v>3195</v>
      </c>
      <c r="F149" s="20">
        <f t="shared" si="149"/>
        <v>759</v>
      </c>
      <c r="G149" s="20">
        <f t="shared" si="150"/>
        <v>976</v>
      </c>
      <c r="H149" s="20">
        <f t="shared" si="151"/>
        <v>1216</v>
      </c>
      <c r="I149" s="20">
        <f t="shared" si="152"/>
        <v>1009</v>
      </c>
      <c r="J149" s="20">
        <f t="shared" si="153"/>
        <v>820</v>
      </c>
      <c r="K149" s="20">
        <f t="shared" si="154"/>
        <v>2436</v>
      </c>
      <c r="L149" s="20">
        <f t="shared" si="155"/>
        <v>2219</v>
      </c>
      <c r="M149" s="20">
        <f t="shared" si="156"/>
        <v>1979</v>
      </c>
      <c r="N149" s="20">
        <f t="shared" si="157"/>
        <v>2186</v>
      </c>
      <c r="O149" s="20">
        <f t="shared" si="157"/>
        <v>2375</v>
      </c>
      <c r="P149" s="20">
        <f t="shared" si="161"/>
        <v>2000</v>
      </c>
      <c r="Q149" s="20">
        <f t="shared" si="162"/>
        <v>2000</v>
      </c>
      <c r="R149" s="20">
        <f t="shared" si="163"/>
        <v>2000</v>
      </c>
      <c r="S149" s="20">
        <f t="shared" si="164"/>
        <v>2000</v>
      </c>
      <c r="T149" s="20">
        <f t="shared" si="165"/>
        <v>2000</v>
      </c>
      <c r="U149" s="20">
        <f t="shared" si="166"/>
        <v>436</v>
      </c>
      <c r="V149" s="20">
        <f t="shared" si="167"/>
        <v>219</v>
      </c>
      <c r="W149" s="20">
        <f t="shared" si="168"/>
        <v>-21</v>
      </c>
      <c r="X149" s="20">
        <f t="shared" si="169"/>
        <v>186</v>
      </c>
      <c r="Y149" s="20">
        <f t="shared" si="170"/>
        <v>375</v>
      </c>
      <c r="Z149" s="20">
        <v>0</v>
      </c>
      <c r="AA149" s="20">
        <v>2</v>
      </c>
      <c r="AB149" s="20">
        <v>0</v>
      </c>
      <c r="AC149" s="20">
        <v>0</v>
      </c>
      <c r="AD149" s="20">
        <v>1</v>
      </c>
      <c r="AE149" s="20">
        <f t="shared" si="171"/>
        <v>-217</v>
      </c>
      <c r="AF149" s="20">
        <f t="shared" si="172"/>
        <v>-364</v>
      </c>
      <c r="AG149" s="20">
        <f t="shared" si="173"/>
        <v>-482</v>
      </c>
      <c r="AH149" s="20">
        <f t="shared" si="174"/>
        <v>-308</v>
      </c>
      <c r="AI149" s="20">
        <f t="shared" si="175"/>
        <v>-188</v>
      </c>
      <c r="AJ149" s="10">
        <f t="shared" si="140"/>
        <v>2.375000000000004</v>
      </c>
      <c r="AK149" s="30"/>
      <c r="AL149" s="30">
        <f t="shared" si="141"/>
        <v>1.2</v>
      </c>
      <c r="AM149" s="11"/>
      <c r="AN149" s="17"/>
    </row>
    <row r="150" spans="1:40" s="5" customFormat="1" ht="17.25" customHeight="1">
      <c r="A150" s="8">
        <v>179</v>
      </c>
      <c r="B150" s="9">
        <f t="shared" si="158"/>
        <v>45693</v>
      </c>
      <c r="C150" s="20">
        <f t="shared" si="159"/>
        <v>1049</v>
      </c>
      <c r="D150" s="20">
        <f t="shared" ref="D150:D206" si="222">D149-26</f>
        <v>2120</v>
      </c>
      <c r="E150" s="20">
        <f t="shared" si="215"/>
        <v>3169</v>
      </c>
      <c r="F150" s="20">
        <f t="shared" si="149"/>
        <v>733</v>
      </c>
      <c r="G150" s="20">
        <f t="shared" si="150"/>
        <v>950</v>
      </c>
      <c r="H150" s="20">
        <f t="shared" si="151"/>
        <v>1191</v>
      </c>
      <c r="I150" s="20">
        <f t="shared" si="152"/>
        <v>984</v>
      </c>
      <c r="J150" s="20">
        <f t="shared" si="153"/>
        <v>794</v>
      </c>
      <c r="K150" s="20">
        <f t="shared" si="154"/>
        <v>2436</v>
      </c>
      <c r="L150" s="20">
        <f t="shared" si="155"/>
        <v>2219</v>
      </c>
      <c r="M150" s="20">
        <f t="shared" si="156"/>
        <v>1978</v>
      </c>
      <c r="N150" s="20">
        <f t="shared" si="157"/>
        <v>2185</v>
      </c>
      <c r="O150" s="20">
        <f t="shared" si="157"/>
        <v>2375</v>
      </c>
      <c r="P150" s="20">
        <f t="shared" si="161"/>
        <v>2000</v>
      </c>
      <c r="Q150" s="20">
        <f t="shared" si="162"/>
        <v>2000</v>
      </c>
      <c r="R150" s="20">
        <f t="shared" si="163"/>
        <v>2000</v>
      </c>
      <c r="S150" s="20">
        <f t="shared" si="164"/>
        <v>2000</v>
      </c>
      <c r="T150" s="20">
        <f t="shared" si="165"/>
        <v>2000</v>
      </c>
      <c r="U150" s="20">
        <f t="shared" si="166"/>
        <v>436</v>
      </c>
      <c r="V150" s="20">
        <f t="shared" si="167"/>
        <v>219</v>
      </c>
      <c r="W150" s="20">
        <f t="shared" si="168"/>
        <v>-22</v>
      </c>
      <c r="X150" s="20">
        <f t="shared" si="169"/>
        <v>185</v>
      </c>
      <c r="Y150" s="20">
        <f t="shared" si="170"/>
        <v>375</v>
      </c>
      <c r="Z150" s="20">
        <v>0</v>
      </c>
      <c r="AA150" s="20">
        <v>0</v>
      </c>
      <c r="AB150" s="20">
        <v>1</v>
      </c>
      <c r="AC150" s="20">
        <v>1</v>
      </c>
      <c r="AD150" s="20">
        <v>0</v>
      </c>
      <c r="AE150" s="20">
        <f t="shared" si="171"/>
        <v>-217</v>
      </c>
      <c r="AF150" s="20">
        <f t="shared" si="172"/>
        <v>-364</v>
      </c>
      <c r="AG150" s="20">
        <f t="shared" si="173"/>
        <v>-483</v>
      </c>
      <c r="AH150" s="20">
        <f t="shared" si="174"/>
        <v>-309</v>
      </c>
      <c r="AI150" s="20">
        <f t="shared" si="175"/>
        <v>-188</v>
      </c>
      <c r="AJ150" s="10">
        <f t="shared" si="140"/>
        <v>2.3740000000000041</v>
      </c>
      <c r="AK150" s="30"/>
      <c r="AL150" s="30">
        <f t="shared" si="141"/>
        <v>1.2</v>
      </c>
      <c r="AM150" s="11"/>
      <c r="AN150" s="17"/>
    </row>
    <row r="151" spans="1:40" s="5" customFormat="1" ht="17.25" customHeight="1">
      <c r="A151" s="8">
        <v>180</v>
      </c>
      <c r="B151" s="9">
        <f t="shared" si="158"/>
        <v>45694</v>
      </c>
      <c r="C151" s="20">
        <f t="shared" si="159"/>
        <v>1049</v>
      </c>
      <c r="D151" s="20">
        <f t="shared" ref="D151:D207" si="223">D150+15</f>
        <v>2135</v>
      </c>
      <c r="E151" s="20">
        <f t="shared" si="215"/>
        <v>3184</v>
      </c>
      <c r="F151" s="20">
        <f t="shared" si="149"/>
        <v>749</v>
      </c>
      <c r="G151" s="20">
        <f t="shared" si="150"/>
        <v>965</v>
      </c>
      <c r="H151" s="20">
        <f t="shared" si="151"/>
        <v>1207</v>
      </c>
      <c r="I151" s="20">
        <f t="shared" si="152"/>
        <v>999</v>
      </c>
      <c r="J151" s="20">
        <f t="shared" si="153"/>
        <v>809</v>
      </c>
      <c r="K151" s="20">
        <f t="shared" si="154"/>
        <v>2435</v>
      </c>
      <c r="L151" s="20">
        <f t="shared" si="155"/>
        <v>2219</v>
      </c>
      <c r="M151" s="20">
        <f t="shared" si="156"/>
        <v>1977</v>
      </c>
      <c r="N151" s="20">
        <f t="shared" si="157"/>
        <v>2185</v>
      </c>
      <c r="O151" s="20">
        <f t="shared" si="157"/>
        <v>2375</v>
      </c>
      <c r="P151" s="20">
        <f t="shared" si="161"/>
        <v>2000</v>
      </c>
      <c r="Q151" s="20">
        <f t="shared" si="162"/>
        <v>2000</v>
      </c>
      <c r="R151" s="20">
        <f t="shared" si="163"/>
        <v>2000</v>
      </c>
      <c r="S151" s="20">
        <f t="shared" si="164"/>
        <v>2000</v>
      </c>
      <c r="T151" s="20">
        <f t="shared" si="165"/>
        <v>2000</v>
      </c>
      <c r="U151" s="20">
        <f t="shared" si="166"/>
        <v>435</v>
      </c>
      <c r="V151" s="20">
        <f t="shared" si="167"/>
        <v>219</v>
      </c>
      <c r="W151" s="20">
        <f t="shared" si="168"/>
        <v>-23</v>
      </c>
      <c r="X151" s="20">
        <f t="shared" si="169"/>
        <v>185</v>
      </c>
      <c r="Y151" s="20">
        <f t="shared" si="170"/>
        <v>375</v>
      </c>
      <c r="Z151" s="20">
        <v>1</v>
      </c>
      <c r="AA151" s="20">
        <v>0</v>
      </c>
      <c r="AB151" s="20">
        <v>1</v>
      </c>
      <c r="AC151" s="20">
        <v>0</v>
      </c>
      <c r="AD151" s="20">
        <v>0</v>
      </c>
      <c r="AE151" s="20">
        <f t="shared" si="171"/>
        <v>-218</v>
      </c>
      <c r="AF151" s="20">
        <f t="shared" si="172"/>
        <v>-364</v>
      </c>
      <c r="AG151" s="20">
        <f t="shared" si="173"/>
        <v>-484</v>
      </c>
      <c r="AH151" s="20">
        <f t="shared" si="174"/>
        <v>-309</v>
      </c>
      <c r="AI151" s="20">
        <f t="shared" si="175"/>
        <v>-188</v>
      </c>
      <c r="AJ151" s="10">
        <f t="shared" si="140"/>
        <v>2.3730000000000042</v>
      </c>
      <c r="AK151" s="30"/>
      <c r="AL151" s="30">
        <f t="shared" si="141"/>
        <v>1.2</v>
      </c>
      <c r="AM151" s="11"/>
      <c r="AN151" s="17"/>
    </row>
    <row r="152" spans="1:40" s="5" customFormat="1" ht="17.25" customHeight="1">
      <c r="A152" s="8">
        <v>181</v>
      </c>
      <c r="B152" s="9">
        <f t="shared" si="158"/>
        <v>45695</v>
      </c>
      <c r="C152" s="20">
        <f t="shared" si="159"/>
        <v>1049</v>
      </c>
      <c r="D152" s="20">
        <f t="shared" ref="D152:D208" si="224">D151+26</f>
        <v>2161</v>
      </c>
      <c r="E152" s="20">
        <f t="shared" si="215"/>
        <v>3210</v>
      </c>
      <c r="F152" s="20">
        <f t="shared" si="149"/>
        <v>775</v>
      </c>
      <c r="G152" s="20">
        <f t="shared" si="150"/>
        <v>991</v>
      </c>
      <c r="H152" s="20">
        <f t="shared" si="151"/>
        <v>1233</v>
      </c>
      <c r="I152" s="20">
        <f t="shared" si="152"/>
        <v>1025</v>
      </c>
      <c r="J152" s="20">
        <f t="shared" si="153"/>
        <v>835</v>
      </c>
      <c r="K152" s="20">
        <f t="shared" si="154"/>
        <v>2435</v>
      </c>
      <c r="L152" s="20">
        <f t="shared" si="155"/>
        <v>2219</v>
      </c>
      <c r="M152" s="20">
        <f t="shared" si="156"/>
        <v>1977</v>
      </c>
      <c r="N152" s="20">
        <f t="shared" si="157"/>
        <v>2185</v>
      </c>
      <c r="O152" s="20">
        <f t="shared" si="157"/>
        <v>2375</v>
      </c>
      <c r="P152" s="20">
        <f t="shared" si="161"/>
        <v>2000</v>
      </c>
      <c r="Q152" s="20">
        <f t="shared" si="162"/>
        <v>2000</v>
      </c>
      <c r="R152" s="20">
        <f t="shared" si="163"/>
        <v>2000</v>
      </c>
      <c r="S152" s="20">
        <f t="shared" si="164"/>
        <v>2000</v>
      </c>
      <c r="T152" s="20">
        <f t="shared" si="165"/>
        <v>2000</v>
      </c>
      <c r="U152" s="20">
        <f t="shared" si="166"/>
        <v>435</v>
      </c>
      <c r="V152" s="20">
        <f t="shared" si="167"/>
        <v>219</v>
      </c>
      <c r="W152" s="20">
        <f t="shared" si="168"/>
        <v>-23</v>
      </c>
      <c r="X152" s="20">
        <f t="shared" si="169"/>
        <v>185</v>
      </c>
      <c r="Y152" s="20">
        <f t="shared" si="170"/>
        <v>375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f t="shared" si="171"/>
        <v>-218</v>
      </c>
      <c r="AF152" s="20">
        <f t="shared" si="172"/>
        <v>-364</v>
      </c>
      <c r="AG152" s="20">
        <f t="shared" si="173"/>
        <v>-484</v>
      </c>
      <c r="AH152" s="20">
        <f t="shared" si="174"/>
        <v>-309</v>
      </c>
      <c r="AI152" s="20">
        <f t="shared" si="175"/>
        <v>-188</v>
      </c>
      <c r="AJ152" s="10">
        <f t="shared" si="140"/>
        <v>2.3730000000000042</v>
      </c>
      <c r="AK152" s="30"/>
      <c r="AL152" s="30">
        <f t="shared" si="141"/>
        <v>1.2</v>
      </c>
      <c r="AM152" s="11"/>
      <c r="AN152" s="17"/>
    </row>
    <row r="153" spans="1:40" s="5" customFormat="1" ht="17.25" customHeight="1">
      <c r="A153" s="8">
        <v>182</v>
      </c>
      <c r="B153" s="9">
        <f t="shared" si="158"/>
        <v>45696</v>
      </c>
      <c r="C153" s="20">
        <f t="shared" si="159"/>
        <v>1049</v>
      </c>
      <c r="D153" s="20">
        <f t="shared" si="209"/>
        <v>2135</v>
      </c>
      <c r="E153" s="20">
        <f t="shared" si="215"/>
        <v>3184</v>
      </c>
      <c r="F153" s="20">
        <f t="shared" si="149"/>
        <v>749</v>
      </c>
      <c r="G153" s="20">
        <f t="shared" si="150"/>
        <v>965</v>
      </c>
      <c r="H153" s="20">
        <f t="shared" si="151"/>
        <v>1208</v>
      </c>
      <c r="I153" s="20">
        <f t="shared" si="152"/>
        <v>999</v>
      </c>
      <c r="J153" s="20">
        <f t="shared" si="153"/>
        <v>809</v>
      </c>
      <c r="K153" s="20">
        <f t="shared" si="154"/>
        <v>2435</v>
      </c>
      <c r="L153" s="20">
        <f t="shared" si="155"/>
        <v>2219</v>
      </c>
      <c r="M153" s="20">
        <f t="shared" si="156"/>
        <v>1976</v>
      </c>
      <c r="N153" s="20">
        <f t="shared" si="157"/>
        <v>2185</v>
      </c>
      <c r="O153" s="20">
        <f t="shared" si="157"/>
        <v>2375</v>
      </c>
      <c r="P153" s="20">
        <f t="shared" si="161"/>
        <v>2000</v>
      </c>
      <c r="Q153" s="20">
        <f t="shared" si="162"/>
        <v>2000</v>
      </c>
      <c r="R153" s="20">
        <f t="shared" si="163"/>
        <v>2000</v>
      </c>
      <c r="S153" s="20">
        <f t="shared" si="164"/>
        <v>2000</v>
      </c>
      <c r="T153" s="20">
        <f t="shared" si="165"/>
        <v>2000</v>
      </c>
      <c r="U153" s="20">
        <f t="shared" si="166"/>
        <v>435</v>
      </c>
      <c r="V153" s="20">
        <f t="shared" si="167"/>
        <v>219</v>
      </c>
      <c r="W153" s="20">
        <f t="shared" si="168"/>
        <v>-24</v>
      </c>
      <c r="X153" s="20">
        <f t="shared" si="169"/>
        <v>185</v>
      </c>
      <c r="Y153" s="20">
        <f t="shared" si="170"/>
        <v>375</v>
      </c>
      <c r="Z153" s="20">
        <v>0</v>
      </c>
      <c r="AA153" s="20">
        <v>0</v>
      </c>
      <c r="AB153" s="20">
        <v>1</v>
      </c>
      <c r="AC153" s="20">
        <v>0</v>
      </c>
      <c r="AD153" s="20">
        <v>0</v>
      </c>
      <c r="AE153" s="20">
        <f t="shared" si="171"/>
        <v>-218</v>
      </c>
      <c r="AF153" s="20">
        <f t="shared" si="172"/>
        <v>-364</v>
      </c>
      <c r="AG153" s="20">
        <f t="shared" si="173"/>
        <v>-485</v>
      </c>
      <c r="AH153" s="20">
        <f t="shared" si="174"/>
        <v>-309</v>
      </c>
      <c r="AI153" s="20">
        <f t="shared" si="175"/>
        <v>-188</v>
      </c>
      <c r="AJ153" s="10">
        <f t="shared" si="140"/>
        <v>2.3720000000000043</v>
      </c>
      <c r="AK153" s="30"/>
      <c r="AL153" s="30">
        <f t="shared" si="141"/>
        <v>1.2</v>
      </c>
      <c r="AM153" s="11"/>
      <c r="AN153" s="17"/>
    </row>
    <row r="154" spans="1:40" s="5" customFormat="1" ht="17.25" customHeight="1">
      <c r="A154" s="8">
        <v>183</v>
      </c>
      <c r="B154" s="9">
        <f t="shared" si="158"/>
        <v>45697</v>
      </c>
      <c r="C154" s="20">
        <f t="shared" si="159"/>
        <v>1049</v>
      </c>
      <c r="D154" s="20">
        <f t="shared" si="210"/>
        <v>2150</v>
      </c>
      <c r="E154" s="20">
        <f t="shared" si="215"/>
        <v>3199</v>
      </c>
      <c r="F154" s="20">
        <f t="shared" si="149"/>
        <v>765</v>
      </c>
      <c r="G154" s="20">
        <f t="shared" si="150"/>
        <v>983</v>
      </c>
      <c r="H154" s="20">
        <f t="shared" si="151"/>
        <v>1227</v>
      </c>
      <c r="I154" s="20">
        <f t="shared" si="152"/>
        <v>1016</v>
      </c>
      <c r="J154" s="20">
        <f t="shared" si="153"/>
        <v>824</v>
      </c>
      <c r="K154" s="20">
        <f t="shared" si="154"/>
        <v>2434</v>
      </c>
      <c r="L154" s="20">
        <f t="shared" si="155"/>
        <v>2216</v>
      </c>
      <c r="M154" s="20">
        <f t="shared" si="156"/>
        <v>1972</v>
      </c>
      <c r="N154" s="20">
        <f t="shared" si="157"/>
        <v>2183</v>
      </c>
      <c r="O154" s="20">
        <f t="shared" si="157"/>
        <v>2375</v>
      </c>
      <c r="P154" s="20">
        <f t="shared" si="161"/>
        <v>2000</v>
      </c>
      <c r="Q154" s="20">
        <f t="shared" si="162"/>
        <v>2000</v>
      </c>
      <c r="R154" s="20">
        <f t="shared" si="163"/>
        <v>2000</v>
      </c>
      <c r="S154" s="20">
        <f t="shared" si="164"/>
        <v>2000</v>
      </c>
      <c r="T154" s="20">
        <f t="shared" si="165"/>
        <v>2000</v>
      </c>
      <c r="U154" s="20">
        <f t="shared" si="166"/>
        <v>434</v>
      </c>
      <c r="V154" s="20">
        <f t="shared" si="167"/>
        <v>216</v>
      </c>
      <c r="W154" s="20">
        <f t="shared" si="168"/>
        <v>-28</v>
      </c>
      <c r="X154" s="20">
        <f t="shared" si="169"/>
        <v>183</v>
      </c>
      <c r="Y154" s="20">
        <f t="shared" si="170"/>
        <v>375</v>
      </c>
      <c r="Z154" s="20">
        <v>1</v>
      </c>
      <c r="AA154" s="20">
        <v>3</v>
      </c>
      <c r="AB154" s="20">
        <v>4</v>
      </c>
      <c r="AC154" s="20">
        <v>2</v>
      </c>
      <c r="AD154" s="20">
        <v>0</v>
      </c>
      <c r="AE154" s="20">
        <f t="shared" si="171"/>
        <v>-219</v>
      </c>
      <c r="AF154" s="20">
        <f t="shared" si="172"/>
        <v>-367</v>
      </c>
      <c r="AG154" s="20">
        <f t="shared" si="173"/>
        <v>-489</v>
      </c>
      <c r="AH154" s="20">
        <f t="shared" si="174"/>
        <v>-311</v>
      </c>
      <c r="AI154" s="20">
        <f t="shared" si="175"/>
        <v>-188</v>
      </c>
      <c r="AJ154" s="10">
        <f t="shared" si="140"/>
        <v>2.3680000000000043</v>
      </c>
      <c r="AK154" s="30"/>
      <c r="AL154" s="30">
        <f t="shared" si="141"/>
        <v>1.2</v>
      </c>
      <c r="AM154" s="11"/>
      <c r="AN154" s="17"/>
    </row>
    <row r="155" spans="1:40" s="5" customFormat="1" ht="17.25" customHeight="1">
      <c r="A155" s="8">
        <v>184</v>
      </c>
      <c r="B155" s="9">
        <f t="shared" si="158"/>
        <v>45698</v>
      </c>
      <c r="C155" s="20">
        <f t="shared" si="159"/>
        <v>1049</v>
      </c>
      <c r="D155" s="20">
        <f t="shared" si="219"/>
        <v>2176</v>
      </c>
      <c r="E155" s="20">
        <f t="shared" si="215"/>
        <v>3225</v>
      </c>
      <c r="F155" s="20">
        <f t="shared" si="149"/>
        <v>791</v>
      </c>
      <c r="G155" s="20">
        <f t="shared" si="150"/>
        <v>1009</v>
      </c>
      <c r="H155" s="20">
        <f t="shared" si="151"/>
        <v>1256</v>
      </c>
      <c r="I155" s="20">
        <f t="shared" si="152"/>
        <v>1042</v>
      </c>
      <c r="J155" s="20">
        <f t="shared" si="153"/>
        <v>850</v>
      </c>
      <c r="K155" s="20">
        <f t="shared" si="154"/>
        <v>2434</v>
      </c>
      <c r="L155" s="20">
        <f t="shared" si="155"/>
        <v>2216</v>
      </c>
      <c r="M155" s="20">
        <f t="shared" si="156"/>
        <v>1969</v>
      </c>
      <c r="N155" s="20">
        <f t="shared" si="157"/>
        <v>2183</v>
      </c>
      <c r="O155" s="20">
        <f t="shared" si="157"/>
        <v>2375</v>
      </c>
      <c r="P155" s="20">
        <f t="shared" si="161"/>
        <v>2000</v>
      </c>
      <c r="Q155" s="20">
        <f t="shared" si="162"/>
        <v>2000</v>
      </c>
      <c r="R155" s="20">
        <f t="shared" si="163"/>
        <v>2000</v>
      </c>
      <c r="S155" s="20">
        <f t="shared" si="164"/>
        <v>2000</v>
      </c>
      <c r="T155" s="20">
        <f t="shared" si="165"/>
        <v>2000</v>
      </c>
      <c r="U155" s="20">
        <f t="shared" si="166"/>
        <v>434</v>
      </c>
      <c r="V155" s="20">
        <f t="shared" si="167"/>
        <v>216</v>
      </c>
      <c r="W155" s="20">
        <f t="shared" si="168"/>
        <v>-31</v>
      </c>
      <c r="X155" s="20">
        <f t="shared" si="169"/>
        <v>183</v>
      </c>
      <c r="Y155" s="20">
        <f t="shared" si="170"/>
        <v>375</v>
      </c>
      <c r="Z155" s="20">
        <v>0</v>
      </c>
      <c r="AA155" s="20">
        <v>0</v>
      </c>
      <c r="AB155" s="20">
        <v>3</v>
      </c>
      <c r="AC155" s="20">
        <v>0</v>
      </c>
      <c r="AD155" s="20">
        <v>0</v>
      </c>
      <c r="AE155" s="20">
        <f t="shared" si="171"/>
        <v>-219</v>
      </c>
      <c r="AF155" s="20">
        <f t="shared" si="172"/>
        <v>-367</v>
      </c>
      <c r="AG155" s="20">
        <f t="shared" si="173"/>
        <v>-492</v>
      </c>
      <c r="AH155" s="20">
        <f t="shared" si="174"/>
        <v>-311</v>
      </c>
      <c r="AI155" s="20">
        <f t="shared" si="175"/>
        <v>-188</v>
      </c>
      <c r="AJ155" s="10">
        <f t="shared" si="140"/>
        <v>2.3650000000000042</v>
      </c>
      <c r="AK155" s="30"/>
      <c r="AL155" s="30">
        <f t="shared" si="141"/>
        <v>1.2</v>
      </c>
      <c r="AM155" s="11"/>
      <c r="AN155" s="17"/>
    </row>
    <row r="156" spans="1:40" s="5" customFormat="1" ht="17.25" customHeight="1">
      <c r="A156" s="8">
        <v>185</v>
      </c>
      <c r="B156" s="9">
        <f t="shared" si="158"/>
        <v>45699</v>
      </c>
      <c r="C156" s="20">
        <f t="shared" si="159"/>
        <v>1049</v>
      </c>
      <c r="D156" s="20">
        <f t="shared" si="220"/>
        <v>2208</v>
      </c>
      <c r="E156" s="20">
        <f t="shared" si="215"/>
        <v>3257</v>
      </c>
      <c r="F156" s="20">
        <f t="shared" si="149"/>
        <v>824</v>
      </c>
      <c r="G156" s="20">
        <f t="shared" si="150"/>
        <v>1041</v>
      </c>
      <c r="H156" s="20">
        <f t="shared" si="151"/>
        <v>1292</v>
      </c>
      <c r="I156" s="20">
        <f t="shared" si="152"/>
        <v>1078</v>
      </c>
      <c r="J156" s="20">
        <f t="shared" si="153"/>
        <v>884</v>
      </c>
      <c r="K156" s="20">
        <f t="shared" si="154"/>
        <v>2433</v>
      </c>
      <c r="L156" s="20">
        <f t="shared" si="155"/>
        <v>2216</v>
      </c>
      <c r="M156" s="20">
        <f t="shared" si="156"/>
        <v>1965</v>
      </c>
      <c r="N156" s="20">
        <f t="shared" si="157"/>
        <v>2179</v>
      </c>
      <c r="O156" s="20">
        <f t="shared" si="157"/>
        <v>2373</v>
      </c>
      <c r="P156" s="20">
        <f t="shared" si="161"/>
        <v>2000</v>
      </c>
      <c r="Q156" s="20">
        <f t="shared" si="162"/>
        <v>2000</v>
      </c>
      <c r="R156" s="20">
        <f t="shared" si="163"/>
        <v>2000</v>
      </c>
      <c r="S156" s="20">
        <f t="shared" si="164"/>
        <v>2000</v>
      </c>
      <c r="T156" s="20">
        <f t="shared" si="165"/>
        <v>2000</v>
      </c>
      <c r="U156" s="20">
        <f t="shared" si="166"/>
        <v>433</v>
      </c>
      <c r="V156" s="20">
        <f t="shared" si="167"/>
        <v>216</v>
      </c>
      <c r="W156" s="20">
        <f t="shared" si="168"/>
        <v>-35</v>
      </c>
      <c r="X156" s="20">
        <f t="shared" si="169"/>
        <v>179</v>
      </c>
      <c r="Y156" s="20">
        <f t="shared" si="170"/>
        <v>373</v>
      </c>
      <c r="Z156" s="20">
        <v>1</v>
      </c>
      <c r="AA156" s="20">
        <v>0</v>
      </c>
      <c r="AB156" s="20">
        <v>4</v>
      </c>
      <c r="AC156" s="20">
        <v>4</v>
      </c>
      <c r="AD156" s="20">
        <v>2</v>
      </c>
      <c r="AE156" s="20">
        <f t="shared" si="171"/>
        <v>-220</v>
      </c>
      <c r="AF156" s="20">
        <f t="shared" si="172"/>
        <v>-367</v>
      </c>
      <c r="AG156" s="20">
        <f t="shared" si="173"/>
        <v>-496</v>
      </c>
      <c r="AH156" s="20">
        <f t="shared" si="174"/>
        <v>-315</v>
      </c>
      <c r="AI156" s="20">
        <f t="shared" si="175"/>
        <v>-190</v>
      </c>
      <c r="AJ156" s="10">
        <f t="shared" si="140"/>
        <v>2.3610000000000042</v>
      </c>
      <c r="AK156" s="30"/>
      <c r="AL156" s="30">
        <f t="shared" si="141"/>
        <v>1.2</v>
      </c>
      <c r="AM156" s="11"/>
      <c r="AN156" s="17"/>
    </row>
    <row r="157" spans="1:40" s="5" customFormat="1" ht="17.25" customHeight="1">
      <c r="A157" s="8">
        <v>186</v>
      </c>
      <c r="B157" s="9">
        <f t="shared" si="158"/>
        <v>45700</v>
      </c>
      <c r="C157" s="20">
        <f t="shared" si="159"/>
        <v>1049</v>
      </c>
      <c r="D157" s="20">
        <f t="shared" si="221"/>
        <v>2190</v>
      </c>
      <c r="E157" s="20">
        <f t="shared" si="215"/>
        <v>3239</v>
      </c>
      <c r="F157" s="20">
        <f t="shared" si="149"/>
        <v>806</v>
      </c>
      <c r="G157" s="20">
        <f t="shared" si="150"/>
        <v>1024</v>
      </c>
      <c r="H157" s="20">
        <f t="shared" si="151"/>
        <v>1278</v>
      </c>
      <c r="I157" s="20">
        <f t="shared" si="152"/>
        <v>1063</v>
      </c>
      <c r="J157" s="20">
        <f t="shared" si="153"/>
        <v>866</v>
      </c>
      <c r="K157" s="20">
        <f t="shared" si="154"/>
        <v>2433</v>
      </c>
      <c r="L157" s="20">
        <f t="shared" si="155"/>
        <v>2215</v>
      </c>
      <c r="M157" s="20">
        <f t="shared" si="156"/>
        <v>1961</v>
      </c>
      <c r="N157" s="20">
        <f t="shared" si="157"/>
        <v>2176</v>
      </c>
      <c r="O157" s="20">
        <f t="shared" si="157"/>
        <v>2373</v>
      </c>
      <c r="P157" s="20">
        <f t="shared" si="161"/>
        <v>2000</v>
      </c>
      <c r="Q157" s="20">
        <f t="shared" si="162"/>
        <v>2000</v>
      </c>
      <c r="R157" s="20">
        <f t="shared" si="163"/>
        <v>2000</v>
      </c>
      <c r="S157" s="20">
        <f t="shared" si="164"/>
        <v>2000</v>
      </c>
      <c r="T157" s="20">
        <f t="shared" si="165"/>
        <v>2000</v>
      </c>
      <c r="U157" s="20">
        <f t="shared" si="166"/>
        <v>433</v>
      </c>
      <c r="V157" s="20">
        <f t="shared" si="167"/>
        <v>215</v>
      </c>
      <c r="W157" s="20">
        <f t="shared" si="168"/>
        <v>-39</v>
      </c>
      <c r="X157" s="20">
        <f t="shared" si="169"/>
        <v>176</v>
      </c>
      <c r="Y157" s="20">
        <f t="shared" si="170"/>
        <v>373</v>
      </c>
      <c r="Z157" s="20">
        <v>0</v>
      </c>
      <c r="AA157" s="20">
        <v>1</v>
      </c>
      <c r="AB157" s="20">
        <v>4</v>
      </c>
      <c r="AC157" s="20">
        <v>3</v>
      </c>
      <c r="AD157" s="20">
        <v>0</v>
      </c>
      <c r="AE157" s="20">
        <f t="shared" si="171"/>
        <v>-220</v>
      </c>
      <c r="AF157" s="20">
        <f t="shared" si="172"/>
        <v>-368</v>
      </c>
      <c r="AG157" s="20">
        <f t="shared" si="173"/>
        <v>-500</v>
      </c>
      <c r="AH157" s="20">
        <f t="shared" si="174"/>
        <v>-318</v>
      </c>
      <c r="AI157" s="20">
        <f t="shared" si="175"/>
        <v>-190</v>
      </c>
      <c r="AJ157" s="10">
        <f t="shared" si="140"/>
        <v>2.3570000000000042</v>
      </c>
      <c r="AK157" s="30"/>
      <c r="AL157" s="30">
        <f t="shared" si="141"/>
        <v>1.2</v>
      </c>
      <c r="AM157" s="11"/>
      <c r="AN157" s="17"/>
    </row>
    <row r="158" spans="1:40" s="5" customFormat="1" ht="17.25" customHeight="1">
      <c r="A158" s="8">
        <v>187</v>
      </c>
      <c r="B158" s="9">
        <f t="shared" si="158"/>
        <v>45701</v>
      </c>
      <c r="C158" s="20">
        <f t="shared" si="159"/>
        <v>1049</v>
      </c>
      <c r="D158" s="20">
        <f t="shared" si="222"/>
        <v>2164</v>
      </c>
      <c r="E158" s="20">
        <f t="shared" si="215"/>
        <v>3213</v>
      </c>
      <c r="F158" s="20">
        <f t="shared" si="149"/>
        <v>781</v>
      </c>
      <c r="G158" s="20">
        <f t="shared" si="150"/>
        <v>1000</v>
      </c>
      <c r="H158" s="20">
        <f t="shared" si="151"/>
        <v>1258</v>
      </c>
      <c r="I158" s="20">
        <f t="shared" si="152"/>
        <v>1037</v>
      </c>
      <c r="J158" s="20">
        <f t="shared" si="153"/>
        <v>840</v>
      </c>
      <c r="K158" s="20">
        <f t="shared" si="154"/>
        <v>2432</v>
      </c>
      <c r="L158" s="20">
        <f t="shared" si="155"/>
        <v>2213</v>
      </c>
      <c r="M158" s="20">
        <f t="shared" si="156"/>
        <v>1955</v>
      </c>
      <c r="N158" s="20">
        <f t="shared" si="157"/>
        <v>2176</v>
      </c>
      <c r="O158" s="20">
        <f t="shared" si="157"/>
        <v>2373</v>
      </c>
      <c r="P158" s="20">
        <f t="shared" si="161"/>
        <v>2000</v>
      </c>
      <c r="Q158" s="20">
        <f t="shared" si="162"/>
        <v>2000</v>
      </c>
      <c r="R158" s="20">
        <f t="shared" si="163"/>
        <v>2000</v>
      </c>
      <c r="S158" s="20">
        <f t="shared" si="164"/>
        <v>2000</v>
      </c>
      <c r="T158" s="20">
        <f t="shared" si="165"/>
        <v>2000</v>
      </c>
      <c r="U158" s="20">
        <f t="shared" si="166"/>
        <v>432</v>
      </c>
      <c r="V158" s="20">
        <f t="shared" si="167"/>
        <v>213</v>
      </c>
      <c r="W158" s="20">
        <f t="shared" si="168"/>
        <v>-45</v>
      </c>
      <c r="X158" s="20">
        <f t="shared" si="169"/>
        <v>176</v>
      </c>
      <c r="Y158" s="20">
        <f t="shared" si="170"/>
        <v>373</v>
      </c>
      <c r="Z158" s="20">
        <v>1</v>
      </c>
      <c r="AA158" s="20">
        <v>2</v>
      </c>
      <c r="AB158" s="20">
        <v>6</v>
      </c>
      <c r="AC158" s="20">
        <v>0</v>
      </c>
      <c r="AD158" s="20">
        <v>0</v>
      </c>
      <c r="AE158" s="20">
        <f t="shared" si="171"/>
        <v>-221</v>
      </c>
      <c r="AF158" s="20">
        <f t="shared" si="172"/>
        <v>-370</v>
      </c>
      <c r="AG158" s="20">
        <f t="shared" si="173"/>
        <v>-506</v>
      </c>
      <c r="AH158" s="20">
        <f t="shared" si="174"/>
        <v>-318</v>
      </c>
      <c r="AI158" s="20">
        <f t="shared" si="175"/>
        <v>-190</v>
      </c>
      <c r="AJ158" s="10">
        <f t="shared" si="140"/>
        <v>2.3510000000000044</v>
      </c>
      <c r="AK158" s="30"/>
      <c r="AL158" s="30">
        <f t="shared" si="141"/>
        <v>1.2</v>
      </c>
      <c r="AM158" s="11"/>
      <c r="AN158" s="17"/>
    </row>
    <row r="159" spans="1:40" s="5" customFormat="1" ht="17.25" customHeight="1">
      <c r="A159" s="8">
        <v>188</v>
      </c>
      <c r="B159" s="9">
        <f t="shared" si="158"/>
        <v>45702</v>
      </c>
      <c r="C159" s="20">
        <f t="shared" si="159"/>
        <v>1049</v>
      </c>
      <c r="D159" s="20">
        <f t="shared" si="223"/>
        <v>2179</v>
      </c>
      <c r="E159" s="20">
        <f t="shared" ref="E159:E173" si="225">+C159+D159</f>
        <v>3228</v>
      </c>
      <c r="F159" s="20">
        <f t="shared" si="149"/>
        <v>801</v>
      </c>
      <c r="G159" s="20">
        <f t="shared" si="150"/>
        <v>1015</v>
      </c>
      <c r="H159" s="20">
        <f t="shared" si="151"/>
        <v>1274</v>
      </c>
      <c r="I159" s="20">
        <f t="shared" si="152"/>
        <v>1056</v>
      </c>
      <c r="J159" s="20">
        <f t="shared" si="153"/>
        <v>856</v>
      </c>
      <c r="K159" s="20">
        <f t="shared" si="154"/>
        <v>2427</v>
      </c>
      <c r="L159" s="20">
        <f t="shared" si="155"/>
        <v>2213</v>
      </c>
      <c r="M159" s="20">
        <f t="shared" si="156"/>
        <v>1954</v>
      </c>
      <c r="N159" s="20">
        <f t="shared" si="157"/>
        <v>2172</v>
      </c>
      <c r="O159" s="20">
        <f t="shared" si="157"/>
        <v>2372</v>
      </c>
      <c r="P159" s="20">
        <f t="shared" si="161"/>
        <v>2000</v>
      </c>
      <c r="Q159" s="20">
        <f t="shared" si="162"/>
        <v>2000</v>
      </c>
      <c r="R159" s="20">
        <f t="shared" si="163"/>
        <v>2000</v>
      </c>
      <c r="S159" s="20">
        <f t="shared" si="164"/>
        <v>2000</v>
      </c>
      <c r="T159" s="20">
        <f t="shared" si="165"/>
        <v>2000</v>
      </c>
      <c r="U159" s="20">
        <f t="shared" si="166"/>
        <v>427</v>
      </c>
      <c r="V159" s="20">
        <f t="shared" si="167"/>
        <v>213</v>
      </c>
      <c r="W159" s="20">
        <f t="shared" si="168"/>
        <v>-46</v>
      </c>
      <c r="X159" s="20">
        <f t="shared" si="169"/>
        <v>172</v>
      </c>
      <c r="Y159" s="20">
        <f t="shared" si="170"/>
        <v>372</v>
      </c>
      <c r="Z159" s="20">
        <v>5</v>
      </c>
      <c r="AA159" s="20">
        <v>0</v>
      </c>
      <c r="AB159" s="20">
        <v>1</v>
      </c>
      <c r="AC159" s="20">
        <v>4</v>
      </c>
      <c r="AD159" s="20">
        <v>1</v>
      </c>
      <c r="AE159" s="20">
        <f t="shared" si="171"/>
        <v>-226</v>
      </c>
      <c r="AF159" s="20">
        <f t="shared" si="172"/>
        <v>-370</v>
      </c>
      <c r="AG159" s="20">
        <f t="shared" si="173"/>
        <v>-507</v>
      </c>
      <c r="AH159" s="20">
        <f t="shared" si="174"/>
        <v>-322</v>
      </c>
      <c r="AI159" s="20">
        <f t="shared" si="175"/>
        <v>-191</v>
      </c>
      <c r="AJ159" s="10">
        <f t="shared" ref="AJ159:AJ222" si="226">AJ158-AB159/1000+AK160</f>
        <v>2.3500000000000045</v>
      </c>
      <c r="AK159" s="30"/>
      <c r="AL159" s="30">
        <f t="shared" ref="AL159:AL222" si="227">AL158+AK160</f>
        <v>1.2</v>
      </c>
      <c r="AM159" s="11"/>
      <c r="AN159" s="17"/>
    </row>
    <row r="160" spans="1:40" s="5" customFormat="1" ht="17.25" customHeight="1">
      <c r="A160" s="8">
        <v>189</v>
      </c>
      <c r="B160" s="9">
        <f t="shared" si="158"/>
        <v>45703</v>
      </c>
      <c r="C160" s="20">
        <f t="shared" si="159"/>
        <v>1049</v>
      </c>
      <c r="D160" s="20">
        <f t="shared" si="224"/>
        <v>2205</v>
      </c>
      <c r="E160" s="20">
        <f t="shared" si="225"/>
        <v>3254</v>
      </c>
      <c r="F160" s="20">
        <f t="shared" si="149"/>
        <v>828</v>
      </c>
      <c r="G160" s="20">
        <f t="shared" si="150"/>
        <v>1042</v>
      </c>
      <c r="H160" s="20">
        <f t="shared" si="151"/>
        <v>1304</v>
      </c>
      <c r="I160" s="20">
        <f t="shared" si="152"/>
        <v>1082</v>
      </c>
      <c r="J160" s="20">
        <f t="shared" si="153"/>
        <v>884</v>
      </c>
      <c r="K160" s="20">
        <f t="shared" si="154"/>
        <v>2426</v>
      </c>
      <c r="L160" s="20">
        <f t="shared" si="155"/>
        <v>2212</v>
      </c>
      <c r="M160" s="20">
        <f t="shared" si="156"/>
        <v>1950</v>
      </c>
      <c r="N160" s="20">
        <f t="shared" si="157"/>
        <v>2172</v>
      </c>
      <c r="O160" s="20">
        <f t="shared" si="157"/>
        <v>2370</v>
      </c>
      <c r="P160" s="20">
        <f t="shared" si="161"/>
        <v>2000</v>
      </c>
      <c r="Q160" s="20">
        <f t="shared" si="162"/>
        <v>2000</v>
      </c>
      <c r="R160" s="20">
        <f t="shared" si="163"/>
        <v>2000</v>
      </c>
      <c r="S160" s="20">
        <f t="shared" si="164"/>
        <v>2000</v>
      </c>
      <c r="T160" s="20">
        <f t="shared" si="165"/>
        <v>2000</v>
      </c>
      <c r="U160" s="20">
        <f t="shared" si="166"/>
        <v>426</v>
      </c>
      <c r="V160" s="20">
        <f t="shared" si="167"/>
        <v>212</v>
      </c>
      <c r="W160" s="20">
        <f t="shared" si="168"/>
        <v>-50</v>
      </c>
      <c r="X160" s="20">
        <f t="shared" si="169"/>
        <v>172</v>
      </c>
      <c r="Y160" s="20">
        <f t="shared" si="170"/>
        <v>370</v>
      </c>
      <c r="Z160" s="20">
        <v>1</v>
      </c>
      <c r="AA160" s="20">
        <v>1</v>
      </c>
      <c r="AB160" s="20">
        <v>4</v>
      </c>
      <c r="AC160" s="20">
        <v>0</v>
      </c>
      <c r="AD160" s="20">
        <v>2</v>
      </c>
      <c r="AE160" s="20">
        <f t="shared" si="171"/>
        <v>-227</v>
      </c>
      <c r="AF160" s="20">
        <f t="shared" si="172"/>
        <v>-371</v>
      </c>
      <c r="AG160" s="20">
        <f t="shared" si="173"/>
        <v>-511</v>
      </c>
      <c r="AH160" s="20">
        <f t="shared" si="174"/>
        <v>-322</v>
      </c>
      <c r="AI160" s="20">
        <f t="shared" si="175"/>
        <v>-193</v>
      </c>
      <c r="AJ160" s="10">
        <f t="shared" si="226"/>
        <v>2.3460000000000045</v>
      </c>
      <c r="AK160" s="30"/>
      <c r="AL160" s="30">
        <f t="shared" si="227"/>
        <v>1.2</v>
      </c>
      <c r="AM160" s="11"/>
      <c r="AN160" s="17"/>
    </row>
    <row r="161" spans="1:41" s="5" customFormat="1" ht="17.25" customHeight="1">
      <c r="A161" s="8">
        <v>190</v>
      </c>
      <c r="B161" s="9">
        <f t="shared" si="158"/>
        <v>45704</v>
      </c>
      <c r="C161" s="20">
        <f t="shared" si="159"/>
        <v>1049</v>
      </c>
      <c r="D161" s="20">
        <f t="shared" si="209"/>
        <v>2179</v>
      </c>
      <c r="E161" s="20">
        <f t="shared" si="225"/>
        <v>3228</v>
      </c>
      <c r="F161" s="20">
        <f t="shared" si="149"/>
        <v>802</v>
      </c>
      <c r="G161" s="20">
        <f t="shared" si="150"/>
        <v>1020</v>
      </c>
      <c r="H161" s="20">
        <f t="shared" si="151"/>
        <v>1279</v>
      </c>
      <c r="I161" s="20">
        <f t="shared" si="152"/>
        <v>1059</v>
      </c>
      <c r="J161" s="20">
        <f t="shared" si="153"/>
        <v>858</v>
      </c>
      <c r="K161" s="20">
        <f t="shared" si="154"/>
        <v>2426</v>
      </c>
      <c r="L161" s="20">
        <f t="shared" si="155"/>
        <v>2208</v>
      </c>
      <c r="M161" s="20">
        <f t="shared" si="156"/>
        <v>1949</v>
      </c>
      <c r="N161" s="20">
        <f t="shared" si="157"/>
        <v>2169</v>
      </c>
      <c r="O161" s="20">
        <f t="shared" si="157"/>
        <v>2370</v>
      </c>
      <c r="P161" s="20">
        <f t="shared" si="161"/>
        <v>2000</v>
      </c>
      <c r="Q161" s="20">
        <f t="shared" si="162"/>
        <v>2000</v>
      </c>
      <c r="R161" s="20">
        <f t="shared" si="163"/>
        <v>2000</v>
      </c>
      <c r="S161" s="20">
        <f t="shared" si="164"/>
        <v>2000</v>
      </c>
      <c r="T161" s="20">
        <f t="shared" si="165"/>
        <v>2000</v>
      </c>
      <c r="U161" s="20">
        <f t="shared" si="166"/>
        <v>426</v>
      </c>
      <c r="V161" s="20">
        <f t="shared" si="167"/>
        <v>208</v>
      </c>
      <c r="W161" s="20">
        <f t="shared" si="168"/>
        <v>-51</v>
      </c>
      <c r="X161" s="20">
        <f t="shared" si="169"/>
        <v>169</v>
      </c>
      <c r="Y161" s="20">
        <f t="shared" si="170"/>
        <v>370</v>
      </c>
      <c r="Z161" s="20">
        <v>0</v>
      </c>
      <c r="AA161" s="20">
        <v>4</v>
      </c>
      <c r="AB161" s="20">
        <v>1</v>
      </c>
      <c r="AC161" s="20">
        <v>3</v>
      </c>
      <c r="AD161" s="20">
        <v>0</v>
      </c>
      <c r="AE161" s="20">
        <f t="shared" si="171"/>
        <v>-227</v>
      </c>
      <c r="AF161" s="20">
        <f t="shared" si="172"/>
        <v>-375</v>
      </c>
      <c r="AG161" s="20">
        <f t="shared" si="173"/>
        <v>-512</v>
      </c>
      <c r="AH161" s="20">
        <f t="shared" si="174"/>
        <v>-325</v>
      </c>
      <c r="AI161" s="20">
        <f t="shared" si="175"/>
        <v>-193</v>
      </c>
      <c r="AJ161" s="10">
        <f t="shared" si="226"/>
        <v>2.3450000000000046</v>
      </c>
      <c r="AK161" s="30"/>
      <c r="AL161" s="30">
        <f t="shared" si="227"/>
        <v>1.2</v>
      </c>
      <c r="AM161" s="11"/>
      <c r="AN161" s="17"/>
    </row>
    <row r="162" spans="1:41" s="5" customFormat="1" ht="17.25" customHeight="1">
      <c r="A162" s="8">
        <v>191</v>
      </c>
      <c r="B162" s="9">
        <f t="shared" si="158"/>
        <v>45705</v>
      </c>
      <c r="C162" s="20">
        <f t="shared" si="159"/>
        <v>1049</v>
      </c>
      <c r="D162" s="20">
        <f t="shared" si="210"/>
        <v>2194</v>
      </c>
      <c r="E162" s="20">
        <f t="shared" si="225"/>
        <v>3243</v>
      </c>
      <c r="F162" s="20">
        <f t="shared" si="149"/>
        <v>818</v>
      </c>
      <c r="G162" s="20">
        <f t="shared" si="150"/>
        <v>1036</v>
      </c>
      <c r="H162" s="20">
        <f t="shared" si="151"/>
        <v>1294</v>
      </c>
      <c r="I162" s="20">
        <f t="shared" si="152"/>
        <v>1075</v>
      </c>
      <c r="J162" s="20">
        <f t="shared" si="153"/>
        <v>873</v>
      </c>
      <c r="K162" s="20">
        <f t="shared" si="154"/>
        <v>2425</v>
      </c>
      <c r="L162" s="20">
        <f t="shared" si="155"/>
        <v>2207</v>
      </c>
      <c r="M162" s="20">
        <f t="shared" si="156"/>
        <v>1949</v>
      </c>
      <c r="N162" s="20">
        <f t="shared" si="157"/>
        <v>2168</v>
      </c>
      <c r="O162" s="20">
        <f t="shared" si="157"/>
        <v>2370</v>
      </c>
      <c r="P162" s="20">
        <f t="shared" si="161"/>
        <v>2000</v>
      </c>
      <c r="Q162" s="20">
        <f t="shared" si="162"/>
        <v>2000</v>
      </c>
      <c r="R162" s="20">
        <f t="shared" si="163"/>
        <v>2000</v>
      </c>
      <c r="S162" s="20">
        <f t="shared" si="164"/>
        <v>2000</v>
      </c>
      <c r="T162" s="20">
        <f t="shared" si="165"/>
        <v>2000</v>
      </c>
      <c r="U162" s="20">
        <f t="shared" si="166"/>
        <v>425</v>
      </c>
      <c r="V162" s="20">
        <f t="shared" si="167"/>
        <v>207</v>
      </c>
      <c r="W162" s="20">
        <f t="shared" si="168"/>
        <v>-51</v>
      </c>
      <c r="X162" s="20">
        <f t="shared" si="169"/>
        <v>168</v>
      </c>
      <c r="Y162" s="20">
        <f t="shared" si="170"/>
        <v>370</v>
      </c>
      <c r="Z162" s="20">
        <v>1</v>
      </c>
      <c r="AA162" s="20">
        <v>1</v>
      </c>
      <c r="AB162" s="20">
        <v>0</v>
      </c>
      <c r="AC162" s="20">
        <v>1</v>
      </c>
      <c r="AD162" s="20">
        <v>0</v>
      </c>
      <c r="AE162" s="20">
        <f t="shared" si="171"/>
        <v>-228</v>
      </c>
      <c r="AF162" s="20">
        <f t="shared" si="172"/>
        <v>-376</v>
      </c>
      <c r="AG162" s="20">
        <f t="shared" si="173"/>
        <v>-512</v>
      </c>
      <c r="AH162" s="20">
        <f t="shared" si="174"/>
        <v>-326</v>
      </c>
      <c r="AI162" s="20">
        <f t="shared" si="175"/>
        <v>-193</v>
      </c>
      <c r="AJ162" s="10">
        <f t="shared" si="226"/>
        <v>2.3450000000000046</v>
      </c>
      <c r="AK162" s="30"/>
      <c r="AL162" s="30">
        <f t="shared" si="227"/>
        <v>1.2</v>
      </c>
      <c r="AM162" s="11"/>
      <c r="AN162" s="17"/>
    </row>
    <row r="163" spans="1:41" s="5" customFormat="1" ht="17.25" customHeight="1">
      <c r="A163" s="8">
        <v>192</v>
      </c>
      <c r="B163" s="9">
        <f t="shared" si="158"/>
        <v>45706</v>
      </c>
      <c r="C163" s="20">
        <f t="shared" si="159"/>
        <v>1049</v>
      </c>
      <c r="D163" s="20">
        <f t="shared" si="219"/>
        <v>2220</v>
      </c>
      <c r="E163" s="20">
        <f t="shared" si="225"/>
        <v>3269</v>
      </c>
      <c r="F163" s="20">
        <f t="shared" si="149"/>
        <v>844</v>
      </c>
      <c r="G163" s="20">
        <f t="shared" si="150"/>
        <v>1064</v>
      </c>
      <c r="H163" s="20">
        <f t="shared" si="151"/>
        <v>1321</v>
      </c>
      <c r="I163" s="20">
        <f t="shared" si="152"/>
        <v>1103</v>
      </c>
      <c r="J163" s="20">
        <f t="shared" si="153"/>
        <v>899</v>
      </c>
      <c r="K163" s="20">
        <f t="shared" si="154"/>
        <v>2425</v>
      </c>
      <c r="L163" s="20">
        <f t="shared" si="155"/>
        <v>2205</v>
      </c>
      <c r="M163" s="20">
        <f t="shared" si="156"/>
        <v>1948</v>
      </c>
      <c r="N163" s="20">
        <f t="shared" si="157"/>
        <v>2166</v>
      </c>
      <c r="O163" s="20">
        <f t="shared" si="157"/>
        <v>2370</v>
      </c>
      <c r="P163" s="20">
        <f t="shared" si="161"/>
        <v>2000</v>
      </c>
      <c r="Q163" s="20">
        <f t="shared" si="162"/>
        <v>2000</v>
      </c>
      <c r="R163" s="20">
        <f t="shared" si="163"/>
        <v>2000</v>
      </c>
      <c r="S163" s="20">
        <f t="shared" si="164"/>
        <v>2000</v>
      </c>
      <c r="T163" s="20">
        <f t="shared" si="165"/>
        <v>2000</v>
      </c>
      <c r="U163" s="20">
        <f t="shared" si="166"/>
        <v>425</v>
      </c>
      <c r="V163" s="20">
        <f t="shared" si="167"/>
        <v>205</v>
      </c>
      <c r="W163" s="20">
        <f t="shared" si="168"/>
        <v>-52</v>
      </c>
      <c r="X163" s="20">
        <f t="shared" si="169"/>
        <v>166</v>
      </c>
      <c r="Y163" s="20">
        <f t="shared" si="170"/>
        <v>370</v>
      </c>
      <c r="Z163" s="20">
        <v>0</v>
      </c>
      <c r="AA163" s="20">
        <v>2</v>
      </c>
      <c r="AB163" s="20">
        <v>1</v>
      </c>
      <c r="AC163" s="20">
        <v>2</v>
      </c>
      <c r="AD163" s="20">
        <v>0</v>
      </c>
      <c r="AE163" s="20">
        <f t="shared" si="171"/>
        <v>-228</v>
      </c>
      <c r="AF163" s="20">
        <f t="shared" si="172"/>
        <v>-378</v>
      </c>
      <c r="AG163" s="20">
        <f t="shared" si="173"/>
        <v>-513</v>
      </c>
      <c r="AH163" s="20">
        <f t="shared" si="174"/>
        <v>-328</v>
      </c>
      <c r="AI163" s="20">
        <f t="shared" si="175"/>
        <v>-193</v>
      </c>
      <c r="AJ163" s="10">
        <f t="shared" si="226"/>
        <v>2.3440000000000047</v>
      </c>
      <c r="AK163" s="30"/>
      <c r="AL163" s="30">
        <f t="shared" si="227"/>
        <v>1.2</v>
      </c>
      <c r="AM163" s="11"/>
      <c r="AN163" s="17"/>
    </row>
    <row r="164" spans="1:41" s="5" customFormat="1" ht="17.25" customHeight="1">
      <c r="A164" s="8">
        <v>193</v>
      </c>
      <c r="B164" s="9">
        <f t="shared" si="158"/>
        <v>45707</v>
      </c>
      <c r="C164" s="20">
        <f t="shared" si="159"/>
        <v>1049</v>
      </c>
      <c r="D164" s="20">
        <f t="shared" si="220"/>
        <v>2252</v>
      </c>
      <c r="E164" s="20">
        <f t="shared" si="225"/>
        <v>3301</v>
      </c>
      <c r="F164" s="20">
        <f t="shared" si="149"/>
        <v>876</v>
      </c>
      <c r="G164" s="20">
        <f t="shared" si="150"/>
        <v>1096</v>
      </c>
      <c r="H164" s="20">
        <f t="shared" si="151"/>
        <v>1357</v>
      </c>
      <c r="I164" s="20">
        <f t="shared" si="152"/>
        <v>1135</v>
      </c>
      <c r="J164" s="20">
        <f t="shared" si="153"/>
        <v>934</v>
      </c>
      <c r="K164" s="20">
        <f t="shared" si="154"/>
        <v>2425</v>
      </c>
      <c r="L164" s="20">
        <f t="shared" si="155"/>
        <v>2205</v>
      </c>
      <c r="M164" s="20">
        <f t="shared" si="156"/>
        <v>1944</v>
      </c>
      <c r="N164" s="20">
        <f t="shared" si="157"/>
        <v>2166</v>
      </c>
      <c r="O164" s="20">
        <f t="shared" si="157"/>
        <v>2367</v>
      </c>
      <c r="P164" s="20">
        <f t="shared" si="161"/>
        <v>2000</v>
      </c>
      <c r="Q164" s="20">
        <f t="shared" si="162"/>
        <v>2000</v>
      </c>
      <c r="R164" s="20">
        <f t="shared" si="163"/>
        <v>2000</v>
      </c>
      <c r="S164" s="20">
        <f t="shared" si="164"/>
        <v>2000</v>
      </c>
      <c r="T164" s="20">
        <f t="shared" si="165"/>
        <v>2000</v>
      </c>
      <c r="U164" s="20">
        <f t="shared" si="166"/>
        <v>425</v>
      </c>
      <c r="V164" s="20">
        <f t="shared" si="167"/>
        <v>205</v>
      </c>
      <c r="W164" s="20">
        <f t="shared" si="168"/>
        <v>-56</v>
      </c>
      <c r="X164" s="20">
        <f t="shared" si="169"/>
        <v>166</v>
      </c>
      <c r="Y164" s="20">
        <f t="shared" si="170"/>
        <v>367</v>
      </c>
      <c r="Z164" s="20">
        <v>0</v>
      </c>
      <c r="AA164" s="20">
        <v>0</v>
      </c>
      <c r="AB164" s="20">
        <v>4</v>
      </c>
      <c r="AC164" s="20">
        <v>0</v>
      </c>
      <c r="AD164" s="20">
        <v>3</v>
      </c>
      <c r="AE164" s="20">
        <f t="shared" si="171"/>
        <v>-228</v>
      </c>
      <c r="AF164" s="20">
        <f t="shared" si="172"/>
        <v>-378</v>
      </c>
      <c r="AG164" s="20">
        <f t="shared" si="173"/>
        <v>-517</v>
      </c>
      <c r="AH164" s="20">
        <f t="shared" si="174"/>
        <v>-328</v>
      </c>
      <c r="AI164" s="20">
        <f t="shared" si="175"/>
        <v>-196</v>
      </c>
      <c r="AJ164" s="10">
        <f t="shared" si="226"/>
        <v>2.3400000000000047</v>
      </c>
      <c r="AK164" s="30"/>
      <c r="AL164" s="30">
        <f t="shared" si="227"/>
        <v>1.2</v>
      </c>
      <c r="AM164" s="11"/>
      <c r="AN164" s="17"/>
    </row>
    <row r="165" spans="1:41" s="5" customFormat="1" ht="17.25" customHeight="1">
      <c r="A165" s="8">
        <v>194</v>
      </c>
      <c r="B165" s="9">
        <f t="shared" si="158"/>
        <v>45708</v>
      </c>
      <c r="C165" s="20">
        <f t="shared" si="159"/>
        <v>1049</v>
      </c>
      <c r="D165" s="20">
        <f t="shared" si="221"/>
        <v>2234</v>
      </c>
      <c r="E165" s="20">
        <f t="shared" si="225"/>
        <v>3283</v>
      </c>
      <c r="F165" s="20">
        <f t="shared" ref="F165:F217" si="228">E165-K165</f>
        <v>858</v>
      </c>
      <c r="G165" s="20">
        <f t="shared" ref="G165:G217" si="229">E165-L165</f>
        <v>1080</v>
      </c>
      <c r="H165" s="20">
        <f t="shared" ref="H165:H217" si="230">E165-M165</f>
        <v>1340</v>
      </c>
      <c r="I165" s="20">
        <f t="shared" ref="I165:I217" si="231">E165-N165</f>
        <v>1118</v>
      </c>
      <c r="J165" s="20">
        <f t="shared" ref="J165:J217" si="232">E165-O165</f>
        <v>916</v>
      </c>
      <c r="K165" s="20">
        <f t="shared" ref="K165:K217" si="233">P165+U165</f>
        <v>2425</v>
      </c>
      <c r="L165" s="20">
        <f t="shared" ref="L165:L217" si="234">Q165+V165</f>
        <v>2203</v>
      </c>
      <c r="M165" s="20">
        <f t="shared" ref="M165:M217" si="235">R165+W165</f>
        <v>1943</v>
      </c>
      <c r="N165" s="20">
        <f t="shared" ref="N165:O217" si="236">S165+X165</f>
        <v>2165</v>
      </c>
      <c r="O165" s="20">
        <f t="shared" si="236"/>
        <v>2367</v>
      </c>
      <c r="P165" s="20">
        <f t="shared" si="161"/>
        <v>2000</v>
      </c>
      <c r="Q165" s="20">
        <f t="shared" si="162"/>
        <v>2000</v>
      </c>
      <c r="R165" s="20">
        <f t="shared" si="163"/>
        <v>2000</v>
      </c>
      <c r="S165" s="20">
        <f t="shared" si="164"/>
        <v>2000</v>
      </c>
      <c r="T165" s="20">
        <f t="shared" si="165"/>
        <v>2000</v>
      </c>
      <c r="U165" s="20">
        <f t="shared" si="166"/>
        <v>425</v>
      </c>
      <c r="V165" s="20">
        <f t="shared" si="167"/>
        <v>203</v>
      </c>
      <c r="W165" s="20">
        <f t="shared" si="168"/>
        <v>-57</v>
      </c>
      <c r="X165" s="20">
        <f t="shared" si="169"/>
        <v>165</v>
      </c>
      <c r="Y165" s="20">
        <f t="shared" si="170"/>
        <v>367</v>
      </c>
      <c r="Z165" s="20">
        <v>0</v>
      </c>
      <c r="AA165" s="20">
        <v>2</v>
      </c>
      <c r="AB165" s="20">
        <v>1</v>
      </c>
      <c r="AC165" s="20">
        <v>1</v>
      </c>
      <c r="AD165" s="20">
        <v>0</v>
      </c>
      <c r="AE165" s="20">
        <f t="shared" si="171"/>
        <v>-228</v>
      </c>
      <c r="AF165" s="20">
        <f t="shared" si="172"/>
        <v>-380</v>
      </c>
      <c r="AG165" s="20">
        <f t="shared" si="173"/>
        <v>-518</v>
      </c>
      <c r="AH165" s="20">
        <f t="shared" si="174"/>
        <v>-329</v>
      </c>
      <c r="AI165" s="20">
        <f t="shared" si="175"/>
        <v>-196</v>
      </c>
      <c r="AJ165" s="10">
        <f t="shared" si="226"/>
        <v>2.3390000000000049</v>
      </c>
      <c r="AK165" s="30"/>
      <c r="AL165" s="30">
        <f t="shared" si="227"/>
        <v>1.2</v>
      </c>
      <c r="AM165" s="11"/>
      <c r="AN165" s="17"/>
    </row>
    <row r="166" spans="1:41" s="5" customFormat="1" ht="17.25" customHeight="1">
      <c r="A166" s="8">
        <v>195</v>
      </c>
      <c r="B166" s="9">
        <f t="shared" ref="B166:B229" si="237">B165+1</f>
        <v>45709</v>
      </c>
      <c r="C166" s="20">
        <f t="shared" ref="C166:C229" si="238">+C165</f>
        <v>1049</v>
      </c>
      <c r="D166" s="20">
        <f t="shared" si="222"/>
        <v>2208</v>
      </c>
      <c r="E166" s="20">
        <f t="shared" si="225"/>
        <v>3257</v>
      </c>
      <c r="F166" s="20">
        <f t="shared" si="228"/>
        <v>833</v>
      </c>
      <c r="G166" s="20">
        <f t="shared" si="229"/>
        <v>1054</v>
      </c>
      <c r="H166" s="20">
        <f t="shared" si="230"/>
        <v>1319</v>
      </c>
      <c r="I166" s="20">
        <f t="shared" si="231"/>
        <v>1092</v>
      </c>
      <c r="J166" s="20">
        <f t="shared" si="232"/>
        <v>892</v>
      </c>
      <c r="K166" s="20">
        <f t="shared" si="233"/>
        <v>2424</v>
      </c>
      <c r="L166" s="20">
        <f t="shared" si="234"/>
        <v>2203</v>
      </c>
      <c r="M166" s="20">
        <f t="shared" si="235"/>
        <v>1938</v>
      </c>
      <c r="N166" s="20">
        <f t="shared" si="236"/>
        <v>2165</v>
      </c>
      <c r="O166" s="20">
        <f t="shared" si="236"/>
        <v>2365</v>
      </c>
      <c r="P166" s="20">
        <f t="shared" ref="P166:P229" si="239">+P165</f>
        <v>2000</v>
      </c>
      <c r="Q166" s="20">
        <f t="shared" ref="Q166:Q229" si="240">+Q165</f>
        <v>2000</v>
      </c>
      <c r="R166" s="20">
        <f t="shared" ref="R166:R229" si="241">+R165</f>
        <v>2000</v>
      </c>
      <c r="S166" s="20">
        <f t="shared" ref="S166:S229" si="242">+S165</f>
        <v>2000</v>
      </c>
      <c r="T166" s="20">
        <f t="shared" ref="T166:T229" si="243">+T165</f>
        <v>2000</v>
      </c>
      <c r="U166" s="20">
        <f t="shared" ref="U166:U217" si="244">U165-Z166</f>
        <v>424</v>
      </c>
      <c r="V166" s="20">
        <f t="shared" ref="V166:V217" si="245">V165-AA166</f>
        <v>203</v>
      </c>
      <c r="W166" s="20">
        <f t="shared" ref="W166:W217" si="246">W165-AB166</f>
        <v>-62</v>
      </c>
      <c r="X166" s="20">
        <f t="shared" ref="X166:X217" si="247">X165-AC166</f>
        <v>165</v>
      </c>
      <c r="Y166" s="20">
        <f t="shared" ref="Y166:Y217" si="248">Y165-AD166</f>
        <v>365</v>
      </c>
      <c r="Z166" s="20">
        <v>1</v>
      </c>
      <c r="AA166" s="20">
        <v>0</v>
      </c>
      <c r="AB166" s="20">
        <v>5</v>
      </c>
      <c r="AC166" s="20">
        <v>0</v>
      </c>
      <c r="AD166" s="20">
        <v>2</v>
      </c>
      <c r="AE166" s="20">
        <f t="shared" ref="AE166:AE217" si="249">AE165-Z166</f>
        <v>-229</v>
      </c>
      <c r="AF166" s="20">
        <f t="shared" ref="AF166:AF217" si="250">AF165-AA166</f>
        <v>-380</v>
      </c>
      <c r="AG166" s="20">
        <f t="shared" ref="AG166:AG217" si="251">AG165-AB166</f>
        <v>-523</v>
      </c>
      <c r="AH166" s="20">
        <f t="shared" ref="AH166:AH217" si="252">AH165-AC166</f>
        <v>-329</v>
      </c>
      <c r="AI166" s="20">
        <f t="shared" ref="AI166:AI217" si="253">AI165-AD166</f>
        <v>-198</v>
      </c>
      <c r="AJ166" s="10">
        <f t="shared" si="226"/>
        <v>2.334000000000005</v>
      </c>
      <c r="AK166" s="30"/>
      <c r="AL166" s="30">
        <f t="shared" si="227"/>
        <v>1.2</v>
      </c>
      <c r="AM166" s="11"/>
      <c r="AN166" s="17"/>
    </row>
    <row r="167" spans="1:41" s="5" customFormat="1" ht="17.25" customHeight="1">
      <c r="A167" s="8">
        <v>196</v>
      </c>
      <c r="B167" s="9">
        <f t="shared" si="237"/>
        <v>45710</v>
      </c>
      <c r="C167" s="20">
        <f t="shared" si="238"/>
        <v>1049</v>
      </c>
      <c r="D167" s="20">
        <f t="shared" si="223"/>
        <v>2223</v>
      </c>
      <c r="E167" s="20">
        <f t="shared" si="225"/>
        <v>3272</v>
      </c>
      <c r="F167" s="20">
        <f t="shared" si="228"/>
        <v>848</v>
      </c>
      <c r="G167" s="20">
        <f t="shared" si="229"/>
        <v>1069</v>
      </c>
      <c r="H167" s="20">
        <f t="shared" si="230"/>
        <v>1335</v>
      </c>
      <c r="I167" s="20">
        <f t="shared" si="231"/>
        <v>1108</v>
      </c>
      <c r="J167" s="20">
        <f t="shared" si="232"/>
        <v>907</v>
      </c>
      <c r="K167" s="20">
        <f t="shared" si="233"/>
        <v>2424</v>
      </c>
      <c r="L167" s="20">
        <f t="shared" si="234"/>
        <v>2203</v>
      </c>
      <c r="M167" s="20">
        <f t="shared" si="235"/>
        <v>1937</v>
      </c>
      <c r="N167" s="20">
        <f t="shared" si="236"/>
        <v>2164</v>
      </c>
      <c r="O167" s="20">
        <f t="shared" si="236"/>
        <v>2365</v>
      </c>
      <c r="P167" s="20">
        <f t="shared" si="239"/>
        <v>2000</v>
      </c>
      <c r="Q167" s="20">
        <f t="shared" si="240"/>
        <v>2000</v>
      </c>
      <c r="R167" s="20">
        <f t="shared" si="241"/>
        <v>2000</v>
      </c>
      <c r="S167" s="20">
        <f t="shared" si="242"/>
        <v>2000</v>
      </c>
      <c r="T167" s="20">
        <f t="shared" si="243"/>
        <v>2000</v>
      </c>
      <c r="U167" s="20">
        <f t="shared" si="244"/>
        <v>424</v>
      </c>
      <c r="V167" s="20">
        <f t="shared" si="245"/>
        <v>203</v>
      </c>
      <c r="W167" s="20">
        <f t="shared" si="246"/>
        <v>-63</v>
      </c>
      <c r="X167" s="20">
        <f t="shared" si="247"/>
        <v>164</v>
      </c>
      <c r="Y167" s="20">
        <f t="shared" si="248"/>
        <v>365</v>
      </c>
      <c r="Z167" s="20">
        <v>0</v>
      </c>
      <c r="AA167" s="20">
        <v>0</v>
      </c>
      <c r="AB167" s="20">
        <v>1</v>
      </c>
      <c r="AC167" s="20">
        <v>1</v>
      </c>
      <c r="AD167" s="20">
        <v>0</v>
      </c>
      <c r="AE167" s="20">
        <f t="shared" si="249"/>
        <v>-229</v>
      </c>
      <c r="AF167" s="20">
        <f t="shared" si="250"/>
        <v>-380</v>
      </c>
      <c r="AG167" s="20">
        <f t="shared" si="251"/>
        <v>-524</v>
      </c>
      <c r="AH167" s="20">
        <f t="shared" si="252"/>
        <v>-330</v>
      </c>
      <c r="AI167" s="20">
        <f t="shared" si="253"/>
        <v>-198</v>
      </c>
      <c r="AJ167" s="10">
        <f t="shared" si="226"/>
        <v>2.3330000000000051</v>
      </c>
      <c r="AK167" s="30"/>
      <c r="AL167" s="30">
        <f t="shared" si="227"/>
        <v>1.2</v>
      </c>
      <c r="AM167" s="11"/>
      <c r="AN167" s="17"/>
    </row>
    <row r="168" spans="1:41" s="5" customFormat="1" ht="17.25" customHeight="1">
      <c r="A168" s="8">
        <v>197</v>
      </c>
      <c r="B168" s="9">
        <f t="shared" si="237"/>
        <v>45711</v>
      </c>
      <c r="C168" s="20">
        <f t="shared" si="238"/>
        <v>1049</v>
      </c>
      <c r="D168" s="20">
        <f t="shared" si="224"/>
        <v>2249</v>
      </c>
      <c r="E168" s="20">
        <f t="shared" si="225"/>
        <v>3298</v>
      </c>
      <c r="F168" s="20">
        <f t="shared" si="228"/>
        <v>875</v>
      </c>
      <c r="G168" s="20">
        <f t="shared" si="229"/>
        <v>1097</v>
      </c>
      <c r="H168" s="20">
        <f t="shared" si="230"/>
        <v>1361</v>
      </c>
      <c r="I168" s="20">
        <f t="shared" si="231"/>
        <v>1136</v>
      </c>
      <c r="J168" s="20">
        <f t="shared" si="232"/>
        <v>934</v>
      </c>
      <c r="K168" s="20">
        <f t="shared" si="233"/>
        <v>2423</v>
      </c>
      <c r="L168" s="20">
        <f t="shared" si="234"/>
        <v>2201</v>
      </c>
      <c r="M168" s="20">
        <f t="shared" si="235"/>
        <v>1937</v>
      </c>
      <c r="N168" s="20">
        <f t="shared" si="236"/>
        <v>2162</v>
      </c>
      <c r="O168" s="20">
        <f t="shared" si="236"/>
        <v>2364</v>
      </c>
      <c r="P168" s="20">
        <f t="shared" si="239"/>
        <v>2000</v>
      </c>
      <c r="Q168" s="20">
        <f t="shared" si="240"/>
        <v>2000</v>
      </c>
      <c r="R168" s="20">
        <f t="shared" si="241"/>
        <v>2000</v>
      </c>
      <c r="S168" s="20">
        <f t="shared" si="242"/>
        <v>2000</v>
      </c>
      <c r="T168" s="20">
        <f t="shared" si="243"/>
        <v>2000</v>
      </c>
      <c r="U168" s="20">
        <f t="shared" si="244"/>
        <v>423</v>
      </c>
      <c r="V168" s="20">
        <f t="shared" si="245"/>
        <v>201</v>
      </c>
      <c r="W168" s="20">
        <f t="shared" si="246"/>
        <v>-63</v>
      </c>
      <c r="X168" s="20">
        <f t="shared" si="247"/>
        <v>162</v>
      </c>
      <c r="Y168" s="20">
        <f t="shared" si="248"/>
        <v>364</v>
      </c>
      <c r="Z168" s="20">
        <v>1</v>
      </c>
      <c r="AA168" s="20">
        <v>2</v>
      </c>
      <c r="AB168" s="20">
        <v>0</v>
      </c>
      <c r="AC168" s="20">
        <v>2</v>
      </c>
      <c r="AD168" s="20">
        <v>1</v>
      </c>
      <c r="AE168" s="20">
        <f t="shared" si="249"/>
        <v>-230</v>
      </c>
      <c r="AF168" s="20">
        <f t="shared" si="250"/>
        <v>-382</v>
      </c>
      <c r="AG168" s="20">
        <f t="shared" si="251"/>
        <v>-524</v>
      </c>
      <c r="AH168" s="20">
        <f t="shared" si="252"/>
        <v>-332</v>
      </c>
      <c r="AI168" s="20">
        <f t="shared" si="253"/>
        <v>-199</v>
      </c>
      <c r="AJ168" s="10">
        <f t="shared" si="226"/>
        <v>2.3330000000000051</v>
      </c>
      <c r="AK168" s="30"/>
      <c r="AL168" s="30">
        <f t="shared" si="227"/>
        <v>1.2</v>
      </c>
      <c r="AM168" s="11"/>
      <c r="AN168" s="17"/>
    </row>
    <row r="169" spans="1:41" s="5" customFormat="1" ht="17.25" customHeight="1">
      <c r="A169" s="8">
        <v>198</v>
      </c>
      <c r="B169" s="9">
        <f t="shared" si="237"/>
        <v>45712</v>
      </c>
      <c r="C169" s="20">
        <f t="shared" si="238"/>
        <v>1049</v>
      </c>
      <c r="D169" s="20">
        <f t="shared" si="209"/>
        <v>2223</v>
      </c>
      <c r="E169" s="20">
        <f t="shared" si="225"/>
        <v>3272</v>
      </c>
      <c r="F169" s="20">
        <f t="shared" si="228"/>
        <v>849</v>
      </c>
      <c r="G169" s="20">
        <f t="shared" si="229"/>
        <v>1071</v>
      </c>
      <c r="H169" s="20">
        <f t="shared" si="230"/>
        <v>1335</v>
      </c>
      <c r="I169" s="20">
        <f t="shared" si="231"/>
        <v>1110</v>
      </c>
      <c r="J169" s="20">
        <f t="shared" si="232"/>
        <v>908</v>
      </c>
      <c r="K169" s="20">
        <f t="shared" si="233"/>
        <v>2423</v>
      </c>
      <c r="L169" s="20">
        <f t="shared" si="234"/>
        <v>2201</v>
      </c>
      <c r="M169" s="20">
        <f t="shared" si="235"/>
        <v>1937</v>
      </c>
      <c r="N169" s="20">
        <f t="shared" si="236"/>
        <v>2162</v>
      </c>
      <c r="O169" s="20">
        <f t="shared" si="236"/>
        <v>2364</v>
      </c>
      <c r="P169" s="20">
        <f t="shared" si="239"/>
        <v>2000</v>
      </c>
      <c r="Q169" s="20">
        <f t="shared" si="240"/>
        <v>2000</v>
      </c>
      <c r="R169" s="20">
        <f t="shared" si="241"/>
        <v>2000</v>
      </c>
      <c r="S169" s="20">
        <f t="shared" si="242"/>
        <v>2000</v>
      </c>
      <c r="T169" s="20">
        <f t="shared" si="243"/>
        <v>2000</v>
      </c>
      <c r="U169" s="20">
        <f t="shared" si="244"/>
        <v>423</v>
      </c>
      <c r="V169" s="20">
        <f t="shared" si="245"/>
        <v>201</v>
      </c>
      <c r="W169" s="20">
        <f t="shared" si="246"/>
        <v>-63</v>
      </c>
      <c r="X169" s="20">
        <f t="shared" si="247"/>
        <v>162</v>
      </c>
      <c r="Y169" s="20">
        <f t="shared" si="248"/>
        <v>364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f t="shared" si="249"/>
        <v>-230</v>
      </c>
      <c r="AF169" s="20">
        <f t="shared" si="250"/>
        <v>-382</v>
      </c>
      <c r="AG169" s="20">
        <f t="shared" si="251"/>
        <v>-524</v>
      </c>
      <c r="AH169" s="20">
        <f t="shared" si="252"/>
        <v>-332</v>
      </c>
      <c r="AI169" s="20">
        <f t="shared" si="253"/>
        <v>-199</v>
      </c>
      <c r="AJ169" s="10">
        <f t="shared" si="226"/>
        <v>2.3330000000000051</v>
      </c>
      <c r="AK169" s="30"/>
      <c r="AL169" s="30">
        <f t="shared" si="227"/>
        <v>1.2</v>
      </c>
      <c r="AM169" s="11"/>
      <c r="AN169" s="17"/>
    </row>
    <row r="170" spans="1:41" s="5" customFormat="1" ht="17.25" customHeight="1">
      <c r="A170" s="8">
        <v>199</v>
      </c>
      <c r="B170" s="9">
        <f t="shared" si="237"/>
        <v>45713</v>
      </c>
      <c r="C170" s="20">
        <f t="shared" si="238"/>
        <v>1049</v>
      </c>
      <c r="D170" s="20">
        <f t="shared" si="210"/>
        <v>2238</v>
      </c>
      <c r="E170" s="20">
        <f t="shared" si="225"/>
        <v>3287</v>
      </c>
      <c r="F170" s="20">
        <f t="shared" si="228"/>
        <v>865</v>
      </c>
      <c r="G170" s="20">
        <f t="shared" si="229"/>
        <v>1086</v>
      </c>
      <c r="H170" s="20">
        <f t="shared" si="230"/>
        <v>1350</v>
      </c>
      <c r="I170" s="20">
        <f t="shared" si="231"/>
        <v>1127</v>
      </c>
      <c r="J170" s="20">
        <f t="shared" si="232"/>
        <v>923</v>
      </c>
      <c r="K170" s="20">
        <f t="shared" si="233"/>
        <v>2422</v>
      </c>
      <c r="L170" s="20">
        <f t="shared" si="234"/>
        <v>2201</v>
      </c>
      <c r="M170" s="20">
        <f t="shared" si="235"/>
        <v>1937</v>
      </c>
      <c r="N170" s="20">
        <f t="shared" si="236"/>
        <v>2160</v>
      </c>
      <c r="O170" s="20">
        <f t="shared" si="236"/>
        <v>2364</v>
      </c>
      <c r="P170" s="20">
        <f t="shared" si="239"/>
        <v>2000</v>
      </c>
      <c r="Q170" s="20">
        <f t="shared" si="240"/>
        <v>2000</v>
      </c>
      <c r="R170" s="20">
        <f t="shared" si="241"/>
        <v>2000</v>
      </c>
      <c r="S170" s="20">
        <f t="shared" si="242"/>
        <v>2000</v>
      </c>
      <c r="T170" s="20">
        <f t="shared" si="243"/>
        <v>2000</v>
      </c>
      <c r="U170" s="20">
        <f t="shared" si="244"/>
        <v>422</v>
      </c>
      <c r="V170" s="20">
        <f t="shared" si="245"/>
        <v>201</v>
      </c>
      <c r="W170" s="20">
        <f t="shared" si="246"/>
        <v>-63</v>
      </c>
      <c r="X170" s="20">
        <f t="shared" si="247"/>
        <v>160</v>
      </c>
      <c r="Y170" s="20">
        <f t="shared" si="248"/>
        <v>364</v>
      </c>
      <c r="Z170" s="20">
        <v>1</v>
      </c>
      <c r="AA170" s="20">
        <v>0</v>
      </c>
      <c r="AB170" s="20">
        <v>0</v>
      </c>
      <c r="AC170" s="20">
        <v>2</v>
      </c>
      <c r="AD170" s="20">
        <v>0</v>
      </c>
      <c r="AE170" s="20">
        <f t="shared" si="249"/>
        <v>-231</v>
      </c>
      <c r="AF170" s="20">
        <f t="shared" si="250"/>
        <v>-382</v>
      </c>
      <c r="AG170" s="20">
        <f t="shared" si="251"/>
        <v>-524</v>
      </c>
      <c r="AH170" s="20">
        <f t="shared" si="252"/>
        <v>-334</v>
      </c>
      <c r="AI170" s="20">
        <f t="shared" si="253"/>
        <v>-199</v>
      </c>
      <c r="AJ170" s="10">
        <f t="shared" si="226"/>
        <v>2.3330000000000051</v>
      </c>
      <c r="AK170" s="30"/>
      <c r="AL170" s="30">
        <f t="shared" si="227"/>
        <v>1.2</v>
      </c>
      <c r="AM170" s="11"/>
      <c r="AN170" s="17"/>
    </row>
    <row r="171" spans="1:41" s="5" customFormat="1" ht="17.25" customHeight="1">
      <c r="A171" s="8">
        <v>200</v>
      </c>
      <c r="B171" s="9">
        <f t="shared" si="237"/>
        <v>45714</v>
      </c>
      <c r="C171" s="20">
        <f t="shared" si="238"/>
        <v>1049</v>
      </c>
      <c r="D171" s="20">
        <f t="shared" si="219"/>
        <v>2264</v>
      </c>
      <c r="E171" s="20">
        <f t="shared" si="225"/>
        <v>3313</v>
      </c>
      <c r="F171" s="20">
        <f t="shared" si="228"/>
        <v>892</v>
      </c>
      <c r="G171" s="20">
        <f t="shared" si="229"/>
        <v>1113</v>
      </c>
      <c r="H171" s="20">
        <f t="shared" si="230"/>
        <v>1377</v>
      </c>
      <c r="I171" s="20">
        <f t="shared" si="231"/>
        <v>1153</v>
      </c>
      <c r="J171" s="20">
        <f t="shared" si="232"/>
        <v>950</v>
      </c>
      <c r="K171" s="20">
        <f t="shared" si="233"/>
        <v>2421</v>
      </c>
      <c r="L171" s="20">
        <f t="shared" si="234"/>
        <v>2200</v>
      </c>
      <c r="M171" s="20">
        <f t="shared" si="235"/>
        <v>1936</v>
      </c>
      <c r="N171" s="20">
        <f t="shared" si="236"/>
        <v>2160</v>
      </c>
      <c r="O171" s="20">
        <f t="shared" si="236"/>
        <v>2363</v>
      </c>
      <c r="P171" s="20">
        <f t="shared" si="239"/>
        <v>2000</v>
      </c>
      <c r="Q171" s="20">
        <f t="shared" si="240"/>
        <v>2000</v>
      </c>
      <c r="R171" s="20">
        <f t="shared" si="241"/>
        <v>2000</v>
      </c>
      <c r="S171" s="20">
        <f t="shared" si="242"/>
        <v>2000</v>
      </c>
      <c r="T171" s="20">
        <f t="shared" si="243"/>
        <v>2000</v>
      </c>
      <c r="U171" s="20">
        <f t="shared" si="244"/>
        <v>421</v>
      </c>
      <c r="V171" s="20">
        <f t="shared" si="245"/>
        <v>200</v>
      </c>
      <c r="W171" s="20">
        <f t="shared" si="246"/>
        <v>-64</v>
      </c>
      <c r="X171" s="20">
        <f t="shared" si="247"/>
        <v>160</v>
      </c>
      <c r="Y171" s="20">
        <f t="shared" si="248"/>
        <v>363</v>
      </c>
      <c r="Z171" s="20">
        <v>1</v>
      </c>
      <c r="AA171" s="20">
        <v>1</v>
      </c>
      <c r="AB171" s="20">
        <v>1</v>
      </c>
      <c r="AC171" s="20">
        <v>0</v>
      </c>
      <c r="AD171" s="20">
        <v>1</v>
      </c>
      <c r="AE171" s="20">
        <f t="shared" si="249"/>
        <v>-232</v>
      </c>
      <c r="AF171" s="20">
        <f t="shared" si="250"/>
        <v>-383</v>
      </c>
      <c r="AG171" s="20">
        <f t="shared" si="251"/>
        <v>-525</v>
      </c>
      <c r="AH171" s="20">
        <f t="shared" si="252"/>
        <v>-334</v>
      </c>
      <c r="AI171" s="20">
        <f t="shared" si="253"/>
        <v>-200</v>
      </c>
      <c r="AJ171" s="10">
        <f t="shared" si="226"/>
        <v>2.3320000000000052</v>
      </c>
      <c r="AK171" s="30"/>
      <c r="AL171" s="30">
        <f t="shared" si="227"/>
        <v>1.2</v>
      </c>
      <c r="AM171" s="11"/>
      <c r="AN171" s="17"/>
    </row>
    <row r="172" spans="1:41" s="5" customFormat="1" ht="17.25" customHeight="1">
      <c r="A172" s="8">
        <v>201</v>
      </c>
      <c r="B172" s="9">
        <f t="shared" si="237"/>
        <v>45715</v>
      </c>
      <c r="C172" s="20">
        <f t="shared" si="238"/>
        <v>1049</v>
      </c>
      <c r="D172" s="20">
        <f t="shared" si="220"/>
        <v>2296</v>
      </c>
      <c r="E172" s="20">
        <f t="shared" si="225"/>
        <v>3345</v>
      </c>
      <c r="F172" s="20">
        <f t="shared" si="228"/>
        <v>924</v>
      </c>
      <c r="G172" s="20">
        <f t="shared" si="229"/>
        <v>1145</v>
      </c>
      <c r="H172" s="20">
        <f t="shared" si="230"/>
        <v>1409</v>
      </c>
      <c r="I172" s="20">
        <f t="shared" si="231"/>
        <v>1185</v>
      </c>
      <c r="J172" s="20">
        <f t="shared" si="232"/>
        <v>982</v>
      </c>
      <c r="K172" s="20">
        <f t="shared" si="233"/>
        <v>2421</v>
      </c>
      <c r="L172" s="20">
        <f t="shared" si="234"/>
        <v>2200</v>
      </c>
      <c r="M172" s="20">
        <f t="shared" si="235"/>
        <v>1936</v>
      </c>
      <c r="N172" s="20">
        <f t="shared" si="236"/>
        <v>2160</v>
      </c>
      <c r="O172" s="20">
        <f t="shared" si="236"/>
        <v>2363</v>
      </c>
      <c r="P172" s="20">
        <f t="shared" si="239"/>
        <v>2000</v>
      </c>
      <c r="Q172" s="20">
        <f t="shared" si="240"/>
        <v>2000</v>
      </c>
      <c r="R172" s="20">
        <f t="shared" si="241"/>
        <v>2000</v>
      </c>
      <c r="S172" s="20">
        <f t="shared" si="242"/>
        <v>2000</v>
      </c>
      <c r="T172" s="20">
        <f t="shared" si="243"/>
        <v>2000</v>
      </c>
      <c r="U172" s="20">
        <f t="shared" si="244"/>
        <v>421</v>
      </c>
      <c r="V172" s="20">
        <f t="shared" si="245"/>
        <v>200</v>
      </c>
      <c r="W172" s="20">
        <f t="shared" si="246"/>
        <v>-64</v>
      </c>
      <c r="X172" s="20">
        <f t="shared" si="247"/>
        <v>160</v>
      </c>
      <c r="Y172" s="20">
        <f t="shared" si="248"/>
        <v>363</v>
      </c>
      <c r="Z172" s="20">
        <v>0</v>
      </c>
      <c r="AA172" s="20">
        <v>0</v>
      </c>
      <c r="AB172" s="20">
        <v>0</v>
      </c>
      <c r="AC172" s="20">
        <v>0</v>
      </c>
      <c r="AD172" s="20">
        <v>0</v>
      </c>
      <c r="AE172" s="20">
        <f t="shared" si="249"/>
        <v>-232</v>
      </c>
      <c r="AF172" s="20">
        <f t="shared" si="250"/>
        <v>-383</v>
      </c>
      <c r="AG172" s="20">
        <f t="shared" si="251"/>
        <v>-525</v>
      </c>
      <c r="AH172" s="20">
        <f t="shared" si="252"/>
        <v>-334</v>
      </c>
      <c r="AI172" s="20">
        <f t="shared" si="253"/>
        <v>-200</v>
      </c>
      <c r="AJ172" s="10">
        <f t="shared" si="226"/>
        <v>2.3320000000000052</v>
      </c>
      <c r="AK172" s="30"/>
      <c r="AL172" s="30">
        <f t="shared" si="227"/>
        <v>1.2</v>
      </c>
      <c r="AM172" s="11"/>
      <c r="AN172" s="17"/>
    </row>
    <row r="173" spans="1:41" s="33" customFormat="1" ht="17.25" customHeight="1">
      <c r="A173" s="13">
        <v>202</v>
      </c>
      <c r="B173" s="14">
        <f t="shared" si="237"/>
        <v>45716</v>
      </c>
      <c r="C173" s="19">
        <f t="shared" si="238"/>
        <v>1049</v>
      </c>
      <c r="D173" s="20">
        <f t="shared" si="221"/>
        <v>2278</v>
      </c>
      <c r="E173" s="19">
        <f t="shared" si="225"/>
        <v>3327</v>
      </c>
      <c r="F173" s="19">
        <f t="shared" si="228"/>
        <v>911</v>
      </c>
      <c r="G173" s="19">
        <f t="shared" si="229"/>
        <v>1132</v>
      </c>
      <c r="H173" s="19">
        <f t="shared" si="230"/>
        <v>1398</v>
      </c>
      <c r="I173" s="19">
        <f t="shared" si="231"/>
        <v>1173</v>
      </c>
      <c r="J173" s="19">
        <f t="shared" si="232"/>
        <v>969</v>
      </c>
      <c r="K173" s="19">
        <f t="shared" si="233"/>
        <v>2416</v>
      </c>
      <c r="L173" s="19">
        <f t="shared" si="234"/>
        <v>2195</v>
      </c>
      <c r="M173" s="19">
        <f t="shared" si="235"/>
        <v>1929</v>
      </c>
      <c r="N173" s="19">
        <f t="shared" si="236"/>
        <v>2154</v>
      </c>
      <c r="O173" s="19">
        <f t="shared" si="236"/>
        <v>2358</v>
      </c>
      <c r="P173" s="19">
        <f t="shared" si="239"/>
        <v>2000</v>
      </c>
      <c r="Q173" s="19">
        <f t="shared" si="240"/>
        <v>2000</v>
      </c>
      <c r="R173" s="19">
        <f t="shared" si="241"/>
        <v>2000</v>
      </c>
      <c r="S173" s="19">
        <f t="shared" si="242"/>
        <v>2000</v>
      </c>
      <c r="T173" s="19">
        <f t="shared" si="243"/>
        <v>2000</v>
      </c>
      <c r="U173" s="19">
        <f t="shared" si="244"/>
        <v>416</v>
      </c>
      <c r="V173" s="19">
        <f t="shared" si="245"/>
        <v>195</v>
      </c>
      <c r="W173" s="19">
        <f t="shared" si="246"/>
        <v>-71</v>
      </c>
      <c r="X173" s="19">
        <f t="shared" si="247"/>
        <v>154</v>
      </c>
      <c r="Y173" s="19">
        <f t="shared" si="248"/>
        <v>358</v>
      </c>
      <c r="Z173" s="19">
        <v>5</v>
      </c>
      <c r="AA173" s="19">
        <v>5</v>
      </c>
      <c r="AB173" s="19">
        <v>7</v>
      </c>
      <c r="AC173" s="19">
        <v>6</v>
      </c>
      <c r="AD173" s="19">
        <v>5</v>
      </c>
      <c r="AE173" s="19">
        <f t="shared" si="249"/>
        <v>-237</v>
      </c>
      <c r="AF173" s="19">
        <f t="shared" si="250"/>
        <v>-388</v>
      </c>
      <c r="AG173" s="19">
        <f t="shared" si="251"/>
        <v>-532</v>
      </c>
      <c r="AH173" s="19">
        <f t="shared" si="252"/>
        <v>-340</v>
      </c>
      <c r="AI173" s="19">
        <f t="shared" si="253"/>
        <v>-205</v>
      </c>
      <c r="AJ173" s="10">
        <f t="shared" si="226"/>
        <v>2.3250000000000051</v>
      </c>
      <c r="AK173" s="31"/>
      <c r="AL173" s="30">
        <f t="shared" si="227"/>
        <v>1.2</v>
      </c>
      <c r="AM173" s="15"/>
      <c r="AN173" s="32"/>
      <c r="AO173" s="33" t="s">
        <v>33</v>
      </c>
    </row>
    <row r="174" spans="1:41" s="5" customFormat="1" ht="17.25" customHeight="1">
      <c r="A174" s="8">
        <v>203</v>
      </c>
      <c r="B174" s="9">
        <f t="shared" si="237"/>
        <v>45717</v>
      </c>
      <c r="C174" s="20">
        <f t="shared" si="238"/>
        <v>1049</v>
      </c>
      <c r="D174" s="20">
        <f t="shared" si="222"/>
        <v>2252</v>
      </c>
      <c r="E174" s="20">
        <f t="shared" ref="E174:E181" si="254">+C174+D174</f>
        <v>3301</v>
      </c>
      <c r="F174" s="20">
        <f t="shared" si="228"/>
        <v>889</v>
      </c>
      <c r="G174" s="20">
        <f t="shared" si="229"/>
        <v>1110</v>
      </c>
      <c r="H174" s="20">
        <f t="shared" si="230"/>
        <v>1379</v>
      </c>
      <c r="I174" s="20">
        <f t="shared" si="231"/>
        <v>1153</v>
      </c>
      <c r="J174" s="20">
        <f t="shared" si="232"/>
        <v>947</v>
      </c>
      <c r="K174" s="20">
        <f t="shared" si="233"/>
        <v>2412</v>
      </c>
      <c r="L174" s="20">
        <f t="shared" si="234"/>
        <v>2191</v>
      </c>
      <c r="M174" s="20">
        <f t="shared" si="235"/>
        <v>1922</v>
      </c>
      <c r="N174" s="20">
        <f t="shared" si="236"/>
        <v>2148</v>
      </c>
      <c r="O174" s="20">
        <f t="shared" si="236"/>
        <v>2354</v>
      </c>
      <c r="P174" s="20">
        <f t="shared" si="239"/>
        <v>2000</v>
      </c>
      <c r="Q174" s="20">
        <f t="shared" si="240"/>
        <v>2000</v>
      </c>
      <c r="R174" s="20">
        <f t="shared" si="241"/>
        <v>2000</v>
      </c>
      <c r="S174" s="20">
        <f t="shared" si="242"/>
        <v>2000</v>
      </c>
      <c r="T174" s="20">
        <f t="shared" si="243"/>
        <v>2000</v>
      </c>
      <c r="U174" s="20">
        <f t="shared" si="244"/>
        <v>412</v>
      </c>
      <c r="V174" s="20">
        <f t="shared" si="245"/>
        <v>191</v>
      </c>
      <c r="W174" s="20">
        <f t="shared" si="246"/>
        <v>-78</v>
      </c>
      <c r="X174" s="20">
        <f t="shared" si="247"/>
        <v>148</v>
      </c>
      <c r="Y174" s="20">
        <f t="shared" si="248"/>
        <v>354</v>
      </c>
      <c r="Z174" s="20">
        <v>4</v>
      </c>
      <c r="AA174" s="20">
        <v>4</v>
      </c>
      <c r="AB174" s="20">
        <v>7</v>
      </c>
      <c r="AC174" s="20">
        <v>6</v>
      </c>
      <c r="AD174" s="20">
        <v>4</v>
      </c>
      <c r="AE174" s="20">
        <f t="shared" si="249"/>
        <v>-241</v>
      </c>
      <c r="AF174" s="20">
        <f t="shared" si="250"/>
        <v>-392</v>
      </c>
      <c r="AG174" s="20">
        <f t="shared" si="251"/>
        <v>-539</v>
      </c>
      <c r="AH174" s="20">
        <f t="shared" si="252"/>
        <v>-346</v>
      </c>
      <c r="AI174" s="20">
        <f t="shared" si="253"/>
        <v>-209</v>
      </c>
      <c r="AJ174" s="10">
        <f t="shared" si="226"/>
        <v>2.3180000000000049</v>
      </c>
      <c r="AK174" s="30"/>
      <c r="AL174" s="30">
        <f t="shared" si="227"/>
        <v>1.2</v>
      </c>
      <c r="AM174" s="11"/>
      <c r="AN174" s="17"/>
    </row>
    <row r="175" spans="1:41" s="5" customFormat="1" ht="17.25" customHeight="1">
      <c r="A175" s="8">
        <v>204</v>
      </c>
      <c r="B175" s="9">
        <f t="shared" si="237"/>
        <v>45718</v>
      </c>
      <c r="C175" s="20">
        <f t="shared" si="238"/>
        <v>1049</v>
      </c>
      <c r="D175" s="20">
        <f t="shared" si="223"/>
        <v>2267</v>
      </c>
      <c r="E175" s="20">
        <f t="shared" si="254"/>
        <v>3316</v>
      </c>
      <c r="F175" s="20">
        <f t="shared" si="228"/>
        <v>907</v>
      </c>
      <c r="G175" s="20">
        <f t="shared" si="229"/>
        <v>1128</v>
      </c>
      <c r="H175" s="20">
        <f t="shared" si="230"/>
        <v>1401</v>
      </c>
      <c r="I175" s="20">
        <f t="shared" si="231"/>
        <v>1174</v>
      </c>
      <c r="J175" s="20">
        <f t="shared" si="232"/>
        <v>965</v>
      </c>
      <c r="K175" s="20">
        <f t="shared" si="233"/>
        <v>2409</v>
      </c>
      <c r="L175" s="20">
        <f t="shared" si="234"/>
        <v>2188</v>
      </c>
      <c r="M175" s="20">
        <f t="shared" si="235"/>
        <v>1915</v>
      </c>
      <c r="N175" s="20">
        <f t="shared" si="236"/>
        <v>2142</v>
      </c>
      <c r="O175" s="20">
        <f t="shared" si="236"/>
        <v>2351</v>
      </c>
      <c r="P175" s="20">
        <f t="shared" si="239"/>
        <v>2000</v>
      </c>
      <c r="Q175" s="20">
        <f t="shared" si="240"/>
        <v>2000</v>
      </c>
      <c r="R175" s="20">
        <f t="shared" si="241"/>
        <v>2000</v>
      </c>
      <c r="S175" s="20">
        <f t="shared" si="242"/>
        <v>2000</v>
      </c>
      <c r="T175" s="20">
        <f t="shared" si="243"/>
        <v>2000</v>
      </c>
      <c r="U175" s="20">
        <f t="shared" si="244"/>
        <v>409</v>
      </c>
      <c r="V175" s="20">
        <f t="shared" si="245"/>
        <v>188</v>
      </c>
      <c r="W175" s="20">
        <f t="shared" si="246"/>
        <v>-85</v>
      </c>
      <c r="X175" s="20">
        <f t="shared" si="247"/>
        <v>142</v>
      </c>
      <c r="Y175" s="20">
        <f t="shared" si="248"/>
        <v>351</v>
      </c>
      <c r="Z175" s="20">
        <v>3</v>
      </c>
      <c r="AA175" s="20">
        <v>3</v>
      </c>
      <c r="AB175" s="20">
        <v>7</v>
      </c>
      <c r="AC175" s="20">
        <v>6</v>
      </c>
      <c r="AD175" s="20">
        <v>3</v>
      </c>
      <c r="AE175" s="20">
        <f t="shared" si="249"/>
        <v>-244</v>
      </c>
      <c r="AF175" s="20">
        <f t="shared" si="250"/>
        <v>-395</v>
      </c>
      <c r="AG175" s="20">
        <f t="shared" si="251"/>
        <v>-546</v>
      </c>
      <c r="AH175" s="20">
        <f t="shared" si="252"/>
        <v>-352</v>
      </c>
      <c r="AI175" s="20">
        <f t="shared" si="253"/>
        <v>-212</v>
      </c>
      <c r="AJ175" s="10">
        <f t="shared" si="226"/>
        <v>2.3110000000000048</v>
      </c>
      <c r="AK175" s="30"/>
      <c r="AL175" s="30">
        <f t="shared" si="227"/>
        <v>1.2</v>
      </c>
      <c r="AM175" s="11"/>
      <c r="AN175" s="17"/>
    </row>
    <row r="176" spans="1:41" s="5" customFormat="1" ht="17.25" customHeight="1">
      <c r="A176" s="8">
        <v>205</v>
      </c>
      <c r="B176" s="9">
        <f t="shared" si="237"/>
        <v>45719</v>
      </c>
      <c r="C176" s="20">
        <f t="shared" si="238"/>
        <v>1049</v>
      </c>
      <c r="D176" s="20">
        <f t="shared" si="224"/>
        <v>2293</v>
      </c>
      <c r="E176" s="20">
        <f t="shared" si="254"/>
        <v>3342</v>
      </c>
      <c r="F176" s="20">
        <f t="shared" si="228"/>
        <v>937</v>
      </c>
      <c r="G176" s="20">
        <f t="shared" si="229"/>
        <v>1158</v>
      </c>
      <c r="H176" s="20">
        <f t="shared" si="230"/>
        <v>1434</v>
      </c>
      <c r="I176" s="20">
        <f t="shared" si="231"/>
        <v>1207</v>
      </c>
      <c r="J176" s="20">
        <f t="shared" si="232"/>
        <v>995</v>
      </c>
      <c r="K176" s="20">
        <f t="shared" si="233"/>
        <v>2405</v>
      </c>
      <c r="L176" s="20">
        <f t="shared" si="234"/>
        <v>2184</v>
      </c>
      <c r="M176" s="20">
        <f t="shared" si="235"/>
        <v>1908</v>
      </c>
      <c r="N176" s="20">
        <f t="shared" si="236"/>
        <v>2135</v>
      </c>
      <c r="O176" s="20">
        <f t="shared" si="236"/>
        <v>2347</v>
      </c>
      <c r="P176" s="20">
        <f t="shared" si="239"/>
        <v>2000</v>
      </c>
      <c r="Q176" s="20">
        <f t="shared" si="240"/>
        <v>2000</v>
      </c>
      <c r="R176" s="20">
        <f t="shared" si="241"/>
        <v>2000</v>
      </c>
      <c r="S176" s="20">
        <f t="shared" si="242"/>
        <v>2000</v>
      </c>
      <c r="T176" s="20">
        <f t="shared" si="243"/>
        <v>2000</v>
      </c>
      <c r="U176" s="20">
        <f t="shared" si="244"/>
        <v>405</v>
      </c>
      <c r="V176" s="20">
        <f t="shared" si="245"/>
        <v>184</v>
      </c>
      <c r="W176" s="20">
        <f t="shared" si="246"/>
        <v>-92</v>
      </c>
      <c r="X176" s="20">
        <f t="shared" si="247"/>
        <v>135</v>
      </c>
      <c r="Y176" s="20">
        <f t="shared" si="248"/>
        <v>347</v>
      </c>
      <c r="Z176" s="20">
        <v>4</v>
      </c>
      <c r="AA176" s="20">
        <v>4</v>
      </c>
      <c r="AB176" s="20">
        <v>7</v>
      </c>
      <c r="AC176" s="20">
        <v>7</v>
      </c>
      <c r="AD176" s="20">
        <v>4</v>
      </c>
      <c r="AE176" s="20">
        <f t="shared" si="249"/>
        <v>-248</v>
      </c>
      <c r="AF176" s="20">
        <f t="shared" si="250"/>
        <v>-399</v>
      </c>
      <c r="AG176" s="20">
        <f t="shared" si="251"/>
        <v>-553</v>
      </c>
      <c r="AH176" s="20">
        <f t="shared" si="252"/>
        <v>-359</v>
      </c>
      <c r="AI176" s="20">
        <f t="shared" si="253"/>
        <v>-216</v>
      </c>
      <c r="AJ176" s="10">
        <f t="shared" si="226"/>
        <v>2.3040000000000047</v>
      </c>
      <c r="AK176" s="30"/>
      <c r="AL176" s="30">
        <f t="shared" si="227"/>
        <v>1.2</v>
      </c>
      <c r="AM176" s="11"/>
      <c r="AN176" s="17"/>
    </row>
    <row r="177" spans="1:41" s="5" customFormat="1" ht="17.25" customHeight="1">
      <c r="A177" s="8">
        <v>206</v>
      </c>
      <c r="B177" s="9">
        <f t="shared" si="237"/>
        <v>45720</v>
      </c>
      <c r="C177" s="20">
        <f t="shared" si="238"/>
        <v>1049</v>
      </c>
      <c r="D177" s="20">
        <f t="shared" si="209"/>
        <v>2267</v>
      </c>
      <c r="E177" s="20">
        <f t="shared" si="254"/>
        <v>3316</v>
      </c>
      <c r="F177" s="20">
        <f t="shared" si="228"/>
        <v>914</v>
      </c>
      <c r="G177" s="20">
        <f t="shared" si="229"/>
        <v>1135</v>
      </c>
      <c r="H177" s="20">
        <f t="shared" si="230"/>
        <v>1414</v>
      </c>
      <c r="I177" s="20">
        <f t="shared" si="231"/>
        <v>1188</v>
      </c>
      <c r="J177" s="20">
        <f t="shared" si="232"/>
        <v>972</v>
      </c>
      <c r="K177" s="20">
        <f t="shared" si="233"/>
        <v>2402</v>
      </c>
      <c r="L177" s="20">
        <f t="shared" si="234"/>
        <v>2181</v>
      </c>
      <c r="M177" s="20">
        <f t="shared" si="235"/>
        <v>1902</v>
      </c>
      <c r="N177" s="20">
        <f t="shared" si="236"/>
        <v>2128</v>
      </c>
      <c r="O177" s="20">
        <f t="shared" si="236"/>
        <v>2344</v>
      </c>
      <c r="P177" s="20">
        <f t="shared" si="239"/>
        <v>2000</v>
      </c>
      <c r="Q177" s="20">
        <f t="shared" si="240"/>
        <v>2000</v>
      </c>
      <c r="R177" s="20">
        <f t="shared" si="241"/>
        <v>2000</v>
      </c>
      <c r="S177" s="20">
        <f t="shared" si="242"/>
        <v>2000</v>
      </c>
      <c r="T177" s="20">
        <f t="shared" si="243"/>
        <v>2000</v>
      </c>
      <c r="U177" s="20">
        <f t="shared" si="244"/>
        <v>402</v>
      </c>
      <c r="V177" s="20">
        <f t="shared" si="245"/>
        <v>181</v>
      </c>
      <c r="W177" s="20">
        <f t="shared" si="246"/>
        <v>-98</v>
      </c>
      <c r="X177" s="20">
        <f t="shared" si="247"/>
        <v>128</v>
      </c>
      <c r="Y177" s="20">
        <f t="shared" si="248"/>
        <v>344</v>
      </c>
      <c r="Z177" s="20">
        <v>3</v>
      </c>
      <c r="AA177" s="20">
        <v>3</v>
      </c>
      <c r="AB177" s="20">
        <v>6</v>
      </c>
      <c r="AC177" s="20">
        <v>7</v>
      </c>
      <c r="AD177" s="20">
        <v>3</v>
      </c>
      <c r="AE177" s="20">
        <f t="shared" si="249"/>
        <v>-251</v>
      </c>
      <c r="AF177" s="20">
        <f t="shared" si="250"/>
        <v>-402</v>
      </c>
      <c r="AG177" s="20">
        <f t="shared" si="251"/>
        <v>-559</v>
      </c>
      <c r="AH177" s="20">
        <f t="shared" si="252"/>
        <v>-366</v>
      </c>
      <c r="AI177" s="20">
        <f t="shared" si="253"/>
        <v>-219</v>
      </c>
      <c r="AJ177" s="10">
        <f t="shared" si="226"/>
        <v>2.2980000000000049</v>
      </c>
      <c r="AK177" s="30"/>
      <c r="AL177" s="30">
        <f t="shared" si="227"/>
        <v>1.2</v>
      </c>
      <c r="AM177" s="11"/>
      <c r="AN177" s="17"/>
    </row>
    <row r="178" spans="1:41" s="5" customFormat="1" ht="17.25" customHeight="1">
      <c r="A178" s="8">
        <v>207</v>
      </c>
      <c r="B178" s="9">
        <f t="shared" si="237"/>
        <v>45721</v>
      </c>
      <c r="C178" s="20">
        <f t="shared" si="238"/>
        <v>1049</v>
      </c>
      <c r="D178" s="20">
        <f t="shared" si="210"/>
        <v>2282</v>
      </c>
      <c r="E178" s="20">
        <f t="shared" si="254"/>
        <v>3331</v>
      </c>
      <c r="F178" s="20">
        <f t="shared" si="228"/>
        <v>932</v>
      </c>
      <c r="G178" s="20">
        <f t="shared" si="229"/>
        <v>1153</v>
      </c>
      <c r="H178" s="20">
        <f t="shared" si="230"/>
        <v>1435</v>
      </c>
      <c r="I178" s="20">
        <f t="shared" si="231"/>
        <v>1208</v>
      </c>
      <c r="J178" s="20">
        <f t="shared" si="232"/>
        <v>992</v>
      </c>
      <c r="K178" s="20">
        <f t="shared" si="233"/>
        <v>2399</v>
      </c>
      <c r="L178" s="20">
        <f t="shared" si="234"/>
        <v>2178</v>
      </c>
      <c r="M178" s="20">
        <f t="shared" si="235"/>
        <v>1896</v>
      </c>
      <c r="N178" s="20">
        <f t="shared" si="236"/>
        <v>2123</v>
      </c>
      <c r="O178" s="20">
        <f t="shared" si="236"/>
        <v>2339</v>
      </c>
      <c r="P178" s="20">
        <f t="shared" si="239"/>
        <v>2000</v>
      </c>
      <c r="Q178" s="20">
        <f t="shared" si="240"/>
        <v>2000</v>
      </c>
      <c r="R178" s="20">
        <f t="shared" si="241"/>
        <v>2000</v>
      </c>
      <c r="S178" s="20">
        <f t="shared" si="242"/>
        <v>2000</v>
      </c>
      <c r="T178" s="20">
        <f t="shared" si="243"/>
        <v>2000</v>
      </c>
      <c r="U178" s="20">
        <f t="shared" si="244"/>
        <v>399</v>
      </c>
      <c r="V178" s="20">
        <f t="shared" si="245"/>
        <v>178</v>
      </c>
      <c r="W178" s="20">
        <f t="shared" si="246"/>
        <v>-104</v>
      </c>
      <c r="X178" s="20">
        <f t="shared" si="247"/>
        <v>123</v>
      </c>
      <c r="Y178" s="20">
        <f t="shared" si="248"/>
        <v>339</v>
      </c>
      <c r="Z178" s="20">
        <v>3</v>
      </c>
      <c r="AA178" s="20">
        <v>3</v>
      </c>
      <c r="AB178" s="20">
        <v>6</v>
      </c>
      <c r="AC178" s="20">
        <v>5</v>
      </c>
      <c r="AD178" s="20">
        <v>5</v>
      </c>
      <c r="AE178" s="20">
        <f t="shared" si="249"/>
        <v>-254</v>
      </c>
      <c r="AF178" s="20">
        <f t="shared" si="250"/>
        <v>-405</v>
      </c>
      <c r="AG178" s="20">
        <f t="shared" si="251"/>
        <v>-565</v>
      </c>
      <c r="AH178" s="20">
        <f t="shared" si="252"/>
        <v>-371</v>
      </c>
      <c r="AI178" s="20">
        <f t="shared" si="253"/>
        <v>-224</v>
      </c>
      <c r="AJ178" s="10">
        <f t="shared" si="226"/>
        <v>2.2920000000000051</v>
      </c>
      <c r="AK178" s="30"/>
      <c r="AL178" s="30">
        <f t="shared" si="227"/>
        <v>1.2</v>
      </c>
      <c r="AM178" s="11"/>
      <c r="AN178" s="17"/>
    </row>
    <row r="179" spans="1:41" s="5" customFormat="1" ht="17.25" customHeight="1">
      <c r="A179" s="8">
        <v>208</v>
      </c>
      <c r="B179" s="9">
        <f t="shared" si="237"/>
        <v>45722</v>
      </c>
      <c r="C179" s="20">
        <f t="shared" si="238"/>
        <v>1049</v>
      </c>
      <c r="D179" s="20">
        <f t="shared" si="219"/>
        <v>2308</v>
      </c>
      <c r="E179" s="20">
        <f t="shared" si="254"/>
        <v>3357</v>
      </c>
      <c r="F179" s="20">
        <f t="shared" si="228"/>
        <v>961</v>
      </c>
      <c r="G179" s="20">
        <f t="shared" si="229"/>
        <v>1183</v>
      </c>
      <c r="H179" s="20">
        <f t="shared" si="230"/>
        <v>1467</v>
      </c>
      <c r="I179" s="20">
        <f t="shared" si="231"/>
        <v>1240</v>
      </c>
      <c r="J179" s="20">
        <f t="shared" si="232"/>
        <v>1022</v>
      </c>
      <c r="K179" s="20">
        <f t="shared" si="233"/>
        <v>2396</v>
      </c>
      <c r="L179" s="20">
        <f t="shared" si="234"/>
        <v>2174</v>
      </c>
      <c r="M179" s="20">
        <f t="shared" si="235"/>
        <v>1890</v>
      </c>
      <c r="N179" s="20">
        <f t="shared" si="236"/>
        <v>2117</v>
      </c>
      <c r="O179" s="20">
        <f t="shared" si="236"/>
        <v>2335</v>
      </c>
      <c r="P179" s="20">
        <f t="shared" si="239"/>
        <v>2000</v>
      </c>
      <c r="Q179" s="20">
        <f t="shared" si="240"/>
        <v>2000</v>
      </c>
      <c r="R179" s="20">
        <f t="shared" si="241"/>
        <v>2000</v>
      </c>
      <c r="S179" s="20">
        <f t="shared" si="242"/>
        <v>2000</v>
      </c>
      <c r="T179" s="20">
        <f t="shared" si="243"/>
        <v>2000</v>
      </c>
      <c r="U179" s="20">
        <f t="shared" si="244"/>
        <v>396</v>
      </c>
      <c r="V179" s="20">
        <f t="shared" si="245"/>
        <v>174</v>
      </c>
      <c r="W179" s="20">
        <f t="shared" si="246"/>
        <v>-110</v>
      </c>
      <c r="X179" s="20">
        <f t="shared" si="247"/>
        <v>117</v>
      </c>
      <c r="Y179" s="20">
        <f t="shared" si="248"/>
        <v>335</v>
      </c>
      <c r="Z179" s="20">
        <v>3</v>
      </c>
      <c r="AA179" s="20">
        <v>4</v>
      </c>
      <c r="AB179" s="20">
        <v>6</v>
      </c>
      <c r="AC179" s="20">
        <v>6</v>
      </c>
      <c r="AD179" s="20">
        <v>4</v>
      </c>
      <c r="AE179" s="20">
        <f t="shared" si="249"/>
        <v>-257</v>
      </c>
      <c r="AF179" s="20">
        <f t="shared" si="250"/>
        <v>-409</v>
      </c>
      <c r="AG179" s="20">
        <f t="shared" si="251"/>
        <v>-571</v>
      </c>
      <c r="AH179" s="20">
        <f t="shared" si="252"/>
        <v>-377</v>
      </c>
      <c r="AI179" s="20">
        <f t="shared" si="253"/>
        <v>-228</v>
      </c>
      <c r="AJ179" s="10">
        <f t="shared" si="226"/>
        <v>2.2860000000000054</v>
      </c>
      <c r="AK179" s="30"/>
      <c r="AL179" s="30">
        <f t="shared" si="227"/>
        <v>1.2</v>
      </c>
      <c r="AM179" s="11"/>
      <c r="AN179" s="17"/>
    </row>
    <row r="180" spans="1:41" s="5" customFormat="1" ht="17.25" customHeight="1">
      <c r="A180" s="8">
        <v>209</v>
      </c>
      <c r="B180" s="9">
        <f t="shared" si="237"/>
        <v>45723</v>
      </c>
      <c r="C180" s="20">
        <f t="shared" si="238"/>
        <v>1049</v>
      </c>
      <c r="D180" s="20">
        <f t="shared" si="220"/>
        <v>2340</v>
      </c>
      <c r="E180" s="20">
        <f t="shared" si="254"/>
        <v>3389</v>
      </c>
      <c r="F180" s="20">
        <f t="shared" si="228"/>
        <v>996</v>
      </c>
      <c r="G180" s="20">
        <f t="shared" si="229"/>
        <v>1219</v>
      </c>
      <c r="H180" s="20">
        <f t="shared" si="230"/>
        <v>1505</v>
      </c>
      <c r="I180" s="20">
        <f t="shared" si="231"/>
        <v>1277</v>
      </c>
      <c r="J180" s="20">
        <f t="shared" si="232"/>
        <v>1057</v>
      </c>
      <c r="K180" s="20">
        <f t="shared" si="233"/>
        <v>2393</v>
      </c>
      <c r="L180" s="20">
        <f t="shared" si="234"/>
        <v>2170</v>
      </c>
      <c r="M180" s="20">
        <f t="shared" si="235"/>
        <v>1884</v>
      </c>
      <c r="N180" s="20">
        <f t="shared" si="236"/>
        <v>2112</v>
      </c>
      <c r="O180" s="20">
        <f t="shared" si="236"/>
        <v>2332</v>
      </c>
      <c r="P180" s="20">
        <f t="shared" si="239"/>
        <v>2000</v>
      </c>
      <c r="Q180" s="20">
        <f t="shared" si="240"/>
        <v>2000</v>
      </c>
      <c r="R180" s="20">
        <f t="shared" si="241"/>
        <v>2000</v>
      </c>
      <c r="S180" s="20">
        <f t="shared" si="242"/>
        <v>2000</v>
      </c>
      <c r="T180" s="20">
        <f t="shared" si="243"/>
        <v>2000</v>
      </c>
      <c r="U180" s="20">
        <f t="shared" si="244"/>
        <v>393</v>
      </c>
      <c r="V180" s="20">
        <f t="shared" si="245"/>
        <v>170</v>
      </c>
      <c r="W180" s="20">
        <f t="shared" si="246"/>
        <v>-116</v>
      </c>
      <c r="X180" s="20">
        <f t="shared" si="247"/>
        <v>112</v>
      </c>
      <c r="Y180" s="20">
        <f t="shared" si="248"/>
        <v>332</v>
      </c>
      <c r="Z180" s="20">
        <v>3</v>
      </c>
      <c r="AA180" s="20">
        <v>4</v>
      </c>
      <c r="AB180" s="20">
        <v>6</v>
      </c>
      <c r="AC180" s="20">
        <v>5</v>
      </c>
      <c r="AD180" s="20">
        <v>3</v>
      </c>
      <c r="AE180" s="20">
        <f t="shared" si="249"/>
        <v>-260</v>
      </c>
      <c r="AF180" s="20">
        <f t="shared" si="250"/>
        <v>-413</v>
      </c>
      <c r="AG180" s="20">
        <f t="shared" si="251"/>
        <v>-577</v>
      </c>
      <c r="AH180" s="20">
        <f t="shared" si="252"/>
        <v>-382</v>
      </c>
      <c r="AI180" s="20">
        <f t="shared" si="253"/>
        <v>-231</v>
      </c>
      <c r="AJ180" s="10">
        <f t="shared" si="226"/>
        <v>2.2800000000000056</v>
      </c>
      <c r="AK180" s="30"/>
      <c r="AL180" s="30">
        <f t="shared" si="227"/>
        <v>1.2</v>
      </c>
      <c r="AM180" s="11"/>
      <c r="AN180" s="17"/>
    </row>
    <row r="181" spans="1:41" s="5" customFormat="1" ht="17.25" customHeight="1">
      <c r="A181" s="8">
        <v>210</v>
      </c>
      <c r="B181" s="9">
        <f t="shared" si="237"/>
        <v>45724</v>
      </c>
      <c r="C181" s="20">
        <f t="shared" si="238"/>
        <v>1049</v>
      </c>
      <c r="D181" s="20">
        <f t="shared" si="221"/>
        <v>2322</v>
      </c>
      <c r="E181" s="20">
        <f t="shared" si="254"/>
        <v>3371</v>
      </c>
      <c r="F181" s="20">
        <f t="shared" si="228"/>
        <v>982</v>
      </c>
      <c r="G181" s="20">
        <f t="shared" si="229"/>
        <v>1205</v>
      </c>
      <c r="H181" s="20">
        <f t="shared" si="230"/>
        <v>1493</v>
      </c>
      <c r="I181" s="20">
        <f t="shared" si="231"/>
        <v>1265</v>
      </c>
      <c r="J181" s="20">
        <f t="shared" si="232"/>
        <v>1043</v>
      </c>
      <c r="K181" s="20">
        <f t="shared" si="233"/>
        <v>2389</v>
      </c>
      <c r="L181" s="20">
        <f t="shared" si="234"/>
        <v>2166</v>
      </c>
      <c r="M181" s="20">
        <f t="shared" si="235"/>
        <v>1878</v>
      </c>
      <c r="N181" s="20">
        <f t="shared" si="236"/>
        <v>2106</v>
      </c>
      <c r="O181" s="20">
        <f t="shared" si="236"/>
        <v>2328</v>
      </c>
      <c r="P181" s="20">
        <f t="shared" si="239"/>
        <v>2000</v>
      </c>
      <c r="Q181" s="20">
        <f t="shared" si="240"/>
        <v>2000</v>
      </c>
      <c r="R181" s="20">
        <f t="shared" si="241"/>
        <v>2000</v>
      </c>
      <c r="S181" s="20">
        <f t="shared" si="242"/>
        <v>2000</v>
      </c>
      <c r="T181" s="20">
        <f t="shared" si="243"/>
        <v>2000</v>
      </c>
      <c r="U181" s="20">
        <f t="shared" si="244"/>
        <v>389</v>
      </c>
      <c r="V181" s="20">
        <f t="shared" si="245"/>
        <v>166</v>
      </c>
      <c r="W181" s="20">
        <f t="shared" si="246"/>
        <v>-122</v>
      </c>
      <c r="X181" s="20">
        <f t="shared" si="247"/>
        <v>106</v>
      </c>
      <c r="Y181" s="20">
        <f t="shared" si="248"/>
        <v>328</v>
      </c>
      <c r="Z181" s="20">
        <v>4</v>
      </c>
      <c r="AA181" s="20">
        <v>4</v>
      </c>
      <c r="AB181" s="20">
        <v>6</v>
      </c>
      <c r="AC181" s="20">
        <v>6</v>
      </c>
      <c r="AD181" s="20">
        <v>4</v>
      </c>
      <c r="AE181" s="20">
        <f t="shared" si="249"/>
        <v>-264</v>
      </c>
      <c r="AF181" s="20">
        <f t="shared" si="250"/>
        <v>-417</v>
      </c>
      <c r="AG181" s="20">
        <f t="shared" si="251"/>
        <v>-583</v>
      </c>
      <c r="AH181" s="20">
        <f t="shared" si="252"/>
        <v>-388</v>
      </c>
      <c r="AI181" s="20">
        <f t="shared" si="253"/>
        <v>-235</v>
      </c>
      <c r="AJ181" s="10">
        <f t="shared" si="226"/>
        <v>2.2740000000000058</v>
      </c>
      <c r="AK181" s="30"/>
      <c r="AL181" s="30">
        <f t="shared" si="227"/>
        <v>1.2</v>
      </c>
      <c r="AM181" s="11"/>
      <c r="AN181" s="17"/>
    </row>
    <row r="182" spans="1:41" s="5" customFormat="1" ht="17.25" customHeight="1">
      <c r="A182" s="8">
        <v>211</v>
      </c>
      <c r="B182" s="9">
        <f t="shared" si="237"/>
        <v>45725</v>
      </c>
      <c r="C182" s="20">
        <f t="shared" si="238"/>
        <v>1049</v>
      </c>
      <c r="D182" s="20">
        <f t="shared" si="222"/>
        <v>2296</v>
      </c>
      <c r="E182" s="20">
        <f t="shared" ref="E182:E189" si="255">+C182+D182</f>
        <v>3345</v>
      </c>
      <c r="F182" s="20">
        <f t="shared" si="228"/>
        <v>960</v>
      </c>
      <c r="G182" s="20">
        <f t="shared" si="229"/>
        <v>1184</v>
      </c>
      <c r="H182" s="20">
        <f t="shared" si="230"/>
        <v>1473</v>
      </c>
      <c r="I182" s="20">
        <f t="shared" si="231"/>
        <v>1244</v>
      </c>
      <c r="J182" s="20">
        <f t="shared" si="232"/>
        <v>1020</v>
      </c>
      <c r="K182" s="20">
        <f t="shared" si="233"/>
        <v>2385</v>
      </c>
      <c r="L182" s="20">
        <f t="shared" si="234"/>
        <v>2161</v>
      </c>
      <c r="M182" s="20">
        <f t="shared" si="235"/>
        <v>1872</v>
      </c>
      <c r="N182" s="20">
        <f t="shared" si="236"/>
        <v>2101</v>
      </c>
      <c r="O182" s="20">
        <f t="shared" si="236"/>
        <v>2325</v>
      </c>
      <c r="P182" s="20">
        <f t="shared" si="239"/>
        <v>2000</v>
      </c>
      <c r="Q182" s="20">
        <f t="shared" si="240"/>
        <v>2000</v>
      </c>
      <c r="R182" s="20">
        <f t="shared" si="241"/>
        <v>2000</v>
      </c>
      <c r="S182" s="20">
        <f t="shared" si="242"/>
        <v>2000</v>
      </c>
      <c r="T182" s="20">
        <f t="shared" si="243"/>
        <v>2000</v>
      </c>
      <c r="U182" s="20">
        <f t="shared" si="244"/>
        <v>385</v>
      </c>
      <c r="V182" s="20">
        <f t="shared" si="245"/>
        <v>161</v>
      </c>
      <c r="W182" s="20">
        <f t="shared" si="246"/>
        <v>-128</v>
      </c>
      <c r="X182" s="20">
        <f t="shared" si="247"/>
        <v>101</v>
      </c>
      <c r="Y182" s="20">
        <f t="shared" si="248"/>
        <v>325</v>
      </c>
      <c r="Z182" s="20">
        <v>4</v>
      </c>
      <c r="AA182" s="20">
        <v>5</v>
      </c>
      <c r="AB182" s="20">
        <v>6</v>
      </c>
      <c r="AC182" s="20">
        <v>5</v>
      </c>
      <c r="AD182" s="20">
        <v>3</v>
      </c>
      <c r="AE182" s="20">
        <f t="shared" si="249"/>
        <v>-268</v>
      </c>
      <c r="AF182" s="20">
        <f t="shared" si="250"/>
        <v>-422</v>
      </c>
      <c r="AG182" s="20">
        <f t="shared" si="251"/>
        <v>-589</v>
      </c>
      <c r="AH182" s="20">
        <f t="shared" si="252"/>
        <v>-393</v>
      </c>
      <c r="AI182" s="20">
        <f t="shared" si="253"/>
        <v>-238</v>
      </c>
      <c r="AJ182" s="10">
        <f t="shared" si="226"/>
        <v>2.268000000000006</v>
      </c>
      <c r="AK182" s="30"/>
      <c r="AL182" s="30">
        <f t="shared" si="227"/>
        <v>1.2</v>
      </c>
      <c r="AM182" s="11"/>
      <c r="AN182" s="17"/>
    </row>
    <row r="183" spans="1:41" s="5" customFormat="1" ht="17.25" customHeight="1">
      <c r="A183" s="8">
        <v>212</v>
      </c>
      <c r="B183" s="9">
        <f t="shared" si="237"/>
        <v>45726</v>
      </c>
      <c r="C183" s="20">
        <f t="shared" si="238"/>
        <v>1049</v>
      </c>
      <c r="D183" s="20">
        <f t="shared" si="223"/>
        <v>2311</v>
      </c>
      <c r="E183" s="20">
        <f t="shared" si="255"/>
        <v>3360</v>
      </c>
      <c r="F183" s="20">
        <f t="shared" si="228"/>
        <v>979</v>
      </c>
      <c r="G183" s="20">
        <f t="shared" si="229"/>
        <v>1204</v>
      </c>
      <c r="H183" s="20">
        <f t="shared" si="230"/>
        <v>1494</v>
      </c>
      <c r="I183" s="20">
        <f t="shared" si="231"/>
        <v>1263</v>
      </c>
      <c r="J183" s="20">
        <f t="shared" si="232"/>
        <v>1040</v>
      </c>
      <c r="K183" s="20">
        <f t="shared" si="233"/>
        <v>2381</v>
      </c>
      <c r="L183" s="20">
        <f t="shared" si="234"/>
        <v>2156</v>
      </c>
      <c r="M183" s="20">
        <f t="shared" si="235"/>
        <v>1866</v>
      </c>
      <c r="N183" s="20">
        <f t="shared" si="236"/>
        <v>2097</v>
      </c>
      <c r="O183" s="20">
        <f t="shared" si="236"/>
        <v>2320</v>
      </c>
      <c r="P183" s="20">
        <f t="shared" si="239"/>
        <v>2000</v>
      </c>
      <c r="Q183" s="20">
        <f t="shared" si="240"/>
        <v>2000</v>
      </c>
      <c r="R183" s="20">
        <f t="shared" si="241"/>
        <v>2000</v>
      </c>
      <c r="S183" s="20">
        <f t="shared" si="242"/>
        <v>2000</v>
      </c>
      <c r="T183" s="20">
        <f t="shared" si="243"/>
        <v>2000</v>
      </c>
      <c r="U183" s="20">
        <f t="shared" si="244"/>
        <v>381</v>
      </c>
      <c r="V183" s="20">
        <f t="shared" si="245"/>
        <v>156</v>
      </c>
      <c r="W183" s="20">
        <f t="shared" si="246"/>
        <v>-134</v>
      </c>
      <c r="X183" s="20">
        <f t="shared" si="247"/>
        <v>97</v>
      </c>
      <c r="Y183" s="20">
        <f t="shared" si="248"/>
        <v>320</v>
      </c>
      <c r="Z183" s="20">
        <v>4</v>
      </c>
      <c r="AA183" s="20">
        <v>5</v>
      </c>
      <c r="AB183" s="20">
        <v>6</v>
      </c>
      <c r="AC183" s="20">
        <v>4</v>
      </c>
      <c r="AD183" s="20">
        <v>5</v>
      </c>
      <c r="AE183" s="20">
        <f t="shared" si="249"/>
        <v>-272</v>
      </c>
      <c r="AF183" s="20">
        <f t="shared" si="250"/>
        <v>-427</v>
      </c>
      <c r="AG183" s="20">
        <f t="shared" si="251"/>
        <v>-595</v>
      </c>
      <c r="AH183" s="20">
        <f t="shared" si="252"/>
        <v>-397</v>
      </c>
      <c r="AI183" s="20">
        <f t="shared" si="253"/>
        <v>-243</v>
      </c>
      <c r="AJ183" s="10">
        <f t="shared" si="226"/>
        <v>2.2620000000000062</v>
      </c>
      <c r="AK183" s="30"/>
      <c r="AL183" s="30">
        <f t="shared" si="227"/>
        <v>1.2</v>
      </c>
      <c r="AM183" s="11"/>
      <c r="AN183" s="17"/>
    </row>
    <row r="184" spans="1:41" s="5" customFormat="1" ht="17.25" customHeight="1">
      <c r="A184" s="8">
        <v>213</v>
      </c>
      <c r="B184" s="9">
        <f t="shared" si="237"/>
        <v>45727</v>
      </c>
      <c r="C184" s="20">
        <f t="shared" si="238"/>
        <v>1049</v>
      </c>
      <c r="D184" s="20">
        <f t="shared" si="224"/>
        <v>2337</v>
      </c>
      <c r="E184" s="20">
        <f t="shared" si="255"/>
        <v>3386</v>
      </c>
      <c r="F184" s="20">
        <f t="shared" si="228"/>
        <v>1009</v>
      </c>
      <c r="G184" s="20">
        <f t="shared" si="229"/>
        <v>1235</v>
      </c>
      <c r="H184" s="20">
        <f t="shared" si="230"/>
        <v>1525</v>
      </c>
      <c r="I184" s="20">
        <f t="shared" si="231"/>
        <v>1295</v>
      </c>
      <c r="J184" s="20">
        <f t="shared" si="232"/>
        <v>1070</v>
      </c>
      <c r="K184" s="20">
        <f t="shared" si="233"/>
        <v>2377</v>
      </c>
      <c r="L184" s="20">
        <f t="shared" si="234"/>
        <v>2151</v>
      </c>
      <c r="M184" s="20">
        <f t="shared" si="235"/>
        <v>1861</v>
      </c>
      <c r="N184" s="20">
        <f t="shared" si="236"/>
        <v>2091</v>
      </c>
      <c r="O184" s="20">
        <f t="shared" si="236"/>
        <v>2316</v>
      </c>
      <c r="P184" s="20">
        <f t="shared" si="239"/>
        <v>2000</v>
      </c>
      <c r="Q184" s="20">
        <f t="shared" si="240"/>
        <v>2000</v>
      </c>
      <c r="R184" s="20">
        <f t="shared" si="241"/>
        <v>2000</v>
      </c>
      <c r="S184" s="20">
        <f t="shared" si="242"/>
        <v>2000</v>
      </c>
      <c r="T184" s="20">
        <f t="shared" si="243"/>
        <v>2000</v>
      </c>
      <c r="U184" s="20">
        <f t="shared" si="244"/>
        <v>377</v>
      </c>
      <c r="V184" s="20">
        <f t="shared" si="245"/>
        <v>151</v>
      </c>
      <c r="W184" s="20">
        <f t="shared" si="246"/>
        <v>-139</v>
      </c>
      <c r="X184" s="20">
        <f t="shared" si="247"/>
        <v>91</v>
      </c>
      <c r="Y184" s="20">
        <f t="shared" si="248"/>
        <v>316</v>
      </c>
      <c r="Z184" s="20">
        <v>4</v>
      </c>
      <c r="AA184" s="20">
        <v>5</v>
      </c>
      <c r="AB184" s="20">
        <v>5</v>
      </c>
      <c r="AC184" s="20">
        <v>6</v>
      </c>
      <c r="AD184" s="20">
        <v>4</v>
      </c>
      <c r="AE184" s="20">
        <f t="shared" si="249"/>
        <v>-276</v>
      </c>
      <c r="AF184" s="20">
        <f t="shared" si="250"/>
        <v>-432</v>
      </c>
      <c r="AG184" s="20">
        <f t="shared" si="251"/>
        <v>-600</v>
      </c>
      <c r="AH184" s="20">
        <f t="shared" si="252"/>
        <v>-403</v>
      </c>
      <c r="AI184" s="20">
        <f t="shared" si="253"/>
        <v>-247</v>
      </c>
      <c r="AJ184" s="10">
        <f t="shared" si="226"/>
        <v>2.2570000000000063</v>
      </c>
      <c r="AK184" s="30"/>
      <c r="AL184" s="30">
        <f t="shared" si="227"/>
        <v>1.2</v>
      </c>
      <c r="AM184" s="11"/>
      <c r="AN184" s="17"/>
    </row>
    <row r="185" spans="1:41" s="5" customFormat="1" ht="17.25" customHeight="1">
      <c r="A185" s="8">
        <v>214</v>
      </c>
      <c r="B185" s="9">
        <f t="shared" si="237"/>
        <v>45728</v>
      </c>
      <c r="C185" s="20">
        <f t="shared" si="238"/>
        <v>1049</v>
      </c>
      <c r="D185" s="20">
        <f t="shared" si="209"/>
        <v>2311</v>
      </c>
      <c r="E185" s="20">
        <f t="shared" si="255"/>
        <v>3360</v>
      </c>
      <c r="F185" s="20">
        <f t="shared" si="228"/>
        <v>988</v>
      </c>
      <c r="G185" s="20">
        <f t="shared" si="229"/>
        <v>1214</v>
      </c>
      <c r="H185" s="20">
        <f t="shared" si="230"/>
        <v>1504</v>
      </c>
      <c r="I185" s="20">
        <f t="shared" si="231"/>
        <v>1275</v>
      </c>
      <c r="J185" s="20">
        <f t="shared" si="232"/>
        <v>1047</v>
      </c>
      <c r="K185" s="20">
        <f t="shared" si="233"/>
        <v>2372</v>
      </c>
      <c r="L185" s="20">
        <f t="shared" si="234"/>
        <v>2146</v>
      </c>
      <c r="M185" s="20">
        <f t="shared" si="235"/>
        <v>1856</v>
      </c>
      <c r="N185" s="20">
        <f t="shared" si="236"/>
        <v>2085</v>
      </c>
      <c r="O185" s="20">
        <f t="shared" si="236"/>
        <v>2313</v>
      </c>
      <c r="P185" s="20">
        <f t="shared" si="239"/>
        <v>2000</v>
      </c>
      <c r="Q185" s="20">
        <f t="shared" si="240"/>
        <v>2000</v>
      </c>
      <c r="R185" s="20">
        <f t="shared" si="241"/>
        <v>2000</v>
      </c>
      <c r="S185" s="20">
        <f t="shared" si="242"/>
        <v>2000</v>
      </c>
      <c r="T185" s="20">
        <f t="shared" si="243"/>
        <v>2000</v>
      </c>
      <c r="U185" s="20">
        <f t="shared" si="244"/>
        <v>372</v>
      </c>
      <c r="V185" s="20">
        <f t="shared" si="245"/>
        <v>146</v>
      </c>
      <c r="W185" s="20">
        <f t="shared" si="246"/>
        <v>-144</v>
      </c>
      <c r="X185" s="20">
        <f t="shared" si="247"/>
        <v>85</v>
      </c>
      <c r="Y185" s="20">
        <f t="shared" si="248"/>
        <v>313</v>
      </c>
      <c r="Z185" s="20">
        <v>5</v>
      </c>
      <c r="AA185" s="20">
        <v>5</v>
      </c>
      <c r="AB185" s="20">
        <v>5</v>
      </c>
      <c r="AC185" s="20">
        <v>6</v>
      </c>
      <c r="AD185" s="20">
        <v>3</v>
      </c>
      <c r="AE185" s="20">
        <f t="shared" si="249"/>
        <v>-281</v>
      </c>
      <c r="AF185" s="20">
        <f t="shared" si="250"/>
        <v>-437</v>
      </c>
      <c r="AG185" s="20">
        <f t="shared" si="251"/>
        <v>-605</v>
      </c>
      <c r="AH185" s="20">
        <f t="shared" si="252"/>
        <v>-409</v>
      </c>
      <c r="AI185" s="20">
        <f t="shared" si="253"/>
        <v>-250</v>
      </c>
      <c r="AJ185" s="10">
        <f t="shared" si="226"/>
        <v>2.2520000000000064</v>
      </c>
      <c r="AK185" s="30"/>
      <c r="AL185" s="30">
        <f t="shared" si="227"/>
        <v>1.2</v>
      </c>
      <c r="AM185" s="11"/>
      <c r="AN185" s="17"/>
      <c r="AO185" s="33" t="s">
        <v>32</v>
      </c>
    </row>
    <row r="186" spans="1:41" s="5" customFormat="1" ht="17.25" customHeight="1">
      <c r="A186" s="8">
        <v>215</v>
      </c>
      <c r="B186" s="9">
        <f t="shared" si="237"/>
        <v>45729</v>
      </c>
      <c r="C186" s="20">
        <f t="shared" si="238"/>
        <v>1049</v>
      </c>
      <c r="D186" s="20">
        <f t="shared" si="210"/>
        <v>2326</v>
      </c>
      <c r="E186" s="20">
        <f t="shared" si="255"/>
        <v>3375</v>
      </c>
      <c r="F186" s="20">
        <f t="shared" si="228"/>
        <v>1007</v>
      </c>
      <c r="G186" s="20">
        <f t="shared" si="229"/>
        <v>1233</v>
      </c>
      <c r="H186" s="20">
        <f t="shared" si="230"/>
        <v>1526</v>
      </c>
      <c r="I186" s="20">
        <f t="shared" si="231"/>
        <v>1294</v>
      </c>
      <c r="J186" s="20">
        <f t="shared" si="232"/>
        <v>1066</v>
      </c>
      <c r="K186" s="20">
        <f t="shared" si="233"/>
        <v>2368</v>
      </c>
      <c r="L186" s="20">
        <f t="shared" si="234"/>
        <v>2142</v>
      </c>
      <c r="M186" s="20">
        <f t="shared" si="235"/>
        <v>1849</v>
      </c>
      <c r="N186" s="20">
        <f t="shared" si="236"/>
        <v>2081</v>
      </c>
      <c r="O186" s="20">
        <f t="shared" si="236"/>
        <v>2309</v>
      </c>
      <c r="P186" s="20">
        <f t="shared" si="239"/>
        <v>2000</v>
      </c>
      <c r="Q186" s="20">
        <f t="shared" si="240"/>
        <v>2000</v>
      </c>
      <c r="R186" s="20">
        <f t="shared" si="241"/>
        <v>2000</v>
      </c>
      <c r="S186" s="20">
        <f t="shared" si="242"/>
        <v>2000</v>
      </c>
      <c r="T186" s="20">
        <f t="shared" si="243"/>
        <v>2000</v>
      </c>
      <c r="U186" s="20">
        <f t="shared" si="244"/>
        <v>368</v>
      </c>
      <c r="V186" s="20">
        <f t="shared" si="245"/>
        <v>142</v>
      </c>
      <c r="W186" s="20">
        <f t="shared" si="246"/>
        <v>-151</v>
      </c>
      <c r="X186" s="20">
        <f t="shared" si="247"/>
        <v>81</v>
      </c>
      <c r="Y186" s="20">
        <f t="shared" si="248"/>
        <v>309</v>
      </c>
      <c r="Z186" s="20">
        <v>4</v>
      </c>
      <c r="AA186" s="20">
        <v>4</v>
      </c>
      <c r="AB186" s="20">
        <v>7</v>
      </c>
      <c r="AC186" s="20">
        <v>4</v>
      </c>
      <c r="AD186" s="20">
        <v>4</v>
      </c>
      <c r="AE186" s="20">
        <f t="shared" si="249"/>
        <v>-285</v>
      </c>
      <c r="AF186" s="20">
        <f t="shared" si="250"/>
        <v>-441</v>
      </c>
      <c r="AG186" s="20">
        <f t="shared" si="251"/>
        <v>-612</v>
      </c>
      <c r="AH186" s="20">
        <f t="shared" si="252"/>
        <v>-413</v>
      </c>
      <c r="AI186" s="20">
        <f t="shared" si="253"/>
        <v>-254</v>
      </c>
      <c r="AJ186" s="10">
        <f t="shared" si="226"/>
        <v>2.2450000000000063</v>
      </c>
      <c r="AK186" s="30"/>
      <c r="AL186" s="30">
        <f t="shared" si="227"/>
        <v>1.2</v>
      </c>
      <c r="AM186" s="11"/>
      <c r="AN186" s="17"/>
    </row>
    <row r="187" spans="1:41" s="5" customFormat="1" ht="17.25" customHeight="1">
      <c r="A187" s="8">
        <v>216</v>
      </c>
      <c r="B187" s="9">
        <f t="shared" si="237"/>
        <v>45730</v>
      </c>
      <c r="C187" s="20">
        <f t="shared" si="238"/>
        <v>1049</v>
      </c>
      <c r="D187" s="20">
        <v>2101</v>
      </c>
      <c r="E187" s="20">
        <f t="shared" si="255"/>
        <v>3150</v>
      </c>
      <c r="F187" s="20">
        <f t="shared" si="228"/>
        <v>786</v>
      </c>
      <c r="G187" s="20">
        <f t="shared" si="229"/>
        <v>1013</v>
      </c>
      <c r="H187" s="20">
        <f t="shared" si="230"/>
        <v>1306</v>
      </c>
      <c r="I187" s="20">
        <f t="shared" si="231"/>
        <v>1074</v>
      </c>
      <c r="J187" s="20">
        <f t="shared" si="232"/>
        <v>844</v>
      </c>
      <c r="K187" s="20">
        <f t="shared" si="233"/>
        <v>2364</v>
      </c>
      <c r="L187" s="20">
        <f t="shared" si="234"/>
        <v>2137</v>
      </c>
      <c r="M187" s="20">
        <f t="shared" si="235"/>
        <v>1844</v>
      </c>
      <c r="N187" s="20">
        <f t="shared" si="236"/>
        <v>2076</v>
      </c>
      <c r="O187" s="20">
        <f t="shared" si="236"/>
        <v>2306</v>
      </c>
      <c r="P187" s="20">
        <f t="shared" si="239"/>
        <v>2000</v>
      </c>
      <c r="Q187" s="20">
        <f t="shared" si="240"/>
        <v>2000</v>
      </c>
      <c r="R187" s="20">
        <f t="shared" si="241"/>
        <v>2000</v>
      </c>
      <c r="S187" s="20">
        <f t="shared" si="242"/>
        <v>2000</v>
      </c>
      <c r="T187" s="20">
        <f t="shared" si="243"/>
        <v>2000</v>
      </c>
      <c r="U187" s="20">
        <f t="shared" si="244"/>
        <v>364</v>
      </c>
      <c r="V187" s="20">
        <f t="shared" si="245"/>
        <v>137</v>
      </c>
      <c r="W187" s="20">
        <f t="shared" si="246"/>
        <v>-156</v>
      </c>
      <c r="X187" s="20">
        <f t="shared" si="247"/>
        <v>76</v>
      </c>
      <c r="Y187" s="20">
        <f t="shared" si="248"/>
        <v>306</v>
      </c>
      <c r="Z187" s="20">
        <v>4</v>
      </c>
      <c r="AA187" s="20">
        <v>5</v>
      </c>
      <c r="AB187" s="20">
        <v>5</v>
      </c>
      <c r="AC187" s="20">
        <v>5</v>
      </c>
      <c r="AD187" s="20">
        <v>3</v>
      </c>
      <c r="AE187" s="20">
        <f t="shared" si="249"/>
        <v>-289</v>
      </c>
      <c r="AF187" s="20">
        <f t="shared" si="250"/>
        <v>-446</v>
      </c>
      <c r="AG187" s="20">
        <f t="shared" si="251"/>
        <v>-617</v>
      </c>
      <c r="AH187" s="20">
        <f t="shared" si="252"/>
        <v>-418</v>
      </c>
      <c r="AI187" s="20">
        <f t="shared" si="253"/>
        <v>-257</v>
      </c>
      <c r="AJ187" s="10">
        <f t="shared" si="226"/>
        <v>2.2400000000000064</v>
      </c>
      <c r="AK187" s="30"/>
      <c r="AL187" s="30">
        <f t="shared" si="227"/>
        <v>1.2</v>
      </c>
      <c r="AM187" s="11"/>
      <c r="AN187" s="17"/>
    </row>
    <row r="188" spans="1:41" s="5" customFormat="1" ht="17.25" customHeight="1">
      <c r="A188" s="8">
        <v>217</v>
      </c>
      <c r="B188" s="9">
        <f t="shared" si="237"/>
        <v>45731</v>
      </c>
      <c r="C188" s="20">
        <f t="shared" si="238"/>
        <v>1049</v>
      </c>
      <c r="D188" s="20">
        <f t="shared" si="220"/>
        <v>2133</v>
      </c>
      <c r="E188" s="20">
        <f t="shared" si="255"/>
        <v>3182</v>
      </c>
      <c r="F188" s="20">
        <f t="shared" si="228"/>
        <v>823</v>
      </c>
      <c r="G188" s="20">
        <f t="shared" si="229"/>
        <v>1052</v>
      </c>
      <c r="H188" s="20">
        <f t="shared" si="230"/>
        <v>1342</v>
      </c>
      <c r="I188" s="20">
        <f t="shared" si="231"/>
        <v>1113</v>
      </c>
      <c r="J188" s="20">
        <f t="shared" si="232"/>
        <v>879</v>
      </c>
      <c r="K188" s="20">
        <f t="shared" si="233"/>
        <v>2359</v>
      </c>
      <c r="L188" s="20">
        <f t="shared" si="234"/>
        <v>2130</v>
      </c>
      <c r="M188" s="20">
        <f t="shared" si="235"/>
        <v>1840</v>
      </c>
      <c r="N188" s="20">
        <f t="shared" si="236"/>
        <v>2069</v>
      </c>
      <c r="O188" s="20">
        <f t="shared" si="236"/>
        <v>2303</v>
      </c>
      <c r="P188" s="20">
        <f t="shared" si="239"/>
        <v>2000</v>
      </c>
      <c r="Q188" s="20">
        <f t="shared" si="240"/>
        <v>2000</v>
      </c>
      <c r="R188" s="20">
        <f t="shared" si="241"/>
        <v>2000</v>
      </c>
      <c r="S188" s="20">
        <f t="shared" si="242"/>
        <v>2000</v>
      </c>
      <c r="T188" s="20">
        <f t="shared" si="243"/>
        <v>2000</v>
      </c>
      <c r="U188" s="20">
        <f t="shared" si="244"/>
        <v>359</v>
      </c>
      <c r="V188" s="20">
        <f t="shared" si="245"/>
        <v>130</v>
      </c>
      <c r="W188" s="20">
        <f t="shared" si="246"/>
        <v>-160</v>
      </c>
      <c r="X188" s="20">
        <f t="shared" si="247"/>
        <v>69</v>
      </c>
      <c r="Y188" s="20">
        <f t="shared" si="248"/>
        <v>303</v>
      </c>
      <c r="Z188" s="20">
        <v>5</v>
      </c>
      <c r="AA188" s="20">
        <v>7</v>
      </c>
      <c r="AB188" s="20">
        <v>4</v>
      </c>
      <c r="AC188" s="20">
        <v>7</v>
      </c>
      <c r="AD188" s="20">
        <v>3</v>
      </c>
      <c r="AE188" s="20">
        <f t="shared" si="249"/>
        <v>-294</v>
      </c>
      <c r="AF188" s="20">
        <f t="shared" si="250"/>
        <v>-453</v>
      </c>
      <c r="AG188" s="20">
        <f t="shared" si="251"/>
        <v>-621</v>
      </c>
      <c r="AH188" s="20">
        <f t="shared" si="252"/>
        <v>-425</v>
      </c>
      <c r="AI188" s="20">
        <f t="shared" si="253"/>
        <v>-260</v>
      </c>
      <c r="AJ188" s="10">
        <f t="shared" si="226"/>
        <v>2.2360000000000064</v>
      </c>
      <c r="AK188" s="30"/>
      <c r="AL188" s="30">
        <f t="shared" si="227"/>
        <v>1.2</v>
      </c>
      <c r="AM188" s="11"/>
      <c r="AN188" s="17"/>
    </row>
    <row r="189" spans="1:41" s="5" customFormat="1" ht="17.25" customHeight="1">
      <c r="A189" s="8">
        <v>218</v>
      </c>
      <c r="B189" s="9">
        <f t="shared" si="237"/>
        <v>45732</v>
      </c>
      <c r="C189" s="20">
        <f t="shared" si="238"/>
        <v>1049</v>
      </c>
      <c r="D189" s="20">
        <f t="shared" si="221"/>
        <v>2115</v>
      </c>
      <c r="E189" s="20">
        <f t="shared" si="255"/>
        <v>3164</v>
      </c>
      <c r="F189" s="20">
        <f t="shared" si="228"/>
        <v>809</v>
      </c>
      <c r="G189" s="20">
        <f t="shared" si="229"/>
        <v>1040</v>
      </c>
      <c r="H189" s="20">
        <f t="shared" si="230"/>
        <v>1330</v>
      </c>
      <c r="I189" s="20">
        <f t="shared" si="231"/>
        <v>1100</v>
      </c>
      <c r="J189" s="20">
        <f t="shared" si="232"/>
        <v>864</v>
      </c>
      <c r="K189" s="20">
        <f t="shared" si="233"/>
        <v>2355</v>
      </c>
      <c r="L189" s="20">
        <f t="shared" si="234"/>
        <v>2124</v>
      </c>
      <c r="M189" s="20">
        <f t="shared" si="235"/>
        <v>1834</v>
      </c>
      <c r="N189" s="20">
        <f t="shared" si="236"/>
        <v>2064</v>
      </c>
      <c r="O189" s="20">
        <f t="shared" si="236"/>
        <v>2300</v>
      </c>
      <c r="P189" s="20">
        <f t="shared" si="239"/>
        <v>2000</v>
      </c>
      <c r="Q189" s="20">
        <f t="shared" si="240"/>
        <v>2000</v>
      </c>
      <c r="R189" s="20">
        <f t="shared" si="241"/>
        <v>2000</v>
      </c>
      <c r="S189" s="20">
        <f t="shared" si="242"/>
        <v>2000</v>
      </c>
      <c r="T189" s="20">
        <f t="shared" si="243"/>
        <v>2000</v>
      </c>
      <c r="U189" s="20">
        <f t="shared" si="244"/>
        <v>355</v>
      </c>
      <c r="V189" s="20">
        <f t="shared" si="245"/>
        <v>124</v>
      </c>
      <c r="W189" s="20">
        <f t="shared" si="246"/>
        <v>-166</v>
      </c>
      <c r="X189" s="20">
        <f t="shared" si="247"/>
        <v>64</v>
      </c>
      <c r="Y189" s="20">
        <f t="shared" si="248"/>
        <v>300</v>
      </c>
      <c r="Z189" s="20">
        <v>4</v>
      </c>
      <c r="AA189" s="20">
        <v>6</v>
      </c>
      <c r="AB189" s="20">
        <v>6</v>
      </c>
      <c r="AC189" s="20">
        <v>5</v>
      </c>
      <c r="AD189" s="20">
        <v>3</v>
      </c>
      <c r="AE189" s="20">
        <f t="shared" si="249"/>
        <v>-298</v>
      </c>
      <c r="AF189" s="20">
        <f t="shared" si="250"/>
        <v>-459</v>
      </c>
      <c r="AG189" s="20">
        <f t="shared" si="251"/>
        <v>-627</v>
      </c>
      <c r="AH189" s="20">
        <f t="shared" si="252"/>
        <v>-430</v>
      </c>
      <c r="AI189" s="20">
        <f t="shared" si="253"/>
        <v>-263</v>
      </c>
      <c r="AJ189" s="10">
        <f t="shared" si="226"/>
        <v>2.2300000000000066</v>
      </c>
      <c r="AK189" s="30"/>
      <c r="AL189" s="30">
        <f t="shared" si="227"/>
        <v>1.2</v>
      </c>
      <c r="AM189" s="11"/>
      <c r="AN189" s="17"/>
    </row>
    <row r="190" spans="1:41" s="5" customFormat="1" ht="17.25" customHeight="1">
      <c r="A190" s="8">
        <v>219</v>
      </c>
      <c r="B190" s="9">
        <f t="shared" si="237"/>
        <v>45733</v>
      </c>
      <c r="C190" s="20">
        <f t="shared" si="238"/>
        <v>1049</v>
      </c>
      <c r="D190" s="20">
        <f t="shared" si="222"/>
        <v>2089</v>
      </c>
      <c r="E190" s="20">
        <f t="shared" ref="E190:E202" si="256">+C190+D190</f>
        <v>3138</v>
      </c>
      <c r="F190" s="20">
        <f t="shared" si="228"/>
        <v>788</v>
      </c>
      <c r="G190" s="20">
        <f t="shared" si="229"/>
        <v>1019</v>
      </c>
      <c r="H190" s="20">
        <f t="shared" si="230"/>
        <v>1308</v>
      </c>
      <c r="I190" s="20">
        <f t="shared" si="231"/>
        <v>1078</v>
      </c>
      <c r="J190" s="20">
        <f t="shared" si="232"/>
        <v>841</v>
      </c>
      <c r="K190" s="20">
        <f t="shared" si="233"/>
        <v>2350</v>
      </c>
      <c r="L190" s="20">
        <f t="shared" si="234"/>
        <v>2119</v>
      </c>
      <c r="M190" s="20">
        <f t="shared" si="235"/>
        <v>1830</v>
      </c>
      <c r="N190" s="20">
        <f t="shared" si="236"/>
        <v>2060</v>
      </c>
      <c r="O190" s="20">
        <f t="shared" si="236"/>
        <v>2297</v>
      </c>
      <c r="P190" s="20">
        <f t="shared" si="239"/>
        <v>2000</v>
      </c>
      <c r="Q190" s="20">
        <f t="shared" si="240"/>
        <v>2000</v>
      </c>
      <c r="R190" s="20">
        <f t="shared" si="241"/>
        <v>2000</v>
      </c>
      <c r="S190" s="20">
        <f t="shared" si="242"/>
        <v>2000</v>
      </c>
      <c r="T190" s="20">
        <f t="shared" si="243"/>
        <v>2000</v>
      </c>
      <c r="U190" s="20">
        <f t="shared" si="244"/>
        <v>350</v>
      </c>
      <c r="V190" s="20">
        <f t="shared" si="245"/>
        <v>119</v>
      </c>
      <c r="W190" s="20">
        <f t="shared" si="246"/>
        <v>-170</v>
      </c>
      <c r="X190" s="20">
        <f t="shared" si="247"/>
        <v>60</v>
      </c>
      <c r="Y190" s="20">
        <f t="shared" si="248"/>
        <v>297</v>
      </c>
      <c r="Z190" s="20">
        <v>5</v>
      </c>
      <c r="AA190" s="20">
        <v>5</v>
      </c>
      <c r="AB190" s="20">
        <v>4</v>
      </c>
      <c r="AC190" s="20">
        <v>4</v>
      </c>
      <c r="AD190" s="20">
        <v>3</v>
      </c>
      <c r="AE190" s="20">
        <f t="shared" si="249"/>
        <v>-303</v>
      </c>
      <c r="AF190" s="20">
        <f t="shared" si="250"/>
        <v>-464</v>
      </c>
      <c r="AG190" s="20">
        <f t="shared" si="251"/>
        <v>-631</v>
      </c>
      <c r="AH190" s="20">
        <f t="shared" si="252"/>
        <v>-434</v>
      </c>
      <c r="AI190" s="20">
        <f t="shared" si="253"/>
        <v>-266</v>
      </c>
      <c r="AJ190" s="10">
        <f t="shared" si="226"/>
        <v>2.2260000000000066</v>
      </c>
      <c r="AK190" s="30"/>
      <c r="AL190" s="30">
        <f t="shared" si="227"/>
        <v>1.2</v>
      </c>
      <c r="AM190" s="11"/>
      <c r="AN190" s="17"/>
    </row>
    <row r="191" spans="1:41" s="5" customFormat="1" ht="17.25" customHeight="1">
      <c r="A191" s="8">
        <v>220</v>
      </c>
      <c r="B191" s="9">
        <f t="shared" si="237"/>
        <v>45734</v>
      </c>
      <c r="C191" s="20">
        <f t="shared" si="238"/>
        <v>1049</v>
      </c>
      <c r="D191" s="20">
        <f t="shared" si="223"/>
        <v>2104</v>
      </c>
      <c r="E191" s="20">
        <f t="shared" si="256"/>
        <v>3153</v>
      </c>
      <c r="F191" s="20">
        <f t="shared" si="228"/>
        <v>806</v>
      </c>
      <c r="G191" s="20">
        <f t="shared" si="229"/>
        <v>1042</v>
      </c>
      <c r="H191" s="20">
        <f t="shared" si="230"/>
        <v>1326</v>
      </c>
      <c r="I191" s="20">
        <f t="shared" si="231"/>
        <v>1096</v>
      </c>
      <c r="J191" s="20">
        <f t="shared" si="232"/>
        <v>860</v>
      </c>
      <c r="K191" s="20">
        <f t="shared" si="233"/>
        <v>2347</v>
      </c>
      <c r="L191" s="20">
        <f t="shared" si="234"/>
        <v>2111</v>
      </c>
      <c r="M191" s="20">
        <f t="shared" si="235"/>
        <v>1827</v>
      </c>
      <c r="N191" s="20">
        <f t="shared" si="236"/>
        <v>2057</v>
      </c>
      <c r="O191" s="20">
        <f t="shared" si="236"/>
        <v>2293</v>
      </c>
      <c r="P191" s="20">
        <f t="shared" si="239"/>
        <v>2000</v>
      </c>
      <c r="Q191" s="20">
        <f t="shared" si="240"/>
        <v>2000</v>
      </c>
      <c r="R191" s="20">
        <f t="shared" si="241"/>
        <v>2000</v>
      </c>
      <c r="S191" s="20">
        <f t="shared" si="242"/>
        <v>2000</v>
      </c>
      <c r="T191" s="20">
        <f t="shared" si="243"/>
        <v>2000</v>
      </c>
      <c r="U191" s="20">
        <f t="shared" si="244"/>
        <v>347</v>
      </c>
      <c r="V191" s="20">
        <f t="shared" si="245"/>
        <v>111</v>
      </c>
      <c r="W191" s="20">
        <f t="shared" si="246"/>
        <v>-173</v>
      </c>
      <c r="X191" s="20">
        <f t="shared" si="247"/>
        <v>57</v>
      </c>
      <c r="Y191" s="20">
        <f t="shared" si="248"/>
        <v>293</v>
      </c>
      <c r="Z191" s="20">
        <v>3</v>
      </c>
      <c r="AA191" s="20">
        <v>8</v>
      </c>
      <c r="AB191" s="20">
        <v>3</v>
      </c>
      <c r="AC191" s="20">
        <v>3</v>
      </c>
      <c r="AD191" s="20">
        <v>4</v>
      </c>
      <c r="AE191" s="20">
        <f t="shared" si="249"/>
        <v>-306</v>
      </c>
      <c r="AF191" s="20">
        <f t="shared" si="250"/>
        <v>-472</v>
      </c>
      <c r="AG191" s="20">
        <f t="shared" si="251"/>
        <v>-634</v>
      </c>
      <c r="AH191" s="20">
        <f t="shared" si="252"/>
        <v>-437</v>
      </c>
      <c r="AI191" s="20">
        <f t="shared" si="253"/>
        <v>-270</v>
      </c>
      <c r="AJ191" s="10">
        <f t="shared" si="226"/>
        <v>2.2230000000000065</v>
      </c>
      <c r="AK191" s="30"/>
      <c r="AL191" s="30">
        <f t="shared" si="227"/>
        <v>1.2</v>
      </c>
      <c r="AM191" s="11"/>
      <c r="AN191" s="17"/>
    </row>
    <row r="192" spans="1:41" s="5" customFormat="1" ht="17.25" customHeight="1">
      <c r="A192" s="8">
        <v>221</v>
      </c>
      <c r="B192" s="9">
        <f t="shared" si="237"/>
        <v>45735</v>
      </c>
      <c r="C192" s="20">
        <f t="shared" si="238"/>
        <v>1049</v>
      </c>
      <c r="D192" s="20">
        <f t="shared" si="224"/>
        <v>2130</v>
      </c>
      <c r="E192" s="20">
        <f t="shared" si="256"/>
        <v>3179</v>
      </c>
      <c r="F192" s="20">
        <f t="shared" si="228"/>
        <v>835</v>
      </c>
      <c r="G192" s="20">
        <f t="shared" si="229"/>
        <v>1073</v>
      </c>
      <c r="H192" s="20">
        <f t="shared" si="230"/>
        <v>1358</v>
      </c>
      <c r="I192" s="20">
        <f t="shared" si="231"/>
        <v>1127</v>
      </c>
      <c r="J192" s="20">
        <f t="shared" si="232"/>
        <v>890</v>
      </c>
      <c r="K192" s="20">
        <f t="shared" si="233"/>
        <v>2344</v>
      </c>
      <c r="L192" s="20">
        <f t="shared" si="234"/>
        <v>2106</v>
      </c>
      <c r="M192" s="20">
        <f t="shared" si="235"/>
        <v>1821</v>
      </c>
      <c r="N192" s="20">
        <f t="shared" si="236"/>
        <v>2052</v>
      </c>
      <c r="O192" s="20">
        <f t="shared" si="236"/>
        <v>2289</v>
      </c>
      <c r="P192" s="20">
        <f t="shared" si="239"/>
        <v>2000</v>
      </c>
      <c r="Q192" s="20">
        <f t="shared" si="240"/>
        <v>2000</v>
      </c>
      <c r="R192" s="20">
        <f t="shared" si="241"/>
        <v>2000</v>
      </c>
      <c r="S192" s="20">
        <f t="shared" si="242"/>
        <v>2000</v>
      </c>
      <c r="T192" s="20">
        <f t="shared" si="243"/>
        <v>2000</v>
      </c>
      <c r="U192" s="20">
        <f t="shared" si="244"/>
        <v>344</v>
      </c>
      <c r="V192" s="20">
        <f t="shared" si="245"/>
        <v>106</v>
      </c>
      <c r="W192" s="20">
        <f t="shared" si="246"/>
        <v>-179</v>
      </c>
      <c r="X192" s="20">
        <f t="shared" si="247"/>
        <v>52</v>
      </c>
      <c r="Y192" s="20">
        <f t="shared" si="248"/>
        <v>289</v>
      </c>
      <c r="Z192" s="20">
        <v>3</v>
      </c>
      <c r="AA192" s="20">
        <v>5</v>
      </c>
      <c r="AB192" s="20">
        <v>6</v>
      </c>
      <c r="AC192" s="20">
        <v>5</v>
      </c>
      <c r="AD192" s="20">
        <v>4</v>
      </c>
      <c r="AE192" s="20">
        <f t="shared" si="249"/>
        <v>-309</v>
      </c>
      <c r="AF192" s="20">
        <f t="shared" si="250"/>
        <v>-477</v>
      </c>
      <c r="AG192" s="20">
        <f t="shared" si="251"/>
        <v>-640</v>
      </c>
      <c r="AH192" s="20">
        <f t="shared" si="252"/>
        <v>-442</v>
      </c>
      <c r="AI192" s="20">
        <f t="shared" si="253"/>
        <v>-274</v>
      </c>
      <c r="AJ192" s="10">
        <f t="shared" si="226"/>
        <v>2.2170000000000067</v>
      </c>
      <c r="AK192" s="30"/>
      <c r="AL192" s="30">
        <f t="shared" si="227"/>
        <v>1.2</v>
      </c>
      <c r="AM192" s="11"/>
      <c r="AN192" s="17"/>
    </row>
    <row r="193" spans="1:40" s="5" customFormat="1" ht="17.25" customHeight="1">
      <c r="A193" s="8">
        <v>222</v>
      </c>
      <c r="B193" s="9">
        <f t="shared" si="237"/>
        <v>45736</v>
      </c>
      <c r="C193" s="20">
        <f t="shared" si="238"/>
        <v>1049</v>
      </c>
      <c r="D193" s="20">
        <f t="shared" si="209"/>
        <v>2104</v>
      </c>
      <c r="E193" s="20">
        <f t="shared" si="256"/>
        <v>3153</v>
      </c>
      <c r="F193" s="20">
        <f t="shared" si="228"/>
        <v>813</v>
      </c>
      <c r="G193" s="20">
        <f t="shared" si="229"/>
        <v>1054</v>
      </c>
      <c r="H193" s="20">
        <f t="shared" si="230"/>
        <v>1335</v>
      </c>
      <c r="I193" s="20">
        <f t="shared" si="231"/>
        <v>1105</v>
      </c>
      <c r="J193" s="20">
        <f t="shared" si="232"/>
        <v>868</v>
      </c>
      <c r="K193" s="20">
        <f t="shared" si="233"/>
        <v>2340</v>
      </c>
      <c r="L193" s="20">
        <f t="shared" si="234"/>
        <v>2099</v>
      </c>
      <c r="M193" s="20">
        <f t="shared" si="235"/>
        <v>1818</v>
      </c>
      <c r="N193" s="20">
        <f t="shared" si="236"/>
        <v>2048</v>
      </c>
      <c r="O193" s="20">
        <f t="shared" si="236"/>
        <v>2285</v>
      </c>
      <c r="P193" s="20">
        <f t="shared" si="239"/>
        <v>2000</v>
      </c>
      <c r="Q193" s="20">
        <f t="shared" si="240"/>
        <v>2000</v>
      </c>
      <c r="R193" s="20">
        <f t="shared" si="241"/>
        <v>2000</v>
      </c>
      <c r="S193" s="20">
        <f t="shared" si="242"/>
        <v>2000</v>
      </c>
      <c r="T193" s="20">
        <f t="shared" si="243"/>
        <v>2000</v>
      </c>
      <c r="U193" s="20">
        <f t="shared" si="244"/>
        <v>340</v>
      </c>
      <c r="V193" s="20">
        <f t="shared" si="245"/>
        <v>99</v>
      </c>
      <c r="W193" s="20">
        <f t="shared" si="246"/>
        <v>-182</v>
      </c>
      <c r="X193" s="20">
        <f t="shared" si="247"/>
        <v>48</v>
      </c>
      <c r="Y193" s="20">
        <f t="shared" si="248"/>
        <v>285</v>
      </c>
      <c r="Z193" s="20">
        <v>4</v>
      </c>
      <c r="AA193" s="20">
        <v>7</v>
      </c>
      <c r="AB193" s="20">
        <v>3</v>
      </c>
      <c r="AC193" s="20">
        <v>4</v>
      </c>
      <c r="AD193" s="20">
        <v>4</v>
      </c>
      <c r="AE193" s="20">
        <f t="shared" si="249"/>
        <v>-313</v>
      </c>
      <c r="AF193" s="20">
        <f t="shared" si="250"/>
        <v>-484</v>
      </c>
      <c r="AG193" s="20">
        <f t="shared" si="251"/>
        <v>-643</v>
      </c>
      <c r="AH193" s="20">
        <f t="shared" si="252"/>
        <v>-446</v>
      </c>
      <c r="AI193" s="20">
        <f t="shared" si="253"/>
        <v>-278</v>
      </c>
      <c r="AJ193" s="10">
        <f t="shared" si="226"/>
        <v>2.2140000000000066</v>
      </c>
      <c r="AK193" s="30"/>
      <c r="AL193" s="30">
        <f t="shared" si="227"/>
        <v>1.2</v>
      </c>
      <c r="AM193" s="11"/>
      <c r="AN193" s="17"/>
    </row>
    <row r="194" spans="1:40" s="5" customFormat="1" ht="17.25" customHeight="1">
      <c r="A194" s="8">
        <v>223</v>
      </c>
      <c r="B194" s="9">
        <f t="shared" si="237"/>
        <v>45737</v>
      </c>
      <c r="C194" s="20">
        <f t="shared" si="238"/>
        <v>1049</v>
      </c>
      <c r="D194" s="20">
        <f t="shared" si="210"/>
        <v>2119</v>
      </c>
      <c r="E194" s="20">
        <f t="shared" si="256"/>
        <v>3168</v>
      </c>
      <c r="F194" s="20">
        <f t="shared" si="228"/>
        <v>832</v>
      </c>
      <c r="G194" s="20">
        <f t="shared" si="229"/>
        <v>1076</v>
      </c>
      <c r="H194" s="20">
        <f t="shared" si="230"/>
        <v>1355</v>
      </c>
      <c r="I194" s="20">
        <f t="shared" si="231"/>
        <v>1124</v>
      </c>
      <c r="J194" s="20">
        <f t="shared" si="232"/>
        <v>887</v>
      </c>
      <c r="K194" s="20">
        <f t="shared" si="233"/>
        <v>2336</v>
      </c>
      <c r="L194" s="20">
        <f t="shared" si="234"/>
        <v>2092</v>
      </c>
      <c r="M194" s="20">
        <f t="shared" si="235"/>
        <v>1813</v>
      </c>
      <c r="N194" s="20">
        <f t="shared" si="236"/>
        <v>2044</v>
      </c>
      <c r="O194" s="20">
        <f t="shared" si="236"/>
        <v>2281</v>
      </c>
      <c r="P194" s="20">
        <f t="shared" si="239"/>
        <v>2000</v>
      </c>
      <c r="Q194" s="20">
        <f t="shared" si="240"/>
        <v>2000</v>
      </c>
      <c r="R194" s="20">
        <f t="shared" si="241"/>
        <v>2000</v>
      </c>
      <c r="S194" s="20">
        <f t="shared" si="242"/>
        <v>2000</v>
      </c>
      <c r="T194" s="20">
        <f t="shared" si="243"/>
        <v>2000</v>
      </c>
      <c r="U194" s="20">
        <f t="shared" si="244"/>
        <v>336</v>
      </c>
      <c r="V194" s="20">
        <f t="shared" si="245"/>
        <v>92</v>
      </c>
      <c r="W194" s="20">
        <f t="shared" si="246"/>
        <v>-187</v>
      </c>
      <c r="X194" s="20">
        <f t="shared" si="247"/>
        <v>44</v>
      </c>
      <c r="Y194" s="20">
        <f t="shared" si="248"/>
        <v>281</v>
      </c>
      <c r="Z194" s="20">
        <v>4</v>
      </c>
      <c r="AA194" s="20">
        <v>7</v>
      </c>
      <c r="AB194" s="20">
        <v>5</v>
      </c>
      <c r="AC194" s="20">
        <v>4</v>
      </c>
      <c r="AD194" s="20">
        <v>4</v>
      </c>
      <c r="AE194" s="20">
        <f t="shared" si="249"/>
        <v>-317</v>
      </c>
      <c r="AF194" s="20">
        <f t="shared" si="250"/>
        <v>-491</v>
      </c>
      <c r="AG194" s="20">
        <f t="shared" si="251"/>
        <v>-648</v>
      </c>
      <c r="AH194" s="20">
        <f t="shared" si="252"/>
        <v>-450</v>
      </c>
      <c r="AI194" s="20">
        <f t="shared" si="253"/>
        <v>-282</v>
      </c>
      <c r="AJ194" s="10">
        <f t="shared" si="226"/>
        <v>2.2090000000000067</v>
      </c>
      <c r="AK194" s="30"/>
      <c r="AL194" s="30">
        <f t="shared" si="227"/>
        <v>1.2</v>
      </c>
      <c r="AM194" s="11"/>
      <c r="AN194" s="17"/>
    </row>
    <row r="195" spans="1:40" s="5" customFormat="1" ht="17.25" customHeight="1">
      <c r="A195" s="8">
        <v>224</v>
      </c>
      <c r="B195" s="9">
        <f t="shared" si="237"/>
        <v>45738</v>
      </c>
      <c r="C195" s="20">
        <f t="shared" si="238"/>
        <v>1049</v>
      </c>
      <c r="D195" s="20">
        <f t="shared" si="219"/>
        <v>2145</v>
      </c>
      <c r="E195" s="20">
        <f t="shared" si="256"/>
        <v>3194</v>
      </c>
      <c r="F195" s="20">
        <f t="shared" si="228"/>
        <v>862</v>
      </c>
      <c r="G195" s="20">
        <f t="shared" si="229"/>
        <v>1109</v>
      </c>
      <c r="H195" s="20">
        <f t="shared" si="230"/>
        <v>1385</v>
      </c>
      <c r="I195" s="20">
        <f t="shared" si="231"/>
        <v>1154</v>
      </c>
      <c r="J195" s="20">
        <f t="shared" si="232"/>
        <v>918</v>
      </c>
      <c r="K195" s="20">
        <f t="shared" si="233"/>
        <v>2332</v>
      </c>
      <c r="L195" s="20">
        <f t="shared" si="234"/>
        <v>2085</v>
      </c>
      <c r="M195" s="20">
        <f t="shared" si="235"/>
        <v>1809</v>
      </c>
      <c r="N195" s="20">
        <f t="shared" si="236"/>
        <v>2040</v>
      </c>
      <c r="O195" s="20">
        <f t="shared" si="236"/>
        <v>2276</v>
      </c>
      <c r="P195" s="20">
        <f t="shared" si="239"/>
        <v>2000</v>
      </c>
      <c r="Q195" s="20">
        <f t="shared" si="240"/>
        <v>2000</v>
      </c>
      <c r="R195" s="20">
        <f t="shared" si="241"/>
        <v>2000</v>
      </c>
      <c r="S195" s="20">
        <f t="shared" si="242"/>
        <v>2000</v>
      </c>
      <c r="T195" s="20">
        <f t="shared" si="243"/>
        <v>2000</v>
      </c>
      <c r="U195" s="20">
        <f t="shared" si="244"/>
        <v>332</v>
      </c>
      <c r="V195" s="20">
        <f t="shared" si="245"/>
        <v>85</v>
      </c>
      <c r="W195" s="20">
        <f t="shared" si="246"/>
        <v>-191</v>
      </c>
      <c r="X195" s="20">
        <f t="shared" si="247"/>
        <v>40</v>
      </c>
      <c r="Y195" s="20">
        <f t="shared" si="248"/>
        <v>276</v>
      </c>
      <c r="Z195" s="20">
        <v>4</v>
      </c>
      <c r="AA195" s="20">
        <v>7</v>
      </c>
      <c r="AB195" s="20">
        <v>4</v>
      </c>
      <c r="AC195" s="20">
        <v>4</v>
      </c>
      <c r="AD195" s="20">
        <v>5</v>
      </c>
      <c r="AE195" s="20">
        <f t="shared" si="249"/>
        <v>-321</v>
      </c>
      <c r="AF195" s="20">
        <f t="shared" si="250"/>
        <v>-498</v>
      </c>
      <c r="AG195" s="20">
        <f t="shared" si="251"/>
        <v>-652</v>
      </c>
      <c r="AH195" s="20">
        <f t="shared" si="252"/>
        <v>-454</v>
      </c>
      <c r="AI195" s="20">
        <f t="shared" si="253"/>
        <v>-287</v>
      </c>
      <c r="AJ195" s="10">
        <f t="shared" si="226"/>
        <v>2.2050000000000067</v>
      </c>
      <c r="AK195" s="30"/>
      <c r="AL195" s="30">
        <f t="shared" si="227"/>
        <v>1.2</v>
      </c>
      <c r="AM195" s="11"/>
      <c r="AN195" s="17"/>
    </row>
    <row r="196" spans="1:40" s="5" customFormat="1" ht="17.25" customHeight="1">
      <c r="A196" s="8">
        <v>225</v>
      </c>
      <c r="B196" s="9">
        <f t="shared" si="237"/>
        <v>45739</v>
      </c>
      <c r="C196" s="20">
        <f t="shared" si="238"/>
        <v>1049</v>
      </c>
      <c r="D196" s="20">
        <f t="shared" si="220"/>
        <v>2177</v>
      </c>
      <c r="E196" s="20">
        <f t="shared" si="256"/>
        <v>3226</v>
      </c>
      <c r="F196" s="20">
        <f t="shared" si="228"/>
        <v>900</v>
      </c>
      <c r="G196" s="20">
        <f t="shared" si="229"/>
        <v>1148</v>
      </c>
      <c r="H196" s="20">
        <f t="shared" si="230"/>
        <v>1421</v>
      </c>
      <c r="I196" s="20">
        <f t="shared" si="231"/>
        <v>1190</v>
      </c>
      <c r="J196" s="20">
        <f t="shared" si="232"/>
        <v>954</v>
      </c>
      <c r="K196" s="20">
        <f t="shared" si="233"/>
        <v>2326</v>
      </c>
      <c r="L196" s="20">
        <f t="shared" si="234"/>
        <v>2078</v>
      </c>
      <c r="M196" s="20">
        <f t="shared" si="235"/>
        <v>1805</v>
      </c>
      <c r="N196" s="20">
        <f t="shared" si="236"/>
        <v>2036</v>
      </c>
      <c r="O196" s="20">
        <f t="shared" si="236"/>
        <v>2272</v>
      </c>
      <c r="P196" s="20">
        <f t="shared" si="239"/>
        <v>2000</v>
      </c>
      <c r="Q196" s="20">
        <f t="shared" si="240"/>
        <v>2000</v>
      </c>
      <c r="R196" s="20">
        <f t="shared" si="241"/>
        <v>2000</v>
      </c>
      <c r="S196" s="20">
        <f t="shared" si="242"/>
        <v>2000</v>
      </c>
      <c r="T196" s="20">
        <f t="shared" si="243"/>
        <v>2000</v>
      </c>
      <c r="U196" s="20">
        <f t="shared" si="244"/>
        <v>326</v>
      </c>
      <c r="V196" s="20">
        <f t="shared" si="245"/>
        <v>78</v>
      </c>
      <c r="W196" s="20">
        <f t="shared" si="246"/>
        <v>-195</v>
      </c>
      <c r="X196" s="20">
        <f t="shared" si="247"/>
        <v>36</v>
      </c>
      <c r="Y196" s="20">
        <f t="shared" si="248"/>
        <v>272</v>
      </c>
      <c r="Z196" s="20">
        <v>6</v>
      </c>
      <c r="AA196" s="20">
        <v>7</v>
      </c>
      <c r="AB196" s="20">
        <v>4</v>
      </c>
      <c r="AC196" s="20">
        <v>4</v>
      </c>
      <c r="AD196" s="20">
        <v>4</v>
      </c>
      <c r="AE196" s="20">
        <f t="shared" si="249"/>
        <v>-327</v>
      </c>
      <c r="AF196" s="20">
        <f t="shared" si="250"/>
        <v>-505</v>
      </c>
      <c r="AG196" s="20">
        <f t="shared" si="251"/>
        <v>-656</v>
      </c>
      <c r="AH196" s="20">
        <f t="shared" si="252"/>
        <v>-458</v>
      </c>
      <c r="AI196" s="20">
        <f t="shared" si="253"/>
        <v>-291</v>
      </c>
      <c r="AJ196" s="10">
        <f t="shared" si="226"/>
        <v>2.2010000000000067</v>
      </c>
      <c r="AK196" s="30"/>
      <c r="AL196" s="30">
        <f t="shared" si="227"/>
        <v>1.2</v>
      </c>
      <c r="AM196" s="11"/>
      <c r="AN196" s="17"/>
    </row>
    <row r="197" spans="1:40" s="5" customFormat="1" ht="17.25" customHeight="1">
      <c r="A197" s="8">
        <v>226</v>
      </c>
      <c r="B197" s="9">
        <f t="shared" si="237"/>
        <v>45740</v>
      </c>
      <c r="C197" s="20">
        <f t="shared" si="238"/>
        <v>1049</v>
      </c>
      <c r="D197" s="20">
        <f t="shared" si="221"/>
        <v>2159</v>
      </c>
      <c r="E197" s="20">
        <f t="shared" si="256"/>
        <v>3208</v>
      </c>
      <c r="F197" s="20">
        <f t="shared" si="228"/>
        <v>887</v>
      </c>
      <c r="G197" s="20">
        <f t="shared" si="229"/>
        <v>1136</v>
      </c>
      <c r="H197" s="20">
        <f t="shared" si="230"/>
        <v>1407</v>
      </c>
      <c r="I197" s="20">
        <f t="shared" si="231"/>
        <v>1177</v>
      </c>
      <c r="J197" s="20">
        <f t="shared" si="232"/>
        <v>940</v>
      </c>
      <c r="K197" s="20">
        <f t="shared" si="233"/>
        <v>2321</v>
      </c>
      <c r="L197" s="20">
        <f t="shared" si="234"/>
        <v>2072</v>
      </c>
      <c r="M197" s="20">
        <f t="shared" si="235"/>
        <v>1801</v>
      </c>
      <c r="N197" s="20">
        <f t="shared" si="236"/>
        <v>2031</v>
      </c>
      <c r="O197" s="20">
        <f t="shared" si="236"/>
        <v>2268</v>
      </c>
      <c r="P197" s="20">
        <f t="shared" si="239"/>
        <v>2000</v>
      </c>
      <c r="Q197" s="20">
        <f t="shared" si="240"/>
        <v>2000</v>
      </c>
      <c r="R197" s="20">
        <f t="shared" si="241"/>
        <v>2000</v>
      </c>
      <c r="S197" s="20">
        <f t="shared" si="242"/>
        <v>2000</v>
      </c>
      <c r="T197" s="20">
        <f t="shared" si="243"/>
        <v>2000</v>
      </c>
      <c r="U197" s="20">
        <f t="shared" si="244"/>
        <v>321</v>
      </c>
      <c r="V197" s="20">
        <f t="shared" si="245"/>
        <v>72</v>
      </c>
      <c r="W197" s="20">
        <f t="shared" si="246"/>
        <v>-199</v>
      </c>
      <c r="X197" s="20">
        <f t="shared" si="247"/>
        <v>31</v>
      </c>
      <c r="Y197" s="20">
        <f t="shared" si="248"/>
        <v>268</v>
      </c>
      <c r="Z197" s="20">
        <v>5</v>
      </c>
      <c r="AA197" s="20">
        <v>6</v>
      </c>
      <c r="AB197" s="20">
        <v>4</v>
      </c>
      <c r="AC197" s="20">
        <v>5</v>
      </c>
      <c r="AD197" s="20">
        <v>4</v>
      </c>
      <c r="AE197" s="20">
        <f t="shared" si="249"/>
        <v>-332</v>
      </c>
      <c r="AF197" s="20">
        <f t="shared" si="250"/>
        <v>-511</v>
      </c>
      <c r="AG197" s="20">
        <f t="shared" si="251"/>
        <v>-660</v>
      </c>
      <c r="AH197" s="20">
        <f t="shared" si="252"/>
        <v>-463</v>
      </c>
      <c r="AI197" s="20">
        <f t="shared" si="253"/>
        <v>-295</v>
      </c>
      <c r="AJ197" s="10">
        <f t="shared" si="226"/>
        <v>2.1970000000000067</v>
      </c>
      <c r="AK197" s="30"/>
      <c r="AL197" s="30">
        <f t="shared" si="227"/>
        <v>1.2</v>
      </c>
      <c r="AM197" s="11"/>
      <c r="AN197" s="17"/>
    </row>
    <row r="198" spans="1:40" s="5" customFormat="1" ht="17.25" customHeight="1">
      <c r="A198" s="8">
        <v>227</v>
      </c>
      <c r="B198" s="9">
        <f t="shared" si="237"/>
        <v>45741</v>
      </c>
      <c r="C198" s="20">
        <f t="shared" si="238"/>
        <v>1049</v>
      </c>
      <c r="D198" s="20">
        <f t="shared" si="222"/>
        <v>2133</v>
      </c>
      <c r="E198" s="20">
        <f t="shared" si="256"/>
        <v>3182</v>
      </c>
      <c r="F198" s="20">
        <f t="shared" si="228"/>
        <v>865</v>
      </c>
      <c r="G198" s="20">
        <f t="shared" si="229"/>
        <v>1116</v>
      </c>
      <c r="H198" s="20">
        <f t="shared" si="230"/>
        <v>1385</v>
      </c>
      <c r="I198" s="20">
        <f t="shared" si="231"/>
        <v>1155</v>
      </c>
      <c r="J198" s="20">
        <f t="shared" si="232"/>
        <v>919</v>
      </c>
      <c r="K198" s="20">
        <f t="shared" si="233"/>
        <v>2317</v>
      </c>
      <c r="L198" s="20">
        <f t="shared" si="234"/>
        <v>2066</v>
      </c>
      <c r="M198" s="20">
        <f t="shared" si="235"/>
        <v>1797</v>
      </c>
      <c r="N198" s="20">
        <f t="shared" si="236"/>
        <v>2027</v>
      </c>
      <c r="O198" s="20">
        <f t="shared" si="236"/>
        <v>2263</v>
      </c>
      <c r="P198" s="20">
        <f t="shared" si="239"/>
        <v>2000</v>
      </c>
      <c r="Q198" s="20">
        <f t="shared" si="240"/>
        <v>2000</v>
      </c>
      <c r="R198" s="20">
        <f t="shared" si="241"/>
        <v>2000</v>
      </c>
      <c r="S198" s="20">
        <f t="shared" si="242"/>
        <v>2000</v>
      </c>
      <c r="T198" s="20">
        <f t="shared" si="243"/>
        <v>2000</v>
      </c>
      <c r="U198" s="20">
        <f t="shared" si="244"/>
        <v>317</v>
      </c>
      <c r="V198" s="20">
        <f t="shared" si="245"/>
        <v>66</v>
      </c>
      <c r="W198" s="20">
        <f t="shared" si="246"/>
        <v>-203</v>
      </c>
      <c r="X198" s="20">
        <f t="shared" si="247"/>
        <v>27</v>
      </c>
      <c r="Y198" s="20">
        <f t="shared" si="248"/>
        <v>263</v>
      </c>
      <c r="Z198" s="20">
        <v>4</v>
      </c>
      <c r="AA198" s="20">
        <v>6</v>
      </c>
      <c r="AB198" s="20">
        <v>4</v>
      </c>
      <c r="AC198" s="20">
        <v>4</v>
      </c>
      <c r="AD198" s="20">
        <v>5</v>
      </c>
      <c r="AE198" s="20">
        <f t="shared" si="249"/>
        <v>-336</v>
      </c>
      <c r="AF198" s="20">
        <f t="shared" si="250"/>
        <v>-517</v>
      </c>
      <c r="AG198" s="20">
        <f t="shared" si="251"/>
        <v>-664</v>
      </c>
      <c r="AH198" s="20">
        <f t="shared" si="252"/>
        <v>-467</v>
      </c>
      <c r="AI198" s="20">
        <f t="shared" si="253"/>
        <v>-300</v>
      </c>
      <c r="AJ198" s="10">
        <f t="shared" si="226"/>
        <v>2.1930000000000067</v>
      </c>
      <c r="AK198" s="30"/>
      <c r="AL198" s="30">
        <f t="shared" si="227"/>
        <v>1.2</v>
      </c>
      <c r="AM198" s="11"/>
      <c r="AN198" s="17"/>
    </row>
    <row r="199" spans="1:40" s="5" customFormat="1" ht="17.25" customHeight="1">
      <c r="A199" s="8">
        <v>228</v>
      </c>
      <c r="B199" s="9">
        <f t="shared" si="237"/>
        <v>45742</v>
      </c>
      <c r="C199" s="20">
        <f t="shared" si="238"/>
        <v>1049</v>
      </c>
      <c r="D199" s="20">
        <f t="shared" si="223"/>
        <v>2148</v>
      </c>
      <c r="E199" s="20">
        <f t="shared" si="256"/>
        <v>3197</v>
      </c>
      <c r="F199" s="20">
        <f t="shared" si="228"/>
        <v>884</v>
      </c>
      <c r="G199" s="20">
        <f t="shared" si="229"/>
        <v>1135</v>
      </c>
      <c r="H199" s="20">
        <f t="shared" si="230"/>
        <v>1405</v>
      </c>
      <c r="I199" s="20">
        <f t="shared" si="231"/>
        <v>1174</v>
      </c>
      <c r="J199" s="20">
        <f t="shared" si="232"/>
        <v>938</v>
      </c>
      <c r="K199" s="20">
        <f t="shared" si="233"/>
        <v>2313</v>
      </c>
      <c r="L199" s="20">
        <f t="shared" si="234"/>
        <v>2062</v>
      </c>
      <c r="M199" s="20">
        <f t="shared" si="235"/>
        <v>1792</v>
      </c>
      <c r="N199" s="20">
        <f t="shared" si="236"/>
        <v>2023</v>
      </c>
      <c r="O199" s="20">
        <f t="shared" si="236"/>
        <v>2259</v>
      </c>
      <c r="P199" s="20">
        <f t="shared" si="239"/>
        <v>2000</v>
      </c>
      <c r="Q199" s="20">
        <f t="shared" si="240"/>
        <v>2000</v>
      </c>
      <c r="R199" s="20">
        <f t="shared" si="241"/>
        <v>2000</v>
      </c>
      <c r="S199" s="20">
        <f t="shared" si="242"/>
        <v>2000</v>
      </c>
      <c r="T199" s="20">
        <f t="shared" si="243"/>
        <v>2000</v>
      </c>
      <c r="U199" s="20">
        <f t="shared" si="244"/>
        <v>313</v>
      </c>
      <c r="V199" s="20">
        <f t="shared" si="245"/>
        <v>62</v>
      </c>
      <c r="W199" s="20">
        <f t="shared" si="246"/>
        <v>-208</v>
      </c>
      <c r="X199" s="20">
        <f t="shared" si="247"/>
        <v>23</v>
      </c>
      <c r="Y199" s="20">
        <f t="shared" si="248"/>
        <v>259</v>
      </c>
      <c r="Z199" s="20">
        <v>4</v>
      </c>
      <c r="AA199" s="20">
        <v>4</v>
      </c>
      <c r="AB199" s="20">
        <v>5</v>
      </c>
      <c r="AC199" s="20">
        <v>4</v>
      </c>
      <c r="AD199" s="20">
        <v>4</v>
      </c>
      <c r="AE199" s="20">
        <f t="shared" si="249"/>
        <v>-340</v>
      </c>
      <c r="AF199" s="20">
        <f t="shared" si="250"/>
        <v>-521</v>
      </c>
      <c r="AG199" s="20">
        <f t="shared" si="251"/>
        <v>-669</v>
      </c>
      <c r="AH199" s="20">
        <f t="shared" si="252"/>
        <v>-471</v>
      </c>
      <c r="AI199" s="20">
        <f t="shared" si="253"/>
        <v>-304</v>
      </c>
      <c r="AJ199" s="10">
        <f t="shared" si="226"/>
        <v>2.1880000000000068</v>
      </c>
      <c r="AK199" s="30"/>
      <c r="AL199" s="30">
        <f t="shared" si="227"/>
        <v>1.2</v>
      </c>
      <c r="AM199" s="11"/>
      <c r="AN199" s="17"/>
    </row>
    <row r="200" spans="1:40" s="5" customFormat="1" ht="17.25" customHeight="1">
      <c r="A200" s="8">
        <v>229</v>
      </c>
      <c r="B200" s="9">
        <f t="shared" si="237"/>
        <v>45743</v>
      </c>
      <c r="C200" s="20">
        <f t="shared" si="238"/>
        <v>1049</v>
      </c>
      <c r="D200" s="20">
        <f t="shared" si="224"/>
        <v>2174</v>
      </c>
      <c r="E200" s="20">
        <f t="shared" si="256"/>
        <v>3223</v>
      </c>
      <c r="F200" s="20">
        <f t="shared" si="228"/>
        <v>913</v>
      </c>
      <c r="G200" s="20">
        <f t="shared" si="229"/>
        <v>1164</v>
      </c>
      <c r="H200" s="20">
        <f t="shared" si="230"/>
        <v>1435</v>
      </c>
      <c r="I200" s="20">
        <f t="shared" si="231"/>
        <v>1205</v>
      </c>
      <c r="J200" s="20">
        <f t="shared" si="232"/>
        <v>969</v>
      </c>
      <c r="K200" s="20">
        <f t="shared" si="233"/>
        <v>2310</v>
      </c>
      <c r="L200" s="20">
        <f t="shared" si="234"/>
        <v>2059</v>
      </c>
      <c r="M200" s="20">
        <f t="shared" si="235"/>
        <v>1788</v>
      </c>
      <c r="N200" s="20">
        <f t="shared" si="236"/>
        <v>2018</v>
      </c>
      <c r="O200" s="20">
        <f t="shared" si="236"/>
        <v>2254</v>
      </c>
      <c r="P200" s="20">
        <f t="shared" si="239"/>
        <v>2000</v>
      </c>
      <c r="Q200" s="20">
        <f t="shared" si="240"/>
        <v>2000</v>
      </c>
      <c r="R200" s="20">
        <f t="shared" si="241"/>
        <v>2000</v>
      </c>
      <c r="S200" s="20">
        <f t="shared" si="242"/>
        <v>2000</v>
      </c>
      <c r="T200" s="20">
        <f t="shared" si="243"/>
        <v>2000</v>
      </c>
      <c r="U200" s="20">
        <f t="shared" si="244"/>
        <v>310</v>
      </c>
      <c r="V200" s="20">
        <f t="shared" si="245"/>
        <v>59</v>
      </c>
      <c r="W200" s="20">
        <f t="shared" si="246"/>
        <v>-212</v>
      </c>
      <c r="X200" s="20">
        <f t="shared" si="247"/>
        <v>18</v>
      </c>
      <c r="Y200" s="20">
        <f t="shared" si="248"/>
        <v>254</v>
      </c>
      <c r="Z200" s="20">
        <v>3</v>
      </c>
      <c r="AA200" s="20">
        <v>3</v>
      </c>
      <c r="AB200" s="20">
        <v>4</v>
      </c>
      <c r="AC200" s="20">
        <v>5</v>
      </c>
      <c r="AD200" s="20">
        <v>5</v>
      </c>
      <c r="AE200" s="20">
        <f t="shared" si="249"/>
        <v>-343</v>
      </c>
      <c r="AF200" s="20">
        <f t="shared" si="250"/>
        <v>-524</v>
      </c>
      <c r="AG200" s="20">
        <f t="shared" si="251"/>
        <v>-673</v>
      </c>
      <c r="AH200" s="20">
        <f t="shared" si="252"/>
        <v>-476</v>
      </c>
      <c r="AI200" s="20">
        <f t="shared" si="253"/>
        <v>-309</v>
      </c>
      <c r="AJ200" s="10">
        <f t="shared" si="226"/>
        <v>2.1840000000000068</v>
      </c>
      <c r="AK200" s="30"/>
      <c r="AL200" s="30">
        <f t="shared" si="227"/>
        <v>1.2</v>
      </c>
      <c r="AM200" s="11"/>
      <c r="AN200" s="17"/>
    </row>
    <row r="201" spans="1:40" s="5" customFormat="1" ht="17.25" customHeight="1">
      <c r="A201" s="8">
        <v>230</v>
      </c>
      <c r="B201" s="9">
        <f t="shared" si="237"/>
        <v>45744</v>
      </c>
      <c r="C201" s="20">
        <f t="shared" si="238"/>
        <v>1049</v>
      </c>
      <c r="D201" s="20">
        <f t="shared" ref="D201:D264" si="257">D200-26</f>
        <v>2148</v>
      </c>
      <c r="E201" s="20">
        <f t="shared" si="256"/>
        <v>3197</v>
      </c>
      <c r="F201" s="20">
        <f t="shared" si="228"/>
        <v>892</v>
      </c>
      <c r="G201" s="20">
        <f t="shared" si="229"/>
        <v>1142</v>
      </c>
      <c r="H201" s="20">
        <f t="shared" si="230"/>
        <v>1413</v>
      </c>
      <c r="I201" s="20">
        <f t="shared" si="231"/>
        <v>1183</v>
      </c>
      <c r="J201" s="20">
        <f t="shared" si="232"/>
        <v>946</v>
      </c>
      <c r="K201" s="20">
        <f t="shared" si="233"/>
        <v>2305</v>
      </c>
      <c r="L201" s="20">
        <f t="shared" si="234"/>
        <v>2055</v>
      </c>
      <c r="M201" s="20">
        <f t="shared" si="235"/>
        <v>1784</v>
      </c>
      <c r="N201" s="20">
        <f t="shared" si="236"/>
        <v>2014</v>
      </c>
      <c r="O201" s="20">
        <f t="shared" si="236"/>
        <v>2251</v>
      </c>
      <c r="P201" s="20">
        <f t="shared" si="239"/>
        <v>2000</v>
      </c>
      <c r="Q201" s="20">
        <f t="shared" si="240"/>
        <v>2000</v>
      </c>
      <c r="R201" s="20">
        <f t="shared" si="241"/>
        <v>2000</v>
      </c>
      <c r="S201" s="20">
        <f t="shared" si="242"/>
        <v>2000</v>
      </c>
      <c r="T201" s="20">
        <f t="shared" si="243"/>
        <v>2000</v>
      </c>
      <c r="U201" s="20">
        <f t="shared" si="244"/>
        <v>305</v>
      </c>
      <c r="V201" s="20">
        <f t="shared" si="245"/>
        <v>55</v>
      </c>
      <c r="W201" s="20">
        <f t="shared" si="246"/>
        <v>-216</v>
      </c>
      <c r="X201" s="20">
        <f t="shared" si="247"/>
        <v>14</v>
      </c>
      <c r="Y201" s="20">
        <f t="shared" si="248"/>
        <v>251</v>
      </c>
      <c r="Z201" s="20">
        <v>5</v>
      </c>
      <c r="AA201" s="20">
        <v>4</v>
      </c>
      <c r="AB201" s="20">
        <v>4</v>
      </c>
      <c r="AC201" s="20">
        <v>4</v>
      </c>
      <c r="AD201" s="20">
        <v>3</v>
      </c>
      <c r="AE201" s="20">
        <f t="shared" si="249"/>
        <v>-348</v>
      </c>
      <c r="AF201" s="20">
        <f t="shared" si="250"/>
        <v>-528</v>
      </c>
      <c r="AG201" s="20">
        <f t="shared" si="251"/>
        <v>-677</v>
      </c>
      <c r="AH201" s="20">
        <f t="shared" si="252"/>
        <v>-480</v>
      </c>
      <c r="AI201" s="20">
        <f t="shared" si="253"/>
        <v>-312</v>
      </c>
      <c r="AJ201" s="10">
        <f t="shared" si="226"/>
        <v>2.1800000000000068</v>
      </c>
      <c r="AK201" s="30"/>
      <c r="AL201" s="30">
        <f t="shared" si="227"/>
        <v>1.2</v>
      </c>
      <c r="AM201" s="11"/>
      <c r="AN201" s="17"/>
    </row>
    <row r="202" spans="1:40" s="5" customFormat="1" ht="17.25" customHeight="1">
      <c r="A202" s="8">
        <v>231</v>
      </c>
      <c r="B202" s="9">
        <f t="shared" si="237"/>
        <v>45745</v>
      </c>
      <c r="C202" s="20">
        <f t="shared" si="238"/>
        <v>1049</v>
      </c>
      <c r="D202" s="20">
        <f t="shared" ref="D202:D210" si="258">D201+15</f>
        <v>2163</v>
      </c>
      <c r="E202" s="20">
        <f t="shared" si="256"/>
        <v>3212</v>
      </c>
      <c r="F202" s="20">
        <f t="shared" si="228"/>
        <v>910</v>
      </c>
      <c r="G202" s="20">
        <f t="shared" si="229"/>
        <v>1161</v>
      </c>
      <c r="H202" s="20">
        <f t="shared" si="230"/>
        <v>1433</v>
      </c>
      <c r="I202" s="20">
        <f t="shared" si="231"/>
        <v>1203</v>
      </c>
      <c r="J202" s="20">
        <f t="shared" si="232"/>
        <v>963</v>
      </c>
      <c r="K202" s="20">
        <f t="shared" si="233"/>
        <v>2302</v>
      </c>
      <c r="L202" s="20">
        <f t="shared" si="234"/>
        <v>2051</v>
      </c>
      <c r="M202" s="20">
        <f t="shared" si="235"/>
        <v>1779</v>
      </c>
      <c r="N202" s="20">
        <f t="shared" si="236"/>
        <v>2009</v>
      </c>
      <c r="O202" s="20">
        <f t="shared" si="236"/>
        <v>2249</v>
      </c>
      <c r="P202" s="20">
        <f t="shared" si="239"/>
        <v>2000</v>
      </c>
      <c r="Q202" s="20">
        <f t="shared" si="240"/>
        <v>2000</v>
      </c>
      <c r="R202" s="20">
        <f t="shared" si="241"/>
        <v>2000</v>
      </c>
      <c r="S202" s="20">
        <f t="shared" si="242"/>
        <v>2000</v>
      </c>
      <c r="T202" s="20">
        <f t="shared" si="243"/>
        <v>2000</v>
      </c>
      <c r="U202" s="20">
        <f t="shared" si="244"/>
        <v>302</v>
      </c>
      <c r="V202" s="20">
        <f t="shared" si="245"/>
        <v>51</v>
      </c>
      <c r="W202" s="20">
        <f t="shared" si="246"/>
        <v>-221</v>
      </c>
      <c r="X202" s="20">
        <f t="shared" si="247"/>
        <v>9</v>
      </c>
      <c r="Y202" s="20">
        <f t="shared" si="248"/>
        <v>249</v>
      </c>
      <c r="Z202" s="20">
        <v>3</v>
      </c>
      <c r="AA202" s="20">
        <v>4</v>
      </c>
      <c r="AB202" s="20">
        <v>5</v>
      </c>
      <c r="AC202" s="20">
        <v>5</v>
      </c>
      <c r="AD202" s="20">
        <v>2</v>
      </c>
      <c r="AE202" s="20">
        <f t="shared" si="249"/>
        <v>-351</v>
      </c>
      <c r="AF202" s="20">
        <f t="shared" si="250"/>
        <v>-532</v>
      </c>
      <c r="AG202" s="20">
        <f t="shared" si="251"/>
        <v>-682</v>
      </c>
      <c r="AH202" s="20">
        <f t="shared" si="252"/>
        <v>-485</v>
      </c>
      <c r="AI202" s="20">
        <f t="shared" si="253"/>
        <v>-314</v>
      </c>
      <c r="AJ202" s="10">
        <f t="shared" si="226"/>
        <v>2.1750000000000069</v>
      </c>
      <c r="AK202" s="30"/>
      <c r="AL202" s="30">
        <f t="shared" si="227"/>
        <v>1.2</v>
      </c>
      <c r="AM202" s="11"/>
      <c r="AN202" s="17"/>
    </row>
    <row r="203" spans="1:40" s="5" customFormat="1" ht="17.25" customHeight="1">
      <c r="A203" s="8">
        <v>232</v>
      </c>
      <c r="B203" s="9">
        <f t="shared" si="237"/>
        <v>45746</v>
      </c>
      <c r="C203" s="20">
        <f t="shared" si="238"/>
        <v>1049</v>
      </c>
      <c r="D203" s="20">
        <f t="shared" si="219"/>
        <v>2189</v>
      </c>
      <c r="E203" s="20">
        <f t="shared" ref="E203:E209" si="259">+C203+D203</f>
        <v>3238</v>
      </c>
      <c r="F203" s="20">
        <f t="shared" si="228"/>
        <v>939</v>
      </c>
      <c r="G203" s="20">
        <f t="shared" si="229"/>
        <v>1190</v>
      </c>
      <c r="H203" s="20">
        <f t="shared" si="230"/>
        <v>1463</v>
      </c>
      <c r="I203" s="20">
        <f t="shared" si="231"/>
        <v>1234</v>
      </c>
      <c r="J203" s="20">
        <f t="shared" si="232"/>
        <v>992</v>
      </c>
      <c r="K203" s="20">
        <f t="shared" si="233"/>
        <v>2299</v>
      </c>
      <c r="L203" s="20">
        <f t="shared" si="234"/>
        <v>2048</v>
      </c>
      <c r="M203" s="20">
        <f t="shared" si="235"/>
        <v>1775</v>
      </c>
      <c r="N203" s="20">
        <f t="shared" si="236"/>
        <v>2004</v>
      </c>
      <c r="O203" s="20">
        <f t="shared" si="236"/>
        <v>2246</v>
      </c>
      <c r="P203" s="20">
        <f t="shared" si="239"/>
        <v>2000</v>
      </c>
      <c r="Q203" s="20">
        <f t="shared" si="240"/>
        <v>2000</v>
      </c>
      <c r="R203" s="20">
        <f t="shared" si="241"/>
        <v>2000</v>
      </c>
      <c r="S203" s="20">
        <f t="shared" si="242"/>
        <v>2000</v>
      </c>
      <c r="T203" s="20">
        <f t="shared" si="243"/>
        <v>2000</v>
      </c>
      <c r="U203" s="20">
        <f t="shared" si="244"/>
        <v>299</v>
      </c>
      <c r="V203" s="20">
        <f t="shared" si="245"/>
        <v>48</v>
      </c>
      <c r="W203" s="20">
        <f t="shared" si="246"/>
        <v>-225</v>
      </c>
      <c r="X203" s="20">
        <f t="shared" si="247"/>
        <v>4</v>
      </c>
      <c r="Y203" s="20">
        <f t="shared" si="248"/>
        <v>246</v>
      </c>
      <c r="Z203" s="20">
        <v>3</v>
      </c>
      <c r="AA203" s="20">
        <v>3</v>
      </c>
      <c r="AB203" s="20">
        <v>4</v>
      </c>
      <c r="AC203" s="20">
        <v>5</v>
      </c>
      <c r="AD203" s="20">
        <v>3</v>
      </c>
      <c r="AE203" s="20">
        <f t="shared" si="249"/>
        <v>-354</v>
      </c>
      <c r="AF203" s="20">
        <f t="shared" si="250"/>
        <v>-535</v>
      </c>
      <c r="AG203" s="20">
        <f t="shared" si="251"/>
        <v>-686</v>
      </c>
      <c r="AH203" s="20">
        <f t="shared" si="252"/>
        <v>-490</v>
      </c>
      <c r="AI203" s="20">
        <f t="shared" si="253"/>
        <v>-317</v>
      </c>
      <c r="AJ203" s="10">
        <f t="shared" si="226"/>
        <v>2.1710000000000069</v>
      </c>
      <c r="AK203" s="30"/>
      <c r="AL203" s="30">
        <f t="shared" si="227"/>
        <v>1.2</v>
      </c>
      <c r="AM203" s="11"/>
      <c r="AN203" s="17"/>
    </row>
    <row r="204" spans="1:40" s="5" customFormat="1" ht="17.25" customHeight="1">
      <c r="A204" s="8">
        <v>233</v>
      </c>
      <c r="B204" s="9">
        <f t="shared" si="237"/>
        <v>45747</v>
      </c>
      <c r="C204" s="20">
        <f t="shared" si="238"/>
        <v>1049</v>
      </c>
      <c r="D204" s="20">
        <f t="shared" si="220"/>
        <v>2221</v>
      </c>
      <c r="E204" s="20">
        <f t="shared" si="259"/>
        <v>3270</v>
      </c>
      <c r="F204" s="20">
        <f t="shared" si="228"/>
        <v>974</v>
      </c>
      <c r="G204" s="20">
        <f t="shared" si="229"/>
        <v>1225</v>
      </c>
      <c r="H204" s="20">
        <f t="shared" si="230"/>
        <v>1500</v>
      </c>
      <c r="I204" s="20">
        <f t="shared" si="231"/>
        <v>1269</v>
      </c>
      <c r="J204" s="20">
        <f t="shared" si="232"/>
        <v>1028</v>
      </c>
      <c r="K204" s="20">
        <f t="shared" si="233"/>
        <v>2296</v>
      </c>
      <c r="L204" s="20">
        <f t="shared" si="234"/>
        <v>2045</v>
      </c>
      <c r="M204" s="20">
        <f t="shared" si="235"/>
        <v>1770</v>
      </c>
      <c r="N204" s="20">
        <f t="shared" si="236"/>
        <v>2001</v>
      </c>
      <c r="O204" s="20">
        <f t="shared" si="236"/>
        <v>2242</v>
      </c>
      <c r="P204" s="20">
        <f t="shared" si="239"/>
        <v>2000</v>
      </c>
      <c r="Q204" s="20">
        <f t="shared" si="240"/>
        <v>2000</v>
      </c>
      <c r="R204" s="20">
        <f t="shared" si="241"/>
        <v>2000</v>
      </c>
      <c r="S204" s="20">
        <f t="shared" si="242"/>
        <v>2000</v>
      </c>
      <c r="T204" s="20">
        <f t="shared" si="243"/>
        <v>2000</v>
      </c>
      <c r="U204" s="20">
        <f t="shared" si="244"/>
        <v>296</v>
      </c>
      <c r="V204" s="20">
        <f t="shared" si="245"/>
        <v>45</v>
      </c>
      <c r="W204" s="20">
        <f t="shared" si="246"/>
        <v>-230</v>
      </c>
      <c r="X204" s="20">
        <f t="shared" si="247"/>
        <v>1</v>
      </c>
      <c r="Y204" s="20">
        <f t="shared" si="248"/>
        <v>242</v>
      </c>
      <c r="Z204" s="20">
        <v>3</v>
      </c>
      <c r="AA204" s="20">
        <v>3</v>
      </c>
      <c r="AB204" s="20">
        <v>5</v>
      </c>
      <c r="AC204" s="20">
        <v>3</v>
      </c>
      <c r="AD204" s="20">
        <v>4</v>
      </c>
      <c r="AE204" s="20">
        <f t="shared" si="249"/>
        <v>-357</v>
      </c>
      <c r="AF204" s="20">
        <f t="shared" si="250"/>
        <v>-538</v>
      </c>
      <c r="AG204" s="20">
        <f t="shared" si="251"/>
        <v>-691</v>
      </c>
      <c r="AH204" s="20">
        <f t="shared" si="252"/>
        <v>-493</v>
      </c>
      <c r="AI204" s="20">
        <f t="shared" si="253"/>
        <v>-321</v>
      </c>
      <c r="AJ204" s="10">
        <f t="shared" si="226"/>
        <v>2.166000000000007</v>
      </c>
      <c r="AK204" s="30"/>
      <c r="AL204" s="30">
        <f t="shared" si="227"/>
        <v>1.2</v>
      </c>
      <c r="AM204" s="11"/>
      <c r="AN204" s="17"/>
    </row>
    <row r="205" spans="1:40" s="5" customFormat="1" ht="17.25" customHeight="1">
      <c r="A205" s="8">
        <v>234</v>
      </c>
      <c r="B205" s="9">
        <f t="shared" si="237"/>
        <v>45748</v>
      </c>
      <c r="C205" s="20">
        <f t="shared" si="238"/>
        <v>1049</v>
      </c>
      <c r="D205" s="20">
        <f t="shared" si="221"/>
        <v>2203</v>
      </c>
      <c r="E205" s="20">
        <f t="shared" si="259"/>
        <v>3252</v>
      </c>
      <c r="F205" s="20">
        <f t="shared" si="228"/>
        <v>958</v>
      </c>
      <c r="G205" s="20">
        <f t="shared" si="229"/>
        <v>1211</v>
      </c>
      <c r="H205" s="20">
        <f t="shared" si="230"/>
        <v>1487</v>
      </c>
      <c r="I205" s="20">
        <f t="shared" si="231"/>
        <v>1255</v>
      </c>
      <c r="J205" s="20">
        <f t="shared" si="232"/>
        <v>1014</v>
      </c>
      <c r="K205" s="20">
        <f t="shared" si="233"/>
        <v>2294</v>
      </c>
      <c r="L205" s="20">
        <f t="shared" si="234"/>
        <v>2041</v>
      </c>
      <c r="M205" s="20">
        <f t="shared" si="235"/>
        <v>1765</v>
      </c>
      <c r="N205" s="20">
        <f t="shared" si="236"/>
        <v>1997</v>
      </c>
      <c r="O205" s="20">
        <f t="shared" si="236"/>
        <v>2238</v>
      </c>
      <c r="P205" s="20">
        <f t="shared" si="239"/>
        <v>2000</v>
      </c>
      <c r="Q205" s="20">
        <f t="shared" si="240"/>
        <v>2000</v>
      </c>
      <c r="R205" s="20">
        <f t="shared" si="241"/>
        <v>2000</v>
      </c>
      <c r="S205" s="20">
        <f t="shared" si="242"/>
        <v>2000</v>
      </c>
      <c r="T205" s="20">
        <f t="shared" si="243"/>
        <v>2000</v>
      </c>
      <c r="U205" s="20">
        <f t="shared" si="244"/>
        <v>294</v>
      </c>
      <c r="V205" s="20">
        <f t="shared" si="245"/>
        <v>41</v>
      </c>
      <c r="W205" s="20">
        <f t="shared" si="246"/>
        <v>-235</v>
      </c>
      <c r="X205" s="20">
        <f t="shared" si="247"/>
        <v>-3</v>
      </c>
      <c r="Y205" s="20">
        <f t="shared" si="248"/>
        <v>238</v>
      </c>
      <c r="Z205" s="20">
        <v>2</v>
      </c>
      <c r="AA205" s="20">
        <v>4</v>
      </c>
      <c r="AB205" s="20">
        <v>5</v>
      </c>
      <c r="AC205" s="20">
        <v>4</v>
      </c>
      <c r="AD205" s="20">
        <v>4</v>
      </c>
      <c r="AE205" s="20">
        <f t="shared" si="249"/>
        <v>-359</v>
      </c>
      <c r="AF205" s="20">
        <f t="shared" si="250"/>
        <v>-542</v>
      </c>
      <c r="AG205" s="20">
        <f t="shared" si="251"/>
        <v>-696</v>
      </c>
      <c r="AH205" s="20">
        <f t="shared" si="252"/>
        <v>-497</v>
      </c>
      <c r="AI205" s="20">
        <f t="shared" si="253"/>
        <v>-325</v>
      </c>
      <c r="AJ205" s="10">
        <f t="shared" si="226"/>
        <v>2.1610000000000071</v>
      </c>
      <c r="AK205" s="30"/>
      <c r="AL205" s="30">
        <f t="shared" si="227"/>
        <v>1.2</v>
      </c>
      <c r="AM205" s="11"/>
      <c r="AN205" s="17"/>
    </row>
    <row r="206" spans="1:40" s="5" customFormat="1" ht="17.25" customHeight="1">
      <c r="A206" s="8">
        <v>235</v>
      </c>
      <c r="B206" s="9">
        <f t="shared" si="237"/>
        <v>45749</v>
      </c>
      <c r="C206" s="20">
        <f t="shared" si="238"/>
        <v>1049</v>
      </c>
      <c r="D206" s="20">
        <f t="shared" si="222"/>
        <v>2177</v>
      </c>
      <c r="E206" s="20">
        <f t="shared" si="259"/>
        <v>3226</v>
      </c>
      <c r="F206" s="20">
        <f t="shared" si="228"/>
        <v>936</v>
      </c>
      <c r="G206" s="20">
        <f t="shared" si="229"/>
        <v>1190</v>
      </c>
      <c r="H206" s="20">
        <f t="shared" si="230"/>
        <v>1464</v>
      </c>
      <c r="I206" s="20">
        <f t="shared" si="231"/>
        <v>1233</v>
      </c>
      <c r="J206" s="20">
        <f t="shared" si="232"/>
        <v>991</v>
      </c>
      <c r="K206" s="20">
        <f t="shared" si="233"/>
        <v>2290</v>
      </c>
      <c r="L206" s="20">
        <f t="shared" si="234"/>
        <v>2036</v>
      </c>
      <c r="M206" s="20">
        <f t="shared" si="235"/>
        <v>1762</v>
      </c>
      <c r="N206" s="20">
        <f t="shared" si="236"/>
        <v>1993</v>
      </c>
      <c r="O206" s="20">
        <f t="shared" si="236"/>
        <v>2235</v>
      </c>
      <c r="P206" s="20">
        <f t="shared" si="239"/>
        <v>2000</v>
      </c>
      <c r="Q206" s="20">
        <f t="shared" si="240"/>
        <v>2000</v>
      </c>
      <c r="R206" s="20">
        <f t="shared" si="241"/>
        <v>2000</v>
      </c>
      <c r="S206" s="20">
        <f t="shared" si="242"/>
        <v>2000</v>
      </c>
      <c r="T206" s="20">
        <f t="shared" si="243"/>
        <v>2000</v>
      </c>
      <c r="U206" s="20">
        <f t="shared" si="244"/>
        <v>290</v>
      </c>
      <c r="V206" s="20">
        <f t="shared" si="245"/>
        <v>36</v>
      </c>
      <c r="W206" s="20">
        <f t="shared" si="246"/>
        <v>-238</v>
      </c>
      <c r="X206" s="20">
        <f t="shared" si="247"/>
        <v>-7</v>
      </c>
      <c r="Y206" s="20">
        <f t="shared" si="248"/>
        <v>235</v>
      </c>
      <c r="Z206" s="20">
        <v>4</v>
      </c>
      <c r="AA206" s="20">
        <v>5</v>
      </c>
      <c r="AB206" s="20">
        <v>3</v>
      </c>
      <c r="AC206" s="20">
        <v>4</v>
      </c>
      <c r="AD206" s="20">
        <v>3</v>
      </c>
      <c r="AE206" s="20">
        <f t="shared" si="249"/>
        <v>-363</v>
      </c>
      <c r="AF206" s="20">
        <f t="shared" si="250"/>
        <v>-547</v>
      </c>
      <c r="AG206" s="20">
        <f t="shared" si="251"/>
        <v>-699</v>
      </c>
      <c r="AH206" s="20">
        <f t="shared" si="252"/>
        <v>-501</v>
      </c>
      <c r="AI206" s="20">
        <f t="shared" si="253"/>
        <v>-328</v>
      </c>
      <c r="AJ206" s="10">
        <f t="shared" si="226"/>
        <v>2.158000000000007</v>
      </c>
      <c r="AK206" s="30"/>
      <c r="AL206" s="30">
        <f t="shared" si="227"/>
        <v>1.2</v>
      </c>
      <c r="AM206" s="11"/>
      <c r="AN206" s="17"/>
    </row>
    <row r="207" spans="1:40" s="5" customFormat="1" ht="17.25" customHeight="1">
      <c r="A207" s="8">
        <v>236</v>
      </c>
      <c r="B207" s="9">
        <f t="shared" si="237"/>
        <v>45750</v>
      </c>
      <c r="C207" s="20">
        <f t="shared" si="238"/>
        <v>1049</v>
      </c>
      <c r="D207" s="20">
        <f t="shared" si="223"/>
        <v>2192</v>
      </c>
      <c r="E207" s="20">
        <f t="shared" si="259"/>
        <v>3241</v>
      </c>
      <c r="F207" s="20">
        <f t="shared" si="228"/>
        <v>955</v>
      </c>
      <c r="G207" s="20">
        <f t="shared" si="229"/>
        <v>1208</v>
      </c>
      <c r="H207" s="20">
        <f t="shared" si="230"/>
        <v>1483</v>
      </c>
      <c r="I207" s="20">
        <f t="shared" si="231"/>
        <v>1252</v>
      </c>
      <c r="J207" s="20">
        <f t="shared" si="232"/>
        <v>1009</v>
      </c>
      <c r="K207" s="20">
        <f t="shared" si="233"/>
        <v>2286</v>
      </c>
      <c r="L207" s="20">
        <f t="shared" si="234"/>
        <v>2033</v>
      </c>
      <c r="M207" s="20">
        <f t="shared" si="235"/>
        <v>1758</v>
      </c>
      <c r="N207" s="20">
        <f t="shared" si="236"/>
        <v>1989</v>
      </c>
      <c r="O207" s="20">
        <f t="shared" si="236"/>
        <v>2232</v>
      </c>
      <c r="P207" s="20">
        <f t="shared" si="239"/>
        <v>2000</v>
      </c>
      <c r="Q207" s="20">
        <f t="shared" si="240"/>
        <v>2000</v>
      </c>
      <c r="R207" s="20">
        <f t="shared" si="241"/>
        <v>2000</v>
      </c>
      <c r="S207" s="20">
        <f t="shared" si="242"/>
        <v>2000</v>
      </c>
      <c r="T207" s="20">
        <f t="shared" si="243"/>
        <v>2000</v>
      </c>
      <c r="U207" s="20">
        <f t="shared" si="244"/>
        <v>286</v>
      </c>
      <c r="V207" s="20">
        <f t="shared" si="245"/>
        <v>33</v>
      </c>
      <c r="W207" s="20">
        <f t="shared" si="246"/>
        <v>-242</v>
      </c>
      <c r="X207" s="20">
        <f t="shared" si="247"/>
        <v>-11</v>
      </c>
      <c r="Y207" s="20">
        <f t="shared" si="248"/>
        <v>232</v>
      </c>
      <c r="Z207" s="20">
        <v>4</v>
      </c>
      <c r="AA207" s="20">
        <v>3</v>
      </c>
      <c r="AB207" s="20">
        <v>4</v>
      </c>
      <c r="AC207" s="20">
        <v>4</v>
      </c>
      <c r="AD207" s="20">
        <v>3</v>
      </c>
      <c r="AE207" s="20">
        <f t="shared" si="249"/>
        <v>-367</v>
      </c>
      <c r="AF207" s="20">
        <f t="shared" si="250"/>
        <v>-550</v>
      </c>
      <c r="AG207" s="20">
        <f t="shared" si="251"/>
        <v>-703</v>
      </c>
      <c r="AH207" s="20">
        <f t="shared" si="252"/>
        <v>-505</v>
      </c>
      <c r="AI207" s="20">
        <f t="shared" si="253"/>
        <v>-331</v>
      </c>
      <c r="AJ207" s="10">
        <f t="shared" si="226"/>
        <v>2.154000000000007</v>
      </c>
      <c r="AK207" s="30"/>
      <c r="AL207" s="30">
        <f t="shared" si="227"/>
        <v>1.2</v>
      </c>
      <c r="AM207" s="11"/>
      <c r="AN207" s="17"/>
    </row>
    <row r="208" spans="1:40" s="5" customFormat="1" ht="17.25" customHeight="1">
      <c r="A208" s="8">
        <v>237</v>
      </c>
      <c r="B208" s="9">
        <f t="shared" si="237"/>
        <v>45751</v>
      </c>
      <c r="C208" s="20">
        <f t="shared" si="238"/>
        <v>1049</v>
      </c>
      <c r="D208" s="20">
        <f t="shared" si="224"/>
        <v>2218</v>
      </c>
      <c r="E208" s="20">
        <f t="shared" si="259"/>
        <v>3267</v>
      </c>
      <c r="F208" s="20">
        <f t="shared" si="228"/>
        <v>983</v>
      </c>
      <c r="G208" s="20">
        <f t="shared" si="229"/>
        <v>1237</v>
      </c>
      <c r="H208" s="20">
        <f t="shared" si="230"/>
        <v>1513</v>
      </c>
      <c r="I208" s="20">
        <f t="shared" si="231"/>
        <v>1282</v>
      </c>
      <c r="J208" s="20">
        <f t="shared" si="232"/>
        <v>1039</v>
      </c>
      <c r="K208" s="20">
        <f t="shared" si="233"/>
        <v>2284</v>
      </c>
      <c r="L208" s="20">
        <f t="shared" si="234"/>
        <v>2030</v>
      </c>
      <c r="M208" s="20">
        <f t="shared" si="235"/>
        <v>1754</v>
      </c>
      <c r="N208" s="20">
        <f t="shared" si="236"/>
        <v>1985</v>
      </c>
      <c r="O208" s="20">
        <f t="shared" si="236"/>
        <v>2228</v>
      </c>
      <c r="P208" s="20">
        <f t="shared" si="239"/>
        <v>2000</v>
      </c>
      <c r="Q208" s="20">
        <f t="shared" si="240"/>
        <v>2000</v>
      </c>
      <c r="R208" s="20">
        <f t="shared" si="241"/>
        <v>2000</v>
      </c>
      <c r="S208" s="20">
        <f t="shared" si="242"/>
        <v>2000</v>
      </c>
      <c r="T208" s="20">
        <f t="shared" si="243"/>
        <v>2000</v>
      </c>
      <c r="U208" s="20">
        <f t="shared" si="244"/>
        <v>284</v>
      </c>
      <c r="V208" s="20">
        <f t="shared" si="245"/>
        <v>30</v>
      </c>
      <c r="W208" s="20">
        <f t="shared" si="246"/>
        <v>-246</v>
      </c>
      <c r="X208" s="20">
        <f t="shared" si="247"/>
        <v>-15</v>
      </c>
      <c r="Y208" s="20">
        <f t="shared" si="248"/>
        <v>228</v>
      </c>
      <c r="Z208" s="20">
        <v>2</v>
      </c>
      <c r="AA208" s="20">
        <v>3</v>
      </c>
      <c r="AB208" s="20">
        <v>4</v>
      </c>
      <c r="AC208" s="20">
        <v>4</v>
      </c>
      <c r="AD208" s="20">
        <v>4</v>
      </c>
      <c r="AE208" s="20">
        <f t="shared" si="249"/>
        <v>-369</v>
      </c>
      <c r="AF208" s="20">
        <f t="shared" si="250"/>
        <v>-553</v>
      </c>
      <c r="AG208" s="20">
        <f t="shared" si="251"/>
        <v>-707</v>
      </c>
      <c r="AH208" s="20">
        <f t="shared" si="252"/>
        <v>-509</v>
      </c>
      <c r="AI208" s="20">
        <f t="shared" si="253"/>
        <v>-335</v>
      </c>
      <c r="AJ208" s="10">
        <f t="shared" si="226"/>
        <v>2.150000000000007</v>
      </c>
      <c r="AK208" s="30"/>
      <c r="AL208" s="30">
        <f t="shared" si="227"/>
        <v>1.2</v>
      </c>
      <c r="AM208" s="11"/>
      <c r="AN208" s="17"/>
    </row>
    <row r="209" spans="1:40" s="5" customFormat="1" ht="17.25" customHeight="1">
      <c r="A209" s="8">
        <v>238</v>
      </c>
      <c r="B209" s="9">
        <f t="shared" si="237"/>
        <v>45752</v>
      </c>
      <c r="C209" s="20">
        <f t="shared" si="238"/>
        <v>1049</v>
      </c>
      <c r="D209" s="20">
        <f t="shared" si="257"/>
        <v>2192</v>
      </c>
      <c r="E209" s="20">
        <f t="shared" si="259"/>
        <v>3241</v>
      </c>
      <c r="F209" s="20">
        <f t="shared" si="228"/>
        <v>960</v>
      </c>
      <c r="G209" s="20">
        <f t="shared" si="229"/>
        <v>1215</v>
      </c>
      <c r="H209" s="20">
        <f t="shared" si="230"/>
        <v>1491</v>
      </c>
      <c r="I209" s="20">
        <f t="shared" si="231"/>
        <v>1261</v>
      </c>
      <c r="J209" s="20">
        <f t="shared" si="232"/>
        <v>1017</v>
      </c>
      <c r="K209" s="20">
        <f t="shared" si="233"/>
        <v>2281</v>
      </c>
      <c r="L209" s="20">
        <f t="shared" si="234"/>
        <v>2026</v>
      </c>
      <c r="M209" s="20">
        <f t="shared" si="235"/>
        <v>1750</v>
      </c>
      <c r="N209" s="20">
        <f t="shared" si="236"/>
        <v>1980</v>
      </c>
      <c r="O209" s="20">
        <f t="shared" si="236"/>
        <v>2224</v>
      </c>
      <c r="P209" s="20">
        <f t="shared" si="239"/>
        <v>2000</v>
      </c>
      <c r="Q209" s="20">
        <f t="shared" si="240"/>
        <v>2000</v>
      </c>
      <c r="R209" s="20">
        <f t="shared" si="241"/>
        <v>2000</v>
      </c>
      <c r="S209" s="20">
        <f t="shared" si="242"/>
        <v>2000</v>
      </c>
      <c r="T209" s="20">
        <f t="shared" si="243"/>
        <v>2000</v>
      </c>
      <c r="U209" s="20">
        <f t="shared" si="244"/>
        <v>281</v>
      </c>
      <c r="V209" s="20">
        <f t="shared" si="245"/>
        <v>26</v>
      </c>
      <c r="W209" s="20">
        <f t="shared" si="246"/>
        <v>-250</v>
      </c>
      <c r="X209" s="20">
        <f t="shared" si="247"/>
        <v>-20</v>
      </c>
      <c r="Y209" s="20">
        <f t="shared" si="248"/>
        <v>224</v>
      </c>
      <c r="Z209" s="20">
        <v>3</v>
      </c>
      <c r="AA209" s="20">
        <v>4</v>
      </c>
      <c r="AB209" s="20">
        <v>4</v>
      </c>
      <c r="AC209" s="20">
        <v>5</v>
      </c>
      <c r="AD209" s="20">
        <v>4</v>
      </c>
      <c r="AE209" s="20">
        <f t="shared" si="249"/>
        <v>-372</v>
      </c>
      <c r="AF209" s="20">
        <f t="shared" si="250"/>
        <v>-557</v>
      </c>
      <c r="AG209" s="20">
        <f t="shared" si="251"/>
        <v>-711</v>
      </c>
      <c r="AH209" s="20">
        <f t="shared" si="252"/>
        <v>-514</v>
      </c>
      <c r="AI209" s="20">
        <f t="shared" si="253"/>
        <v>-339</v>
      </c>
      <c r="AJ209" s="10">
        <f t="shared" si="226"/>
        <v>2.146000000000007</v>
      </c>
      <c r="AK209" s="30"/>
      <c r="AL209" s="30">
        <f t="shared" si="227"/>
        <v>1.2</v>
      </c>
      <c r="AM209" s="11"/>
      <c r="AN209" s="17"/>
    </row>
    <row r="210" spans="1:40" s="5" customFormat="1" ht="17.25" customHeight="1">
      <c r="A210" s="8">
        <v>239</v>
      </c>
      <c r="B210" s="9">
        <f t="shared" si="237"/>
        <v>45753</v>
      </c>
      <c r="C210" s="20">
        <f t="shared" si="238"/>
        <v>1049</v>
      </c>
      <c r="D210" s="20">
        <f t="shared" si="258"/>
        <v>2207</v>
      </c>
      <c r="E210" s="20">
        <f t="shared" ref="E210:E217" si="260">+C210+D210</f>
        <v>3256</v>
      </c>
      <c r="F210" s="20">
        <f t="shared" si="228"/>
        <v>978</v>
      </c>
      <c r="G210" s="20">
        <f t="shared" si="229"/>
        <v>1234</v>
      </c>
      <c r="H210" s="20">
        <f t="shared" si="230"/>
        <v>1512</v>
      </c>
      <c r="I210" s="20">
        <f t="shared" si="231"/>
        <v>1280</v>
      </c>
      <c r="J210" s="20">
        <f t="shared" si="232"/>
        <v>1035</v>
      </c>
      <c r="K210" s="20">
        <f t="shared" si="233"/>
        <v>2278</v>
      </c>
      <c r="L210" s="20">
        <f t="shared" si="234"/>
        <v>2022</v>
      </c>
      <c r="M210" s="20">
        <f t="shared" si="235"/>
        <v>1744</v>
      </c>
      <c r="N210" s="20">
        <f t="shared" si="236"/>
        <v>1976</v>
      </c>
      <c r="O210" s="20">
        <f t="shared" si="236"/>
        <v>2221</v>
      </c>
      <c r="P210" s="20">
        <f t="shared" si="239"/>
        <v>2000</v>
      </c>
      <c r="Q210" s="20">
        <f t="shared" si="240"/>
        <v>2000</v>
      </c>
      <c r="R210" s="20">
        <f t="shared" si="241"/>
        <v>2000</v>
      </c>
      <c r="S210" s="20">
        <f t="shared" si="242"/>
        <v>2000</v>
      </c>
      <c r="T210" s="20">
        <f t="shared" si="243"/>
        <v>2000</v>
      </c>
      <c r="U210" s="20">
        <f t="shared" si="244"/>
        <v>278</v>
      </c>
      <c r="V210" s="20">
        <f t="shared" si="245"/>
        <v>22</v>
      </c>
      <c r="W210" s="20">
        <f t="shared" si="246"/>
        <v>-256</v>
      </c>
      <c r="X210" s="20">
        <f t="shared" si="247"/>
        <v>-24</v>
      </c>
      <c r="Y210" s="20">
        <f t="shared" si="248"/>
        <v>221</v>
      </c>
      <c r="Z210" s="20">
        <v>3</v>
      </c>
      <c r="AA210" s="20">
        <v>4</v>
      </c>
      <c r="AB210" s="20">
        <v>6</v>
      </c>
      <c r="AC210" s="20">
        <v>4</v>
      </c>
      <c r="AD210" s="20">
        <v>3</v>
      </c>
      <c r="AE210" s="20">
        <f t="shared" si="249"/>
        <v>-375</v>
      </c>
      <c r="AF210" s="20">
        <f t="shared" si="250"/>
        <v>-561</v>
      </c>
      <c r="AG210" s="20">
        <f t="shared" si="251"/>
        <v>-717</v>
      </c>
      <c r="AH210" s="20">
        <f t="shared" si="252"/>
        <v>-518</v>
      </c>
      <c r="AI210" s="20">
        <f t="shared" si="253"/>
        <v>-342</v>
      </c>
      <c r="AJ210" s="10">
        <f t="shared" si="226"/>
        <v>2.1400000000000072</v>
      </c>
      <c r="AK210" s="30"/>
      <c r="AL210" s="30">
        <f t="shared" si="227"/>
        <v>1.2</v>
      </c>
      <c r="AM210" s="11"/>
      <c r="AN210" s="17"/>
    </row>
    <row r="211" spans="1:40" s="5" customFormat="1" ht="17.25" customHeight="1">
      <c r="A211" s="8">
        <v>240</v>
      </c>
      <c r="B211" s="9">
        <f t="shared" si="237"/>
        <v>45754</v>
      </c>
      <c r="C211" s="20">
        <f t="shared" si="238"/>
        <v>1049</v>
      </c>
      <c r="D211" s="20">
        <f t="shared" ref="D211" si="261">D210+26</f>
        <v>2233</v>
      </c>
      <c r="E211" s="20">
        <f t="shared" si="260"/>
        <v>3282</v>
      </c>
      <c r="F211" s="20">
        <f t="shared" si="228"/>
        <v>1006</v>
      </c>
      <c r="G211" s="20">
        <f t="shared" si="229"/>
        <v>1263</v>
      </c>
      <c r="H211" s="20">
        <f t="shared" si="230"/>
        <v>1543</v>
      </c>
      <c r="I211" s="20">
        <f t="shared" si="231"/>
        <v>1310</v>
      </c>
      <c r="J211" s="20">
        <f t="shared" si="232"/>
        <v>1066</v>
      </c>
      <c r="K211" s="20">
        <f t="shared" si="233"/>
        <v>2276</v>
      </c>
      <c r="L211" s="20">
        <f t="shared" si="234"/>
        <v>2019</v>
      </c>
      <c r="M211" s="20">
        <f t="shared" si="235"/>
        <v>1739</v>
      </c>
      <c r="N211" s="20">
        <f t="shared" si="236"/>
        <v>1972</v>
      </c>
      <c r="O211" s="20">
        <f t="shared" si="236"/>
        <v>2216</v>
      </c>
      <c r="P211" s="20">
        <f t="shared" si="239"/>
        <v>2000</v>
      </c>
      <c r="Q211" s="20">
        <f t="shared" si="240"/>
        <v>2000</v>
      </c>
      <c r="R211" s="20">
        <f t="shared" si="241"/>
        <v>2000</v>
      </c>
      <c r="S211" s="20">
        <f t="shared" si="242"/>
        <v>2000</v>
      </c>
      <c r="T211" s="20">
        <f t="shared" si="243"/>
        <v>2000</v>
      </c>
      <c r="U211" s="20">
        <f t="shared" si="244"/>
        <v>276</v>
      </c>
      <c r="V211" s="20">
        <f t="shared" si="245"/>
        <v>19</v>
      </c>
      <c r="W211" s="20">
        <f t="shared" si="246"/>
        <v>-261</v>
      </c>
      <c r="X211" s="20">
        <f t="shared" si="247"/>
        <v>-28</v>
      </c>
      <c r="Y211" s="20">
        <f t="shared" si="248"/>
        <v>216</v>
      </c>
      <c r="Z211" s="20">
        <v>2</v>
      </c>
      <c r="AA211" s="20">
        <v>3</v>
      </c>
      <c r="AB211" s="20">
        <v>5</v>
      </c>
      <c r="AC211" s="20">
        <v>4</v>
      </c>
      <c r="AD211" s="20">
        <v>5</v>
      </c>
      <c r="AE211" s="20">
        <f t="shared" si="249"/>
        <v>-377</v>
      </c>
      <c r="AF211" s="20">
        <f t="shared" si="250"/>
        <v>-564</v>
      </c>
      <c r="AG211" s="20">
        <f t="shared" si="251"/>
        <v>-722</v>
      </c>
      <c r="AH211" s="20">
        <f t="shared" si="252"/>
        <v>-522</v>
      </c>
      <c r="AI211" s="20">
        <f t="shared" si="253"/>
        <v>-347</v>
      </c>
      <c r="AJ211" s="10">
        <f t="shared" si="226"/>
        <v>2.1350000000000073</v>
      </c>
      <c r="AK211" s="30"/>
      <c r="AL211" s="30">
        <f t="shared" si="227"/>
        <v>1.2</v>
      </c>
      <c r="AM211" s="11"/>
      <c r="AN211" s="17"/>
    </row>
    <row r="212" spans="1:40" s="5" customFormat="1" ht="17.25" customHeight="1">
      <c r="A212" s="8">
        <v>241</v>
      </c>
      <c r="B212" s="9">
        <f t="shared" si="237"/>
        <v>45755</v>
      </c>
      <c r="C212" s="20">
        <f t="shared" si="238"/>
        <v>1049</v>
      </c>
      <c r="D212" s="20">
        <f t="shared" ref="D212" si="262">D211+32</f>
        <v>2265</v>
      </c>
      <c r="E212" s="20">
        <f t="shared" si="260"/>
        <v>3314</v>
      </c>
      <c r="F212" s="20">
        <f t="shared" si="228"/>
        <v>1040</v>
      </c>
      <c r="G212" s="20">
        <f t="shared" si="229"/>
        <v>1298</v>
      </c>
      <c r="H212" s="20">
        <f t="shared" si="230"/>
        <v>1579</v>
      </c>
      <c r="I212" s="20">
        <f t="shared" si="231"/>
        <v>1347</v>
      </c>
      <c r="J212" s="20">
        <f t="shared" si="232"/>
        <v>1101</v>
      </c>
      <c r="K212" s="20">
        <f t="shared" si="233"/>
        <v>2274</v>
      </c>
      <c r="L212" s="20">
        <f t="shared" si="234"/>
        <v>2016</v>
      </c>
      <c r="M212" s="20">
        <f t="shared" si="235"/>
        <v>1735</v>
      </c>
      <c r="N212" s="20">
        <f t="shared" si="236"/>
        <v>1967</v>
      </c>
      <c r="O212" s="20">
        <f t="shared" si="236"/>
        <v>2213</v>
      </c>
      <c r="P212" s="20">
        <f t="shared" si="239"/>
        <v>2000</v>
      </c>
      <c r="Q212" s="20">
        <f t="shared" si="240"/>
        <v>2000</v>
      </c>
      <c r="R212" s="20">
        <f t="shared" si="241"/>
        <v>2000</v>
      </c>
      <c r="S212" s="20">
        <f t="shared" si="242"/>
        <v>2000</v>
      </c>
      <c r="T212" s="20">
        <f t="shared" si="243"/>
        <v>2000</v>
      </c>
      <c r="U212" s="20">
        <f t="shared" si="244"/>
        <v>274</v>
      </c>
      <c r="V212" s="20">
        <f t="shared" si="245"/>
        <v>16</v>
      </c>
      <c r="W212" s="20">
        <f t="shared" si="246"/>
        <v>-265</v>
      </c>
      <c r="X212" s="20">
        <f t="shared" si="247"/>
        <v>-33</v>
      </c>
      <c r="Y212" s="20">
        <f t="shared" si="248"/>
        <v>213</v>
      </c>
      <c r="Z212" s="20">
        <v>2</v>
      </c>
      <c r="AA212" s="20">
        <v>3</v>
      </c>
      <c r="AB212" s="20">
        <v>4</v>
      </c>
      <c r="AC212" s="20">
        <v>5</v>
      </c>
      <c r="AD212" s="20">
        <v>3</v>
      </c>
      <c r="AE212" s="20">
        <f t="shared" si="249"/>
        <v>-379</v>
      </c>
      <c r="AF212" s="20">
        <f t="shared" si="250"/>
        <v>-567</v>
      </c>
      <c r="AG212" s="20">
        <f t="shared" si="251"/>
        <v>-726</v>
      </c>
      <c r="AH212" s="20">
        <f t="shared" si="252"/>
        <v>-527</v>
      </c>
      <c r="AI212" s="20">
        <f t="shared" si="253"/>
        <v>-350</v>
      </c>
      <c r="AJ212" s="10">
        <f t="shared" si="226"/>
        <v>2.1310000000000073</v>
      </c>
      <c r="AK212" s="30"/>
      <c r="AL212" s="30">
        <f t="shared" si="227"/>
        <v>1.2</v>
      </c>
      <c r="AM212" s="11"/>
      <c r="AN212" s="17"/>
    </row>
    <row r="213" spans="1:40" s="5" customFormat="1" ht="17.25" customHeight="1">
      <c r="A213" s="8">
        <v>242</v>
      </c>
      <c r="B213" s="9">
        <f t="shared" si="237"/>
        <v>45756</v>
      </c>
      <c r="C213" s="20">
        <f t="shared" si="238"/>
        <v>1049</v>
      </c>
      <c r="D213" s="20">
        <f t="shared" ref="D213" si="263">D212-18</f>
        <v>2247</v>
      </c>
      <c r="E213" s="20">
        <f t="shared" si="260"/>
        <v>3296</v>
      </c>
      <c r="F213" s="20">
        <f t="shared" si="228"/>
        <v>1025</v>
      </c>
      <c r="G213" s="20">
        <f t="shared" si="229"/>
        <v>1284</v>
      </c>
      <c r="H213" s="20">
        <f t="shared" si="230"/>
        <v>1565</v>
      </c>
      <c r="I213" s="20">
        <f t="shared" si="231"/>
        <v>1333</v>
      </c>
      <c r="J213" s="20">
        <f t="shared" si="232"/>
        <v>1086</v>
      </c>
      <c r="K213" s="20">
        <f t="shared" si="233"/>
        <v>2271</v>
      </c>
      <c r="L213" s="20">
        <f t="shared" si="234"/>
        <v>2012</v>
      </c>
      <c r="M213" s="20">
        <f t="shared" si="235"/>
        <v>1731</v>
      </c>
      <c r="N213" s="20">
        <f t="shared" si="236"/>
        <v>1963</v>
      </c>
      <c r="O213" s="20">
        <f t="shared" si="236"/>
        <v>2210</v>
      </c>
      <c r="P213" s="20">
        <f t="shared" si="239"/>
        <v>2000</v>
      </c>
      <c r="Q213" s="20">
        <f t="shared" si="240"/>
        <v>2000</v>
      </c>
      <c r="R213" s="20">
        <f t="shared" si="241"/>
        <v>2000</v>
      </c>
      <c r="S213" s="20">
        <f t="shared" si="242"/>
        <v>2000</v>
      </c>
      <c r="T213" s="20">
        <f t="shared" si="243"/>
        <v>2000</v>
      </c>
      <c r="U213" s="20">
        <f t="shared" si="244"/>
        <v>271</v>
      </c>
      <c r="V213" s="20">
        <f t="shared" si="245"/>
        <v>12</v>
      </c>
      <c r="W213" s="20">
        <f t="shared" si="246"/>
        <v>-269</v>
      </c>
      <c r="X213" s="20">
        <f t="shared" si="247"/>
        <v>-37</v>
      </c>
      <c r="Y213" s="20">
        <f t="shared" si="248"/>
        <v>210</v>
      </c>
      <c r="Z213" s="20">
        <v>3</v>
      </c>
      <c r="AA213" s="20">
        <v>4</v>
      </c>
      <c r="AB213" s="20">
        <v>4</v>
      </c>
      <c r="AC213" s="20">
        <v>4</v>
      </c>
      <c r="AD213" s="20">
        <v>3</v>
      </c>
      <c r="AE213" s="20">
        <f t="shared" si="249"/>
        <v>-382</v>
      </c>
      <c r="AF213" s="20">
        <f t="shared" si="250"/>
        <v>-571</v>
      </c>
      <c r="AG213" s="20">
        <f t="shared" si="251"/>
        <v>-730</v>
      </c>
      <c r="AH213" s="20">
        <f t="shared" si="252"/>
        <v>-531</v>
      </c>
      <c r="AI213" s="20">
        <f t="shared" si="253"/>
        <v>-353</v>
      </c>
      <c r="AJ213" s="10">
        <f t="shared" si="226"/>
        <v>2.1270000000000073</v>
      </c>
      <c r="AK213" s="30"/>
      <c r="AL213" s="30">
        <f t="shared" si="227"/>
        <v>1.2</v>
      </c>
      <c r="AM213" s="11"/>
      <c r="AN213" s="17"/>
    </row>
    <row r="214" spans="1:40" s="5" customFormat="1" ht="17.25" customHeight="1">
      <c r="A214" s="8">
        <v>243</v>
      </c>
      <c r="B214" s="9">
        <f t="shared" si="237"/>
        <v>45757</v>
      </c>
      <c r="C214" s="20">
        <f t="shared" si="238"/>
        <v>1049</v>
      </c>
      <c r="D214" s="20">
        <f t="shared" ref="D214" si="264">D213-26</f>
        <v>2221</v>
      </c>
      <c r="E214" s="20">
        <f t="shared" si="260"/>
        <v>3270</v>
      </c>
      <c r="F214" s="20">
        <f t="shared" si="228"/>
        <v>1002</v>
      </c>
      <c r="G214" s="20">
        <f t="shared" si="229"/>
        <v>1263</v>
      </c>
      <c r="H214" s="20">
        <f t="shared" si="230"/>
        <v>1542</v>
      </c>
      <c r="I214" s="20">
        <f t="shared" si="231"/>
        <v>1311</v>
      </c>
      <c r="J214" s="20">
        <f t="shared" si="232"/>
        <v>1063</v>
      </c>
      <c r="K214" s="20">
        <f t="shared" si="233"/>
        <v>2268</v>
      </c>
      <c r="L214" s="20">
        <f t="shared" si="234"/>
        <v>2007</v>
      </c>
      <c r="M214" s="20">
        <f t="shared" si="235"/>
        <v>1728</v>
      </c>
      <c r="N214" s="20">
        <f t="shared" si="236"/>
        <v>1959</v>
      </c>
      <c r="O214" s="20">
        <f t="shared" si="236"/>
        <v>2207</v>
      </c>
      <c r="P214" s="20">
        <f t="shared" si="239"/>
        <v>2000</v>
      </c>
      <c r="Q214" s="20">
        <f t="shared" si="240"/>
        <v>2000</v>
      </c>
      <c r="R214" s="20">
        <f t="shared" si="241"/>
        <v>2000</v>
      </c>
      <c r="S214" s="20">
        <f t="shared" si="242"/>
        <v>2000</v>
      </c>
      <c r="T214" s="20">
        <f t="shared" si="243"/>
        <v>2000</v>
      </c>
      <c r="U214" s="20">
        <f t="shared" si="244"/>
        <v>268</v>
      </c>
      <c r="V214" s="20">
        <f t="shared" si="245"/>
        <v>7</v>
      </c>
      <c r="W214" s="20">
        <f t="shared" si="246"/>
        <v>-272</v>
      </c>
      <c r="X214" s="20">
        <f t="shared" si="247"/>
        <v>-41</v>
      </c>
      <c r="Y214" s="20">
        <f t="shared" si="248"/>
        <v>207</v>
      </c>
      <c r="Z214" s="20">
        <v>3</v>
      </c>
      <c r="AA214" s="20">
        <v>5</v>
      </c>
      <c r="AB214" s="20">
        <v>3</v>
      </c>
      <c r="AC214" s="20">
        <v>4</v>
      </c>
      <c r="AD214" s="20">
        <v>3</v>
      </c>
      <c r="AE214" s="20">
        <f t="shared" si="249"/>
        <v>-385</v>
      </c>
      <c r="AF214" s="20">
        <f t="shared" si="250"/>
        <v>-576</v>
      </c>
      <c r="AG214" s="20">
        <f t="shared" si="251"/>
        <v>-733</v>
      </c>
      <c r="AH214" s="20">
        <f t="shared" si="252"/>
        <v>-535</v>
      </c>
      <c r="AI214" s="20">
        <f t="shared" si="253"/>
        <v>-356</v>
      </c>
      <c r="AJ214" s="10">
        <f t="shared" si="226"/>
        <v>2.1240000000000072</v>
      </c>
      <c r="AK214" s="30"/>
      <c r="AL214" s="30">
        <f t="shared" si="227"/>
        <v>1.2</v>
      </c>
      <c r="AM214" s="11"/>
      <c r="AN214" s="17"/>
    </row>
    <row r="215" spans="1:40" s="5" customFormat="1" ht="17.25" customHeight="1">
      <c r="A215" s="8">
        <v>244</v>
      </c>
      <c r="B215" s="9">
        <f t="shared" si="237"/>
        <v>45758</v>
      </c>
      <c r="C215" s="20">
        <f t="shared" si="238"/>
        <v>1049</v>
      </c>
      <c r="D215" s="20">
        <f t="shared" ref="D215" si="265">D214+15</f>
        <v>2236</v>
      </c>
      <c r="E215" s="20">
        <f t="shared" si="260"/>
        <v>3285</v>
      </c>
      <c r="F215" s="20">
        <f t="shared" si="228"/>
        <v>1021</v>
      </c>
      <c r="G215" s="20">
        <f t="shared" si="229"/>
        <v>1281</v>
      </c>
      <c r="H215" s="20">
        <f t="shared" si="230"/>
        <v>1562</v>
      </c>
      <c r="I215" s="20">
        <f t="shared" si="231"/>
        <v>1331</v>
      </c>
      <c r="J215" s="20">
        <f t="shared" si="232"/>
        <v>1081</v>
      </c>
      <c r="K215" s="20">
        <f t="shared" si="233"/>
        <v>2264</v>
      </c>
      <c r="L215" s="20">
        <f t="shared" si="234"/>
        <v>2004</v>
      </c>
      <c r="M215" s="20">
        <f t="shared" si="235"/>
        <v>1723</v>
      </c>
      <c r="N215" s="20">
        <f t="shared" si="236"/>
        <v>1954</v>
      </c>
      <c r="O215" s="20">
        <f t="shared" si="236"/>
        <v>2204</v>
      </c>
      <c r="P215" s="20">
        <f t="shared" si="239"/>
        <v>2000</v>
      </c>
      <c r="Q215" s="20">
        <f t="shared" si="240"/>
        <v>2000</v>
      </c>
      <c r="R215" s="20">
        <f t="shared" si="241"/>
        <v>2000</v>
      </c>
      <c r="S215" s="20">
        <f t="shared" si="242"/>
        <v>2000</v>
      </c>
      <c r="T215" s="20">
        <f t="shared" si="243"/>
        <v>2000</v>
      </c>
      <c r="U215" s="20">
        <f t="shared" si="244"/>
        <v>264</v>
      </c>
      <c r="V215" s="20">
        <f t="shared" si="245"/>
        <v>4</v>
      </c>
      <c r="W215" s="20">
        <f t="shared" si="246"/>
        <v>-277</v>
      </c>
      <c r="X215" s="20">
        <f t="shared" si="247"/>
        <v>-46</v>
      </c>
      <c r="Y215" s="20">
        <f t="shared" si="248"/>
        <v>204</v>
      </c>
      <c r="Z215" s="20">
        <v>4</v>
      </c>
      <c r="AA215" s="20">
        <v>3</v>
      </c>
      <c r="AB215" s="20">
        <v>5</v>
      </c>
      <c r="AC215" s="20">
        <v>5</v>
      </c>
      <c r="AD215" s="20">
        <v>3</v>
      </c>
      <c r="AE215" s="20">
        <f t="shared" si="249"/>
        <v>-389</v>
      </c>
      <c r="AF215" s="20">
        <f t="shared" si="250"/>
        <v>-579</v>
      </c>
      <c r="AG215" s="20">
        <f t="shared" si="251"/>
        <v>-738</v>
      </c>
      <c r="AH215" s="20">
        <f t="shared" si="252"/>
        <v>-540</v>
      </c>
      <c r="AI215" s="20">
        <f t="shared" si="253"/>
        <v>-359</v>
      </c>
      <c r="AJ215" s="10">
        <f t="shared" si="226"/>
        <v>2.1190000000000073</v>
      </c>
      <c r="AK215" s="30"/>
      <c r="AL215" s="30">
        <f t="shared" si="227"/>
        <v>1.2</v>
      </c>
      <c r="AM215" s="11"/>
      <c r="AN215" s="17"/>
    </row>
    <row r="216" spans="1:40" s="5" customFormat="1" ht="17.25" customHeight="1">
      <c r="A216" s="8">
        <v>245</v>
      </c>
      <c r="B216" s="9">
        <f t="shared" si="237"/>
        <v>45759</v>
      </c>
      <c r="C216" s="20">
        <f t="shared" si="238"/>
        <v>1049</v>
      </c>
      <c r="D216" s="20">
        <f t="shared" ref="D216" si="266">D215+26</f>
        <v>2262</v>
      </c>
      <c r="E216" s="20">
        <f t="shared" si="260"/>
        <v>3311</v>
      </c>
      <c r="F216" s="20">
        <f t="shared" si="228"/>
        <v>1049</v>
      </c>
      <c r="G216" s="20">
        <f t="shared" si="229"/>
        <v>1311</v>
      </c>
      <c r="H216" s="20">
        <f t="shared" si="230"/>
        <v>1591</v>
      </c>
      <c r="I216" s="20">
        <f t="shared" si="231"/>
        <v>1361</v>
      </c>
      <c r="J216" s="20">
        <f t="shared" si="232"/>
        <v>1110</v>
      </c>
      <c r="K216" s="20">
        <f t="shared" si="233"/>
        <v>2262</v>
      </c>
      <c r="L216" s="20">
        <f t="shared" si="234"/>
        <v>2000</v>
      </c>
      <c r="M216" s="20">
        <f t="shared" si="235"/>
        <v>1720</v>
      </c>
      <c r="N216" s="20">
        <f t="shared" si="236"/>
        <v>1950</v>
      </c>
      <c r="O216" s="20">
        <f t="shared" si="236"/>
        <v>2201</v>
      </c>
      <c r="P216" s="20">
        <f t="shared" si="239"/>
        <v>2000</v>
      </c>
      <c r="Q216" s="20">
        <f t="shared" si="240"/>
        <v>2000</v>
      </c>
      <c r="R216" s="20">
        <f t="shared" si="241"/>
        <v>2000</v>
      </c>
      <c r="S216" s="20">
        <f t="shared" si="242"/>
        <v>2000</v>
      </c>
      <c r="T216" s="20">
        <f t="shared" si="243"/>
        <v>2000</v>
      </c>
      <c r="U216" s="20">
        <f t="shared" si="244"/>
        <v>262</v>
      </c>
      <c r="V216" s="20">
        <f t="shared" si="245"/>
        <v>0</v>
      </c>
      <c r="W216" s="20">
        <f t="shared" si="246"/>
        <v>-280</v>
      </c>
      <c r="X216" s="20">
        <f t="shared" si="247"/>
        <v>-50</v>
      </c>
      <c r="Y216" s="20">
        <f t="shared" si="248"/>
        <v>201</v>
      </c>
      <c r="Z216" s="20">
        <v>2</v>
      </c>
      <c r="AA216" s="20">
        <v>4</v>
      </c>
      <c r="AB216" s="20">
        <v>3</v>
      </c>
      <c r="AC216" s="20">
        <v>4</v>
      </c>
      <c r="AD216" s="20">
        <v>3</v>
      </c>
      <c r="AE216" s="20">
        <f t="shared" si="249"/>
        <v>-391</v>
      </c>
      <c r="AF216" s="20">
        <f t="shared" si="250"/>
        <v>-583</v>
      </c>
      <c r="AG216" s="20">
        <f t="shared" si="251"/>
        <v>-741</v>
      </c>
      <c r="AH216" s="20">
        <f t="shared" si="252"/>
        <v>-544</v>
      </c>
      <c r="AI216" s="20">
        <f t="shared" si="253"/>
        <v>-362</v>
      </c>
      <c r="AJ216" s="10">
        <f t="shared" si="226"/>
        <v>2.1160000000000072</v>
      </c>
      <c r="AK216" s="30"/>
      <c r="AL216" s="30">
        <f t="shared" si="227"/>
        <v>1.2</v>
      </c>
      <c r="AM216" s="11"/>
      <c r="AN216" s="17"/>
    </row>
    <row r="217" spans="1:40" s="5" customFormat="1" ht="17.25" customHeight="1">
      <c r="A217" s="8">
        <v>246</v>
      </c>
      <c r="B217" s="9">
        <f t="shared" si="237"/>
        <v>45760</v>
      </c>
      <c r="C217" s="20">
        <f t="shared" si="238"/>
        <v>1049</v>
      </c>
      <c r="D217" s="20">
        <f t="shared" si="257"/>
        <v>2236</v>
      </c>
      <c r="E217" s="20">
        <f t="shared" si="260"/>
        <v>3285</v>
      </c>
      <c r="F217" s="20">
        <f t="shared" si="228"/>
        <v>1026</v>
      </c>
      <c r="G217" s="20">
        <f t="shared" si="229"/>
        <v>1287</v>
      </c>
      <c r="H217" s="20">
        <f t="shared" si="230"/>
        <v>1568</v>
      </c>
      <c r="I217" s="20">
        <f t="shared" si="231"/>
        <v>1340</v>
      </c>
      <c r="J217" s="20">
        <f t="shared" si="232"/>
        <v>1088</v>
      </c>
      <c r="K217" s="20">
        <f t="shared" si="233"/>
        <v>2259</v>
      </c>
      <c r="L217" s="20">
        <f t="shared" si="234"/>
        <v>1998</v>
      </c>
      <c r="M217" s="20">
        <f t="shared" si="235"/>
        <v>1717</v>
      </c>
      <c r="N217" s="20">
        <f t="shared" si="236"/>
        <v>1945</v>
      </c>
      <c r="O217" s="20">
        <f t="shared" si="236"/>
        <v>2197</v>
      </c>
      <c r="P217" s="20">
        <f t="shared" si="239"/>
        <v>2000</v>
      </c>
      <c r="Q217" s="20">
        <f t="shared" si="240"/>
        <v>2000</v>
      </c>
      <c r="R217" s="20">
        <f t="shared" si="241"/>
        <v>2000</v>
      </c>
      <c r="S217" s="20">
        <f t="shared" si="242"/>
        <v>2000</v>
      </c>
      <c r="T217" s="20">
        <f t="shared" si="243"/>
        <v>2000</v>
      </c>
      <c r="U217" s="20">
        <f t="shared" si="244"/>
        <v>259</v>
      </c>
      <c r="V217" s="20">
        <f t="shared" si="245"/>
        <v>-2</v>
      </c>
      <c r="W217" s="20">
        <f t="shared" si="246"/>
        <v>-283</v>
      </c>
      <c r="X217" s="20">
        <f t="shared" si="247"/>
        <v>-55</v>
      </c>
      <c r="Y217" s="20">
        <f t="shared" si="248"/>
        <v>197</v>
      </c>
      <c r="Z217" s="20">
        <v>3</v>
      </c>
      <c r="AA217" s="20">
        <v>2</v>
      </c>
      <c r="AB217" s="20">
        <v>3</v>
      </c>
      <c r="AC217" s="20">
        <v>5</v>
      </c>
      <c r="AD217" s="20">
        <v>4</v>
      </c>
      <c r="AE217" s="20">
        <f t="shared" si="249"/>
        <v>-394</v>
      </c>
      <c r="AF217" s="20">
        <f t="shared" si="250"/>
        <v>-585</v>
      </c>
      <c r="AG217" s="20">
        <f t="shared" si="251"/>
        <v>-744</v>
      </c>
      <c r="AH217" s="20">
        <f t="shared" si="252"/>
        <v>-549</v>
      </c>
      <c r="AI217" s="20">
        <f t="shared" si="253"/>
        <v>-366</v>
      </c>
      <c r="AJ217" s="10">
        <f t="shared" si="226"/>
        <v>2.1130000000000071</v>
      </c>
      <c r="AK217" s="30"/>
      <c r="AL217" s="30">
        <f t="shared" si="227"/>
        <v>1.2</v>
      </c>
      <c r="AM217" s="11"/>
      <c r="AN217" s="17"/>
    </row>
    <row r="218" spans="1:40" s="5" customFormat="1" ht="17.25" customHeight="1">
      <c r="A218" s="8">
        <v>247</v>
      </c>
      <c r="B218" s="9">
        <f t="shared" si="237"/>
        <v>45761</v>
      </c>
      <c r="C218" s="20">
        <f t="shared" si="238"/>
        <v>1049</v>
      </c>
      <c r="D218" s="20">
        <f t="shared" si="257"/>
        <v>2210</v>
      </c>
      <c r="E218" s="20">
        <f t="shared" ref="E218:E242" si="267">+C218+D218</f>
        <v>3259</v>
      </c>
      <c r="F218" s="20">
        <f t="shared" ref="F218:F242" si="268">E218-K218</f>
        <v>1003</v>
      </c>
      <c r="G218" s="20">
        <f t="shared" ref="G218:G242" si="269">E218-L218</f>
        <v>1264</v>
      </c>
      <c r="H218" s="20">
        <f t="shared" ref="H218:H242" si="270">E218-M218</f>
        <v>1545</v>
      </c>
      <c r="I218" s="20">
        <f t="shared" ref="I218:I242" si="271">E218-N218</f>
        <v>1317</v>
      </c>
      <c r="J218" s="20">
        <f t="shared" ref="J218:J242" si="272">E218-O218</f>
        <v>1066</v>
      </c>
      <c r="K218" s="20">
        <f t="shared" ref="K218:K242" si="273">P218+U218</f>
        <v>2256</v>
      </c>
      <c r="L218" s="20">
        <f t="shared" ref="L218:L242" si="274">Q218+V218</f>
        <v>1995</v>
      </c>
      <c r="M218" s="20">
        <f t="shared" ref="M218:M242" si="275">R218+W218</f>
        <v>1714</v>
      </c>
      <c r="N218" s="20">
        <f t="shared" ref="N218:N242" si="276">S218+X218</f>
        <v>1942</v>
      </c>
      <c r="O218" s="20">
        <f t="shared" ref="O218:O242" si="277">T218+Y218</f>
        <v>2193</v>
      </c>
      <c r="P218" s="20">
        <f t="shared" si="239"/>
        <v>2000</v>
      </c>
      <c r="Q218" s="20">
        <f t="shared" si="240"/>
        <v>2000</v>
      </c>
      <c r="R218" s="20">
        <f t="shared" si="241"/>
        <v>2000</v>
      </c>
      <c r="S218" s="20">
        <f t="shared" si="242"/>
        <v>2000</v>
      </c>
      <c r="T218" s="20">
        <f t="shared" si="243"/>
        <v>2000</v>
      </c>
      <c r="U218" s="20">
        <f t="shared" ref="U218:U242" si="278">U217-Z218</f>
        <v>256</v>
      </c>
      <c r="V218" s="20">
        <f t="shared" ref="V218:V242" si="279">V217-AA218</f>
        <v>-5</v>
      </c>
      <c r="W218" s="20">
        <f t="shared" ref="W218:W242" si="280">W217-AB218</f>
        <v>-286</v>
      </c>
      <c r="X218" s="20">
        <f t="shared" ref="X218:X242" si="281">X217-AC218</f>
        <v>-58</v>
      </c>
      <c r="Y218" s="20">
        <f t="shared" ref="Y218:Y242" si="282">Y217-AD218</f>
        <v>193</v>
      </c>
      <c r="Z218" s="20">
        <v>3</v>
      </c>
      <c r="AA218" s="20">
        <v>3</v>
      </c>
      <c r="AB218" s="20">
        <v>3</v>
      </c>
      <c r="AC218" s="20">
        <v>3</v>
      </c>
      <c r="AD218" s="20">
        <v>4</v>
      </c>
      <c r="AE218" s="20">
        <f t="shared" ref="AE218:AE242" si="283">AE217-Z218</f>
        <v>-397</v>
      </c>
      <c r="AF218" s="20">
        <f t="shared" ref="AF218:AF242" si="284">AF217-AA218</f>
        <v>-588</v>
      </c>
      <c r="AG218" s="20">
        <f t="shared" ref="AG218:AG242" si="285">AG217-AB218</f>
        <v>-747</v>
      </c>
      <c r="AH218" s="20">
        <f t="shared" ref="AH218:AH242" si="286">AH217-AC218</f>
        <v>-552</v>
      </c>
      <c r="AI218" s="20">
        <f t="shared" ref="AI218:AI242" si="287">AI217-AD218</f>
        <v>-370</v>
      </c>
      <c r="AJ218" s="10">
        <f t="shared" si="226"/>
        <v>2.110000000000007</v>
      </c>
      <c r="AK218" s="30"/>
      <c r="AL218" s="30">
        <f t="shared" si="227"/>
        <v>1.2</v>
      </c>
      <c r="AM218" s="11"/>
      <c r="AN218" s="17"/>
    </row>
    <row r="219" spans="1:40" s="5" customFormat="1" ht="17.25" customHeight="1">
      <c r="A219" s="8">
        <v>248</v>
      </c>
      <c r="B219" s="9">
        <f t="shared" si="237"/>
        <v>45762</v>
      </c>
      <c r="C219" s="20">
        <f t="shared" si="238"/>
        <v>1049</v>
      </c>
      <c r="D219" s="20">
        <f t="shared" si="257"/>
        <v>2184</v>
      </c>
      <c r="E219" s="20">
        <f t="shared" si="267"/>
        <v>3233</v>
      </c>
      <c r="F219" s="20">
        <f t="shared" si="268"/>
        <v>979</v>
      </c>
      <c r="G219" s="20">
        <f t="shared" si="269"/>
        <v>1241</v>
      </c>
      <c r="H219" s="20">
        <f t="shared" si="270"/>
        <v>1521</v>
      </c>
      <c r="I219" s="20">
        <f t="shared" si="271"/>
        <v>1294</v>
      </c>
      <c r="J219" s="20">
        <f t="shared" si="272"/>
        <v>1044</v>
      </c>
      <c r="K219" s="20">
        <f t="shared" si="273"/>
        <v>2254</v>
      </c>
      <c r="L219" s="20">
        <f t="shared" si="274"/>
        <v>1992</v>
      </c>
      <c r="M219" s="20">
        <f t="shared" si="275"/>
        <v>1712</v>
      </c>
      <c r="N219" s="20">
        <f t="shared" si="276"/>
        <v>1939</v>
      </c>
      <c r="O219" s="20">
        <f t="shared" si="277"/>
        <v>2189</v>
      </c>
      <c r="P219" s="20">
        <f t="shared" si="239"/>
        <v>2000</v>
      </c>
      <c r="Q219" s="20">
        <f t="shared" si="240"/>
        <v>2000</v>
      </c>
      <c r="R219" s="20">
        <f t="shared" si="241"/>
        <v>2000</v>
      </c>
      <c r="S219" s="20">
        <f t="shared" si="242"/>
        <v>2000</v>
      </c>
      <c r="T219" s="20">
        <f t="shared" si="243"/>
        <v>2000</v>
      </c>
      <c r="U219" s="20">
        <f t="shared" si="278"/>
        <v>254</v>
      </c>
      <c r="V219" s="20">
        <f t="shared" si="279"/>
        <v>-8</v>
      </c>
      <c r="W219" s="20">
        <f t="shared" si="280"/>
        <v>-288</v>
      </c>
      <c r="X219" s="20">
        <f t="shared" si="281"/>
        <v>-61</v>
      </c>
      <c r="Y219" s="20">
        <f t="shared" si="282"/>
        <v>189</v>
      </c>
      <c r="Z219" s="20">
        <v>2</v>
      </c>
      <c r="AA219" s="20">
        <v>3</v>
      </c>
      <c r="AB219" s="20">
        <v>2</v>
      </c>
      <c r="AC219" s="20">
        <v>3</v>
      </c>
      <c r="AD219" s="20">
        <v>4</v>
      </c>
      <c r="AE219" s="20">
        <f t="shared" si="283"/>
        <v>-399</v>
      </c>
      <c r="AF219" s="20">
        <f t="shared" si="284"/>
        <v>-591</v>
      </c>
      <c r="AG219" s="20">
        <f t="shared" si="285"/>
        <v>-749</v>
      </c>
      <c r="AH219" s="20">
        <f t="shared" si="286"/>
        <v>-555</v>
      </c>
      <c r="AI219" s="20">
        <f t="shared" si="287"/>
        <v>-374</v>
      </c>
      <c r="AJ219" s="10">
        <f t="shared" si="226"/>
        <v>2.1080000000000072</v>
      </c>
      <c r="AK219" s="30"/>
      <c r="AL219" s="30">
        <f t="shared" si="227"/>
        <v>1.2</v>
      </c>
      <c r="AM219" s="11"/>
      <c r="AN219" s="17"/>
    </row>
    <row r="220" spans="1:40" s="5" customFormat="1" ht="17.25" customHeight="1">
      <c r="A220" s="8">
        <v>249</v>
      </c>
      <c r="B220" s="9">
        <f t="shared" si="237"/>
        <v>45763</v>
      </c>
      <c r="C220" s="20">
        <f t="shared" si="238"/>
        <v>1049</v>
      </c>
      <c r="D220" s="20">
        <f t="shared" si="257"/>
        <v>2158</v>
      </c>
      <c r="E220" s="20">
        <f t="shared" si="267"/>
        <v>3207</v>
      </c>
      <c r="F220" s="20">
        <f t="shared" si="268"/>
        <v>955</v>
      </c>
      <c r="G220" s="20">
        <f t="shared" si="269"/>
        <v>1217</v>
      </c>
      <c r="H220" s="20">
        <f t="shared" si="270"/>
        <v>1501</v>
      </c>
      <c r="I220" s="20">
        <f t="shared" si="271"/>
        <v>1272</v>
      </c>
      <c r="J220" s="20">
        <f t="shared" si="272"/>
        <v>1023</v>
      </c>
      <c r="K220" s="20">
        <f t="shared" si="273"/>
        <v>2252</v>
      </c>
      <c r="L220" s="20">
        <f t="shared" si="274"/>
        <v>1990</v>
      </c>
      <c r="M220" s="20">
        <f t="shared" si="275"/>
        <v>1706</v>
      </c>
      <c r="N220" s="20">
        <f t="shared" si="276"/>
        <v>1935</v>
      </c>
      <c r="O220" s="20">
        <f t="shared" si="277"/>
        <v>2184</v>
      </c>
      <c r="P220" s="20">
        <f t="shared" si="239"/>
        <v>2000</v>
      </c>
      <c r="Q220" s="20">
        <f t="shared" si="240"/>
        <v>2000</v>
      </c>
      <c r="R220" s="20">
        <f t="shared" si="241"/>
        <v>2000</v>
      </c>
      <c r="S220" s="20">
        <f t="shared" si="242"/>
        <v>2000</v>
      </c>
      <c r="T220" s="20">
        <f t="shared" si="243"/>
        <v>2000</v>
      </c>
      <c r="U220" s="20">
        <f t="shared" si="278"/>
        <v>252</v>
      </c>
      <c r="V220" s="20">
        <f t="shared" si="279"/>
        <v>-10</v>
      </c>
      <c r="W220" s="20">
        <f t="shared" si="280"/>
        <v>-294</v>
      </c>
      <c r="X220" s="20">
        <f t="shared" si="281"/>
        <v>-65</v>
      </c>
      <c r="Y220" s="20">
        <f t="shared" si="282"/>
        <v>184</v>
      </c>
      <c r="Z220" s="20">
        <v>2</v>
      </c>
      <c r="AA220" s="20">
        <v>2</v>
      </c>
      <c r="AB220" s="20">
        <v>6</v>
      </c>
      <c r="AC220" s="20">
        <v>4</v>
      </c>
      <c r="AD220" s="20">
        <v>5</v>
      </c>
      <c r="AE220" s="20">
        <f t="shared" si="283"/>
        <v>-401</v>
      </c>
      <c r="AF220" s="20">
        <f t="shared" si="284"/>
        <v>-593</v>
      </c>
      <c r="AG220" s="20">
        <f t="shared" si="285"/>
        <v>-755</v>
      </c>
      <c r="AH220" s="20">
        <f t="shared" si="286"/>
        <v>-559</v>
      </c>
      <c r="AI220" s="20">
        <f t="shared" si="287"/>
        <v>-379</v>
      </c>
      <c r="AJ220" s="10">
        <f t="shared" si="226"/>
        <v>2.1020000000000074</v>
      </c>
      <c r="AK220" s="30"/>
      <c r="AL220" s="30">
        <f t="shared" si="227"/>
        <v>1.2</v>
      </c>
      <c r="AM220" s="11"/>
      <c r="AN220" s="17"/>
    </row>
    <row r="221" spans="1:40" s="5" customFormat="1" ht="17.25" customHeight="1">
      <c r="A221" s="8">
        <v>250</v>
      </c>
      <c r="B221" s="9">
        <f t="shared" si="237"/>
        <v>45764</v>
      </c>
      <c r="C221" s="20">
        <f t="shared" si="238"/>
        <v>1049</v>
      </c>
      <c r="D221" s="20">
        <f t="shared" si="257"/>
        <v>2132</v>
      </c>
      <c r="E221" s="20">
        <f t="shared" si="267"/>
        <v>3181</v>
      </c>
      <c r="F221" s="20">
        <f t="shared" si="268"/>
        <v>932</v>
      </c>
      <c r="G221" s="20">
        <f t="shared" si="269"/>
        <v>1193</v>
      </c>
      <c r="H221" s="20">
        <f t="shared" si="270"/>
        <v>1477</v>
      </c>
      <c r="I221" s="20">
        <f t="shared" si="271"/>
        <v>1250</v>
      </c>
      <c r="J221" s="20">
        <f t="shared" si="272"/>
        <v>1000</v>
      </c>
      <c r="K221" s="20">
        <f t="shared" si="273"/>
        <v>2249</v>
      </c>
      <c r="L221" s="20">
        <f t="shared" si="274"/>
        <v>1988</v>
      </c>
      <c r="M221" s="20">
        <f t="shared" si="275"/>
        <v>1704</v>
      </c>
      <c r="N221" s="20">
        <f t="shared" si="276"/>
        <v>1931</v>
      </c>
      <c r="O221" s="20">
        <f t="shared" si="277"/>
        <v>2181</v>
      </c>
      <c r="P221" s="20">
        <f t="shared" si="239"/>
        <v>2000</v>
      </c>
      <c r="Q221" s="20">
        <f t="shared" si="240"/>
        <v>2000</v>
      </c>
      <c r="R221" s="20">
        <f t="shared" si="241"/>
        <v>2000</v>
      </c>
      <c r="S221" s="20">
        <f t="shared" si="242"/>
        <v>2000</v>
      </c>
      <c r="T221" s="20">
        <f t="shared" si="243"/>
        <v>2000</v>
      </c>
      <c r="U221" s="20">
        <f t="shared" si="278"/>
        <v>249</v>
      </c>
      <c r="V221" s="20">
        <f t="shared" si="279"/>
        <v>-12</v>
      </c>
      <c r="W221" s="20">
        <f t="shared" si="280"/>
        <v>-296</v>
      </c>
      <c r="X221" s="20">
        <f t="shared" si="281"/>
        <v>-69</v>
      </c>
      <c r="Y221" s="20">
        <f t="shared" si="282"/>
        <v>181</v>
      </c>
      <c r="Z221" s="20">
        <v>3</v>
      </c>
      <c r="AA221" s="20">
        <v>2</v>
      </c>
      <c r="AB221" s="20">
        <v>2</v>
      </c>
      <c r="AC221" s="20">
        <v>4</v>
      </c>
      <c r="AD221" s="20">
        <v>3</v>
      </c>
      <c r="AE221" s="20">
        <f t="shared" si="283"/>
        <v>-404</v>
      </c>
      <c r="AF221" s="20">
        <f t="shared" si="284"/>
        <v>-595</v>
      </c>
      <c r="AG221" s="20">
        <f t="shared" si="285"/>
        <v>-757</v>
      </c>
      <c r="AH221" s="20">
        <f t="shared" si="286"/>
        <v>-563</v>
      </c>
      <c r="AI221" s="20">
        <f t="shared" si="287"/>
        <v>-382</v>
      </c>
      <c r="AJ221" s="10">
        <f t="shared" si="226"/>
        <v>2.1000000000000076</v>
      </c>
      <c r="AK221" s="30"/>
      <c r="AL221" s="30">
        <f t="shared" si="227"/>
        <v>1.2</v>
      </c>
      <c r="AM221" s="11"/>
      <c r="AN221" s="17"/>
    </row>
    <row r="222" spans="1:40" s="5" customFormat="1" ht="17.25" customHeight="1">
      <c r="A222" s="8">
        <v>251</v>
      </c>
      <c r="B222" s="9">
        <f t="shared" si="237"/>
        <v>45765</v>
      </c>
      <c r="C222" s="20">
        <f t="shared" si="238"/>
        <v>1049</v>
      </c>
      <c r="D222" s="20">
        <f t="shared" si="257"/>
        <v>2106</v>
      </c>
      <c r="E222" s="20">
        <f t="shared" si="267"/>
        <v>3155</v>
      </c>
      <c r="F222" s="20">
        <f t="shared" si="268"/>
        <v>909</v>
      </c>
      <c r="G222" s="20">
        <f t="shared" si="269"/>
        <v>1170</v>
      </c>
      <c r="H222" s="20">
        <f t="shared" si="270"/>
        <v>1456</v>
      </c>
      <c r="I222" s="20">
        <f t="shared" si="271"/>
        <v>1228</v>
      </c>
      <c r="J222" s="20">
        <f t="shared" si="272"/>
        <v>978</v>
      </c>
      <c r="K222" s="20">
        <f t="shared" si="273"/>
        <v>2246</v>
      </c>
      <c r="L222" s="20">
        <f t="shared" si="274"/>
        <v>1985</v>
      </c>
      <c r="M222" s="20">
        <f t="shared" si="275"/>
        <v>1699</v>
      </c>
      <c r="N222" s="20">
        <f t="shared" si="276"/>
        <v>1927</v>
      </c>
      <c r="O222" s="20">
        <f t="shared" si="277"/>
        <v>2177</v>
      </c>
      <c r="P222" s="20">
        <f t="shared" si="239"/>
        <v>2000</v>
      </c>
      <c r="Q222" s="20">
        <f t="shared" si="240"/>
        <v>2000</v>
      </c>
      <c r="R222" s="20">
        <f t="shared" si="241"/>
        <v>2000</v>
      </c>
      <c r="S222" s="20">
        <f t="shared" si="242"/>
        <v>2000</v>
      </c>
      <c r="T222" s="20">
        <f t="shared" si="243"/>
        <v>2000</v>
      </c>
      <c r="U222" s="20">
        <f t="shared" si="278"/>
        <v>246</v>
      </c>
      <c r="V222" s="20">
        <f t="shared" si="279"/>
        <v>-15</v>
      </c>
      <c r="W222" s="20">
        <f t="shared" si="280"/>
        <v>-301</v>
      </c>
      <c r="X222" s="20">
        <f t="shared" si="281"/>
        <v>-73</v>
      </c>
      <c r="Y222" s="20">
        <f t="shared" si="282"/>
        <v>177</v>
      </c>
      <c r="Z222" s="20">
        <v>3</v>
      </c>
      <c r="AA222" s="20">
        <v>3</v>
      </c>
      <c r="AB222" s="20">
        <v>5</v>
      </c>
      <c r="AC222" s="20">
        <v>4</v>
      </c>
      <c r="AD222" s="20">
        <v>4</v>
      </c>
      <c r="AE222" s="20">
        <f t="shared" si="283"/>
        <v>-407</v>
      </c>
      <c r="AF222" s="20">
        <f t="shared" si="284"/>
        <v>-598</v>
      </c>
      <c r="AG222" s="20">
        <f t="shared" si="285"/>
        <v>-762</v>
      </c>
      <c r="AH222" s="20">
        <f t="shared" si="286"/>
        <v>-567</v>
      </c>
      <c r="AI222" s="20">
        <f t="shared" si="287"/>
        <v>-386</v>
      </c>
      <c r="AJ222" s="10">
        <f t="shared" si="226"/>
        <v>2.0950000000000077</v>
      </c>
      <c r="AK222" s="30"/>
      <c r="AL222" s="30">
        <f t="shared" si="227"/>
        <v>1.2</v>
      </c>
      <c r="AM222" s="11"/>
      <c r="AN222" s="17"/>
    </row>
    <row r="223" spans="1:40" s="5" customFormat="1" ht="17.25" customHeight="1">
      <c r="A223" s="8">
        <v>252</v>
      </c>
      <c r="B223" s="9">
        <f t="shared" si="237"/>
        <v>45766</v>
      </c>
      <c r="C223" s="20">
        <f t="shared" si="238"/>
        <v>1049</v>
      </c>
      <c r="D223" s="20">
        <f t="shared" si="257"/>
        <v>2080</v>
      </c>
      <c r="E223" s="20">
        <f t="shared" si="267"/>
        <v>3129</v>
      </c>
      <c r="F223" s="20">
        <f t="shared" si="268"/>
        <v>887</v>
      </c>
      <c r="G223" s="20">
        <f t="shared" si="269"/>
        <v>1147</v>
      </c>
      <c r="H223" s="20">
        <f t="shared" si="270"/>
        <v>1433</v>
      </c>
      <c r="I223" s="20">
        <f t="shared" si="271"/>
        <v>1207</v>
      </c>
      <c r="J223" s="20">
        <f t="shared" si="272"/>
        <v>953</v>
      </c>
      <c r="K223" s="20">
        <f t="shared" si="273"/>
        <v>2242</v>
      </c>
      <c r="L223" s="20">
        <f t="shared" si="274"/>
        <v>1982</v>
      </c>
      <c r="M223" s="20">
        <f t="shared" si="275"/>
        <v>1696</v>
      </c>
      <c r="N223" s="20">
        <f t="shared" si="276"/>
        <v>1922</v>
      </c>
      <c r="O223" s="20">
        <f t="shared" si="277"/>
        <v>2176</v>
      </c>
      <c r="P223" s="20">
        <f t="shared" si="239"/>
        <v>2000</v>
      </c>
      <c r="Q223" s="20">
        <f t="shared" si="240"/>
        <v>2000</v>
      </c>
      <c r="R223" s="20">
        <f t="shared" si="241"/>
        <v>2000</v>
      </c>
      <c r="S223" s="20">
        <f t="shared" si="242"/>
        <v>2000</v>
      </c>
      <c r="T223" s="20">
        <f t="shared" si="243"/>
        <v>2000</v>
      </c>
      <c r="U223" s="20">
        <f t="shared" si="278"/>
        <v>242</v>
      </c>
      <c r="V223" s="20">
        <f t="shared" si="279"/>
        <v>-18</v>
      </c>
      <c r="W223" s="20">
        <f t="shared" si="280"/>
        <v>-304</v>
      </c>
      <c r="X223" s="20">
        <f t="shared" si="281"/>
        <v>-78</v>
      </c>
      <c r="Y223" s="20">
        <f t="shared" si="282"/>
        <v>176</v>
      </c>
      <c r="Z223" s="20">
        <v>4</v>
      </c>
      <c r="AA223" s="20">
        <v>3</v>
      </c>
      <c r="AB223" s="20">
        <v>3</v>
      </c>
      <c r="AC223" s="20">
        <v>5</v>
      </c>
      <c r="AD223" s="20">
        <v>1</v>
      </c>
      <c r="AE223" s="20">
        <f t="shared" si="283"/>
        <v>-411</v>
      </c>
      <c r="AF223" s="20">
        <f t="shared" si="284"/>
        <v>-601</v>
      </c>
      <c r="AG223" s="20">
        <f t="shared" si="285"/>
        <v>-765</v>
      </c>
      <c r="AH223" s="20">
        <f t="shared" si="286"/>
        <v>-572</v>
      </c>
      <c r="AI223" s="20">
        <f t="shared" si="287"/>
        <v>-387</v>
      </c>
      <c r="AJ223" s="10">
        <f t="shared" ref="AJ223:AJ245" si="288">AJ222-AB223/1000+AK224</f>
        <v>2.0920000000000076</v>
      </c>
      <c r="AK223" s="30"/>
      <c r="AL223" s="30">
        <f t="shared" ref="AL223:AL245" si="289">AL222+AK224</f>
        <v>1.2</v>
      </c>
      <c r="AM223" s="11"/>
      <c r="AN223" s="17"/>
    </row>
    <row r="224" spans="1:40" s="5" customFormat="1" ht="17.25" customHeight="1">
      <c r="A224" s="8">
        <v>253</v>
      </c>
      <c r="B224" s="9">
        <f t="shared" si="237"/>
        <v>45767</v>
      </c>
      <c r="C224" s="20">
        <f t="shared" si="238"/>
        <v>1049</v>
      </c>
      <c r="D224" s="20">
        <f t="shared" si="257"/>
        <v>2054</v>
      </c>
      <c r="E224" s="20">
        <f t="shared" si="267"/>
        <v>3103</v>
      </c>
      <c r="F224" s="20">
        <f t="shared" si="268"/>
        <v>865</v>
      </c>
      <c r="G224" s="20">
        <f t="shared" si="269"/>
        <v>1123</v>
      </c>
      <c r="H224" s="20">
        <f t="shared" si="270"/>
        <v>1410</v>
      </c>
      <c r="I224" s="20">
        <f t="shared" si="271"/>
        <v>1184</v>
      </c>
      <c r="J224" s="20">
        <f t="shared" si="272"/>
        <v>930</v>
      </c>
      <c r="K224" s="20">
        <f t="shared" si="273"/>
        <v>2238</v>
      </c>
      <c r="L224" s="20">
        <f t="shared" si="274"/>
        <v>1980</v>
      </c>
      <c r="M224" s="20">
        <f t="shared" si="275"/>
        <v>1693</v>
      </c>
      <c r="N224" s="20">
        <f t="shared" si="276"/>
        <v>1919</v>
      </c>
      <c r="O224" s="20">
        <f t="shared" si="277"/>
        <v>2173</v>
      </c>
      <c r="P224" s="20">
        <f t="shared" si="239"/>
        <v>2000</v>
      </c>
      <c r="Q224" s="20">
        <f t="shared" si="240"/>
        <v>2000</v>
      </c>
      <c r="R224" s="20">
        <f t="shared" si="241"/>
        <v>2000</v>
      </c>
      <c r="S224" s="20">
        <f t="shared" si="242"/>
        <v>2000</v>
      </c>
      <c r="T224" s="20">
        <f t="shared" si="243"/>
        <v>2000</v>
      </c>
      <c r="U224" s="20">
        <f t="shared" si="278"/>
        <v>238</v>
      </c>
      <c r="V224" s="20">
        <f t="shared" si="279"/>
        <v>-20</v>
      </c>
      <c r="W224" s="20">
        <f t="shared" si="280"/>
        <v>-307</v>
      </c>
      <c r="X224" s="20">
        <f t="shared" si="281"/>
        <v>-81</v>
      </c>
      <c r="Y224" s="20">
        <f t="shared" si="282"/>
        <v>173</v>
      </c>
      <c r="Z224" s="20">
        <v>4</v>
      </c>
      <c r="AA224" s="20">
        <v>2</v>
      </c>
      <c r="AB224" s="20">
        <v>3</v>
      </c>
      <c r="AC224" s="20">
        <v>3</v>
      </c>
      <c r="AD224" s="20">
        <v>3</v>
      </c>
      <c r="AE224" s="20">
        <f t="shared" si="283"/>
        <v>-415</v>
      </c>
      <c r="AF224" s="20">
        <f t="shared" si="284"/>
        <v>-603</v>
      </c>
      <c r="AG224" s="20">
        <f t="shared" si="285"/>
        <v>-768</v>
      </c>
      <c r="AH224" s="20">
        <f t="shared" si="286"/>
        <v>-575</v>
      </c>
      <c r="AI224" s="20">
        <f t="shared" si="287"/>
        <v>-390</v>
      </c>
      <c r="AJ224" s="10">
        <f t="shared" si="288"/>
        <v>2.0890000000000075</v>
      </c>
      <c r="AK224" s="30"/>
      <c r="AL224" s="30">
        <f t="shared" si="289"/>
        <v>1.2</v>
      </c>
      <c r="AM224" s="11"/>
      <c r="AN224" s="17"/>
    </row>
    <row r="225" spans="1:40" s="5" customFormat="1" ht="17.25" customHeight="1">
      <c r="A225" s="8">
        <v>254</v>
      </c>
      <c r="B225" s="9">
        <f t="shared" si="237"/>
        <v>45768</v>
      </c>
      <c r="C225" s="20">
        <f t="shared" si="238"/>
        <v>1049</v>
      </c>
      <c r="D225" s="20">
        <f t="shared" si="257"/>
        <v>2028</v>
      </c>
      <c r="E225" s="20">
        <f t="shared" si="267"/>
        <v>3077</v>
      </c>
      <c r="F225" s="20">
        <f t="shared" si="268"/>
        <v>842</v>
      </c>
      <c r="G225" s="20">
        <f t="shared" si="269"/>
        <v>1099</v>
      </c>
      <c r="H225" s="20">
        <f t="shared" si="270"/>
        <v>1388</v>
      </c>
      <c r="I225" s="20">
        <f t="shared" si="271"/>
        <v>1162</v>
      </c>
      <c r="J225" s="20">
        <f t="shared" si="272"/>
        <v>906</v>
      </c>
      <c r="K225" s="20">
        <f t="shared" si="273"/>
        <v>2235</v>
      </c>
      <c r="L225" s="20">
        <f t="shared" si="274"/>
        <v>1978</v>
      </c>
      <c r="M225" s="20">
        <f t="shared" si="275"/>
        <v>1689</v>
      </c>
      <c r="N225" s="20">
        <f t="shared" si="276"/>
        <v>1915</v>
      </c>
      <c r="O225" s="20">
        <f t="shared" si="277"/>
        <v>2171</v>
      </c>
      <c r="P225" s="20">
        <f t="shared" si="239"/>
        <v>2000</v>
      </c>
      <c r="Q225" s="20">
        <f t="shared" si="240"/>
        <v>2000</v>
      </c>
      <c r="R225" s="20">
        <f t="shared" si="241"/>
        <v>2000</v>
      </c>
      <c r="S225" s="20">
        <f t="shared" si="242"/>
        <v>2000</v>
      </c>
      <c r="T225" s="20">
        <f t="shared" si="243"/>
        <v>2000</v>
      </c>
      <c r="U225" s="20">
        <f t="shared" si="278"/>
        <v>235</v>
      </c>
      <c r="V225" s="20">
        <f t="shared" si="279"/>
        <v>-22</v>
      </c>
      <c r="W225" s="20">
        <f t="shared" si="280"/>
        <v>-311</v>
      </c>
      <c r="X225" s="20">
        <f t="shared" si="281"/>
        <v>-85</v>
      </c>
      <c r="Y225" s="20">
        <f t="shared" si="282"/>
        <v>171</v>
      </c>
      <c r="Z225" s="20">
        <v>3</v>
      </c>
      <c r="AA225" s="20">
        <v>2</v>
      </c>
      <c r="AB225" s="20">
        <v>4</v>
      </c>
      <c r="AC225" s="20">
        <v>4</v>
      </c>
      <c r="AD225" s="20">
        <v>2</v>
      </c>
      <c r="AE225" s="20">
        <f t="shared" si="283"/>
        <v>-418</v>
      </c>
      <c r="AF225" s="20">
        <f t="shared" si="284"/>
        <v>-605</v>
      </c>
      <c r="AG225" s="20">
        <f t="shared" si="285"/>
        <v>-772</v>
      </c>
      <c r="AH225" s="20">
        <f t="shared" si="286"/>
        <v>-579</v>
      </c>
      <c r="AI225" s="20">
        <f t="shared" si="287"/>
        <v>-392</v>
      </c>
      <c r="AJ225" s="10">
        <f t="shared" si="288"/>
        <v>2.0850000000000075</v>
      </c>
      <c r="AK225" s="30"/>
      <c r="AL225" s="30">
        <f t="shared" si="289"/>
        <v>1.2</v>
      </c>
      <c r="AM225" s="11"/>
      <c r="AN225" s="17"/>
    </row>
    <row r="226" spans="1:40" s="5" customFormat="1" ht="17.25" customHeight="1">
      <c r="A226" s="8">
        <v>255</v>
      </c>
      <c r="B226" s="9">
        <f t="shared" si="237"/>
        <v>45769</v>
      </c>
      <c r="C226" s="20">
        <f t="shared" si="238"/>
        <v>1049</v>
      </c>
      <c r="D226" s="20">
        <f t="shared" si="257"/>
        <v>2002</v>
      </c>
      <c r="E226" s="20">
        <f t="shared" si="267"/>
        <v>3051</v>
      </c>
      <c r="F226" s="20">
        <f t="shared" si="268"/>
        <v>819</v>
      </c>
      <c r="G226" s="20">
        <f t="shared" si="269"/>
        <v>1076</v>
      </c>
      <c r="H226" s="20">
        <f t="shared" si="270"/>
        <v>1366</v>
      </c>
      <c r="I226" s="20">
        <f t="shared" si="271"/>
        <v>1140</v>
      </c>
      <c r="J226" s="20">
        <f t="shared" si="272"/>
        <v>883</v>
      </c>
      <c r="K226" s="20">
        <f t="shared" si="273"/>
        <v>2232</v>
      </c>
      <c r="L226" s="20">
        <f t="shared" si="274"/>
        <v>1975</v>
      </c>
      <c r="M226" s="20">
        <f t="shared" si="275"/>
        <v>1685</v>
      </c>
      <c r="N226" s="20">
        <f t="shared" si="276"/>
        <v>1911</v>
      </c>
      <c r="O226" s="20">
        <f t="shared" si="277"/>
        <v>2168</v>
      </c>
      <c r="P226" s="20">
        <f t="shared" si="239"/>
        <v>2000</v>
      </c>
      <c r="Q226" s="20">
        <f t="shared" si="240"/>
        <v>2000</v>
      </c>
      <c r="R226" s="20">
        <f t="shared" si="241"/>
        <v>2000</v>
      </c>
      <c r="S226" s="20">
        <f t="shared" si="242"/>
        <v>2000</v>
      </c>
      <c r="T226" s="20">
        <f t="shared" si="243"/>
        <v>2000</v>
      </c>
      <c r="U226" s="20">
        <f t="shared" si="278"/>
        <v>232</v>
      </c>
      <c r="V226" s="20">
        <f t="shared" si="279"/>
        <v>-25</v>
      </c>
      <c r="W226" s="20">
        <f t="shared" si="280"/>
        <v>-315</v>
      </c>
      <c r="X226" s="20">
        <f t="shared" si="281"/>
        <v>-89</v>
      </c>
      <c r="Y226" s="20">
        <f t="shared" si="282"/>
        <v>168</v>
      </c>
      <c r="Z226" s="20">
        <v>3</v>
      </c>
      <c r="AA226" s="20">
        <v>3</v>
      </c>
      <c r="AB226" s="20">
        <v>4</v>
      </c>
      <c r="AC226" s="20">
        <v>4</v>
      </c>
      <c r="AD226" s="20">
        <v>3</v>
      </c>
      <c r="AE226" s="20">
        <f t="shared" si="283"/>
        <v>-421</v>
      </c>
      <c r="AF226" s="20">
        <f t="shared" si="284"/>
        <v>-608</v>
      </c>
      <c r="AG226" s="20">
        <f t="shared" si="285"/>
        <v>-776</v>
      </c>
      <c r="AH226" s="20">
        <f t="shared" si="286"/>
        <v>-583</v>
      </c>
      <c r="AI226" s="20">
        <f t="shared" si="287"/>
        <v>-395</v>
      </c>
      <c r="AJ226" s="10">
        <f t="shared" si="288"/>
        <v>2.0810000000000075</v>
      </c>
      <c r="AK226" s="30"/>
      <c r="AL226" s="30">
        <f t="shared" si="289"/>
        <v>1.2</v>
      </c>
      <c r="AM226" s="11"/>
      <c r="AN226" s="17"/>
    </row>
    <row r="227" spans="1:40" s="5" customFormat="1" ht="17.25" customHeight="1">
      <c r="A227" s="8">
        <v>256</v>
      </c>
      <c r="B227" s="9">
        <f t="shared" si="237"/>
        <v>45770</v>
      </c>
      <c r="C227" s="20">
        <f t="shared" si="238"/>
        <v>1049</v>
      </c>
      <c r="D227" s="20">
        <f t="shared" si="257"/>
        <v>1976</v>
      </c>
      <c r="E227" s="20">
        <f t="shared" si="267"/>
        <v>3025</v>
      </c>
      <c r="F227" s="20">
        <f t="shared" si="268"/>
        <v>797</v>
      </c>
      <c r="G227" s="20">
        <f t="shared" si="269"/>
        <v>1053</v>
      </c>
      <c r="H227" s="20">
        <f t="shared" si="270"/>
        <v>1343</v>
      </c>
      <c r="I227" s="20">
        <f t="shared" si="271"/>
        <v>1117</v>
      </c>
      <c r="J227" s="20">
        <f t="shared" si="272"/>
        <v>860</v>
      </c>
      <c r="K227" s="20">
        <f t="shared" si="273"/>
        <v>2228</v>
      </c>
      <c r="L227" s="20">
        <f t="shared" si="274"/>
        <v>1972</v>
      </c>
      <c r="M227" s="20">
        <f t="shared" si="275"/>
        <v>1682</v>
      </c>
      <c r="N227" s="20">
        <f t="shared" si="276"/>
        <v>1908</v>
      </c>
      <c r="O227" s="20">
        <f t="shared" si="277"/>
        <v>2165</v>
      </c>
      <c r="P227" s="20">
        <f t="shared" si="239"/>
        <v>2000</v>
      </c>
      <c r="Q227" s="20">
        <f t="shared" si="240"/>
        <v>2000</v>
      </c>
      <c r="R227" s="20">
        <f t="shared" si="241"/>
        <v>2000</v>
      </c>
      <c r="S227" s="20">
        <f t="shared" si="242"/>
        <v>2000</v>
      </c>
      <c r="T227" s="20">
        <f t="shared" si="243"/>
        <v>2000</v>
      </c>
      <c r="U227" s="20">
        <f t="shared" si="278"/>
        <v>228</v>
      </c>
      <c r="V227" s="20">
        <f t="shared" si="279"/>
        <v>-28</v>
      </c>
      <c r="W227" s="20">
        <f t="shared" si="280"/>
        <v>-318</v>
      </c>
      <c r="X227" s="20">
        <f t="shared" si="281"/>
        <v>-92</v>
      </c>
      <c r="Y227" s="20">
        <f t="shared" si="282"/>
        <v>165</v>
      </c>
      <c r="Z227" s="20">
        <v>4</v>
      </c>
      <c r="AA227" s="20">
        <v>3</v>
      </c>
      <c r="AB227" s="20">
        <v>3</v>
      </c>
      <c r="AC227" s="20">
        <v>3</v>
      </c>
      <c r="AD227" s="20">
        <v>3</v>
      </c>
      <c r="AE227" s="20">
        <f t="shared" si="283"/>
        <v>-425</v>
      </c>
      <c r="AF227" s="20">
        <f t="shared" si="284"/>
        <v>-611</v>
      </c>
      <c r="AG227" s="20">
        <f t="shared" si="285"/>
        <v>-779</v>
      </c>
      <c r="AH227" s="20">
        <f t="shared" si="286"/>
        <v>-586</v>
      </c>
      <c r="AI227" s="20">
        <f t="shared" si="287"/>
        <v>-398</v>
      </c>
      <c r="AJ227" s="10">
        <f t="shared" si="288"/>
        <v>2.0780000000000074</v>
      </c>
      <c r="AK227" s="30"/>
      <c r="AL227" s="30">
        <f t="shared" si="289"/>
        <v>1.2</v>
      </c>
      <c r="AM227" s="11"/>
      <c r="AN227" s="17"/>
    </row>
    <row r="228" spans="1:40" s="5" customFormat="1" ht="17.25" customHeight="1">
      <c r="A228" s="8">
        <v>257</v>
      </c>
      <c r="B228" s="9">
        <f t="shared" si="237"/>
        <v>45771</v>
      </c>
      <c r="C228" s="20">
        <f t="shared" si="238"/>
        <v>1049</v>
      </c>
      <c r="D228" s="20">
        <f t="shared" si="257"/>
        <v>1950</v>
      </c>
      <c r="E228" s="20">
        <f t="shared" si="267"/>
        <v>2999</v>
      </c>
      <c r="F228" s="20">
        <f t="shared" si="268"/>
        <v>776</v>
      </c>
      <c r="G228" s="20">
        <f t="shared" si="269"/>
        <v>1029</v>
      </c>
      <c r="H228" s="20">
        <f t="shared" si="270"/>
        <v>1322</v>
      </c>
      <c r="I228" s="20">
        <f t="shared" si="271"/>
        <v>1093</v>
      </c>
      <c r="J228" s="20">
        <f t="shared" si="272"/>
        <v>836</v>
      </c>
      <c r="K228" s="20">
        <f t="shared" si="273"/>
        <v>2223</v>
      </c>
      <c r="L228" s="20">
        <f t="shared" si="274"/>
        <v>1970</v>
      </c>
      <c r="M228" s="20">
        <f t="shared" si="275"/>
        <v>1677</v>
      </c>
      <c r="N228" s="20">
        <f t="shared" si="276"/>
        <v>1906</v>
      </c>
      <c r="O228" s="20">
        <f t="shared" si="277"/>
        <v>2163</v>
      </c>
      <c r="P228" s="20">
        <f t="shared" si="239"/>
        <v>2000</v>
      </c>
      <c r="Q228" s="20">
        <f t="shared" si="240"/>
        <v>2000</v>
      </c>
      <c r="R228" s="20">
        <f t="shared" si="241"/>
        <v>2000</v>
      </c>
      <c r="S228" s="20">
        <f t="shared" si="242"/>
        <v>2000</v>
      </c>
      <c r="T228" s="20">
        <f t="shared" si="243"/>
        <v>2000</v>
      </c>
      <c r="U228" s="20">
        <f t="shared" si="278"/>
        <v>223</v>
      </c>
      <c r="V228" s="20">
        <f t="shared" si="279"/>
        <v>-30</v>
      </c>
      <c r="W228" s="20">
        <f t="shared" si="280"/>
        <v>-323</v>
      </c>
      <c r="X228" s="20">
        <f t="shared" si="281"/>
        <v>-94</v>
      </c>
      <c r="Y228" s="20">
        <f t="shared" si="282"/>
        <v>163</v>
      </c>
      <c r="Z228" s="20">
        <v>5</v>
      </c>
      <c r="AA228" s="20">
        <v>2</v>
      </c>
      <c r="AB228" s="20">
        <v>5</v>
      </c>
      <c r="AC228" s="20">
        <v>2</v>
      </c>
      <c r="AD228" s="20">
        <v>2</v>
      </c>
      <c r="AE228" s="20">
        <f t="shared" si="283"/>
        <v>-430</v>
      </c>
      <c r="AF228" s="20">
        <f t="shared" si="284"/>
        <v>-613</v>
      </c>
      <c r="AG228" s="20">
        <f t="shared" si="285"/>
        <v>-784</v>
      </c>
      <c r="AH228" s="20">
        <f t="shared" si="286"/>
        <v>-588</v>
      </c>
      <c r="AI228" s="20">
        <f t="shared" si="287"/>
        <v>-400</v>
      </c>
      <c r="AJ228" s="10">
        <f t="shared" si="288"/>
        <v>2.0730000000000075</v>
      </c>
      <c r="AK228" s="30"/>
      <c r="AL228" s="30">
        <f t="shared" si="289"/>
        <v>1.2</v>
      </c>
      <c r="AM228" s="11"/>
      <c r="AN228" s="17"/>
    </row>
    <row r="229" spans="1:40" s="5" customFormat="1" ht="17.25" customHeight="1">
      <c r="A229" s="8">
        <v>258</v>
      </c>
      <c r="B229" s="9">
        <f t="shared" si="237"/>
        <v>45772</v>
      </c>
      <c r="C229" s="20">
        <f t="shared" si="238"/>
        <v>1049</v>
      </c>
      <c r="D229" s="20">
        <f t="shared" si="257"/>
        <v>1924</v>
      </c>
      <c r="E229" s="20">
        <f t="shared" si="267"/>
        <v>2973</v>
      </c>
      <c r="F229" s="20">
        <f t="shared" si="268"/>
        <v>753</v>
      </c>
      <c r="G229" s="20">
        <f t="shared" si="269"/>
        <v>1005</v>
      </c>
      <c r="H229" s="20">
        <f t="shared" si="270"/>
        <v>1299</v>
      </c>
      <c r="I229" s="20">
        <f t="shared" si="271"/>
        <v>1072</v>
      </c>
      <c r="J229" s="20">
        <f t="shared" si="272"/>
        <v>813</v>
      </c>
      <c r="K229" s="20">
        <f t="shared" si="273"/>
        <v>2220</v>
      </c>
      <c r="L229" s="20">
        <f t="shared" si="274"/>
        <v>1968</v>
      </c>
      <c r="M229" s="20">
        <f t="shared" si="275"/>
        <v>1674</v>
      </c>
      <c r="N229" s="20">
        <f t="shared" si="276"/>
        <v>1901</v>
      </c>
      <c r="O229" s="20">
        <f t="shared" si="277"/>
        <v>2160</v>
      </c>
      <c r="P229" s="20">
        <f t="shared" si="239"/>
        <v>2000</v>
      </c>
      <c r="Q229" s="20">
        <f t="shared" si="240"/>
        <v>2000</v>
      </c>
      <c r="R229" s="20">
        <f t="shared" si="241"/>
        <v>2000</v>
      </c>
      <c r="S229" s="20">
        <f t="shared" si="242"/>
        <v>2000</v>
      </c>
      <c r="T229" s="20">
        <f t="shared" si="243"/>
        <v>2000</v>
      </c>
      <c r="U229" s="20">
        <f t="shared" si="278"/>
        <v>220</v>
      </c>
      <c r="V229" s="20">
        <f t="shared" si="279"/>
        <v>-32</v>
      </c>
      <c r="W229" s="20">
        <f t="shared" si="280"/>
        <v>-326</v>
      </c>
      <c r="X229" s="20">
        <f t="shared" si="281"/>
        <v>-99</v>
      </c>
      <c r="Y229" s="20">
        <f t="shared" si="282"/>
        <v>160</v>
      </c>
      <c r="Z229" s="20">
        <v>3</v>
      </c>
      <c r="AA229" s="20">
        <v>2</v>
      </c>
      <c r="AB229" s="20">
        <v>3</v>
      </c>
      <c r="AC229" s="20">
        <v>5</v>
      </c>
      <c r="AD229" s="20">
        <v>3</v>
      </c>
      <c r="AE229" s="20">
        <f t="shared" si="283"/>
        <v>-433</v>
      </c>
      <c r="AF229" s="20">
        <f t="shared" si="284"/>
        <v>-615</v>
      </c>
      <c r="AG229" s="20">
        <f t="shared" si="285"/>
        <v>-787</v>
      </c>
      <c r="AH229" s="20">
        <f t="shared" si="286"/>
        <v>-593</v>
      </c>
      <c r="AI229" s="20">
        <f t="shared" si="287"/>
        <v>-403</v>
      </c>
      <c r="AJ229" s="10">
        <f t="shared" si="288"/>
        <v>2.0700000000000074</v>
      </c>
      <c r="AK229" s="30"/>
      <c r="AL229" s="30">
        <f t="shared" si="289"/>
        <v>1.2</v>
      </c>
      <c r="AM229" s="11"/>
      <c r="AN229" s="17"/>
    </row>
    <row r="230" spans="1:40" s="5" customFormat="1" ht="17.25" customHeight="1">
      <c r="A230" s="8">
        <v>259</v>
      </c>
      <c r="B230" s="9">
        <f t="shared" ref="B230:B265" si="290">B229+1</f>
        <v>45773</v>
      </c>
      <c r="C230" s="20">
        <f t="shared" ref="C230:C265" si="291">+C229</f>
        <v>1049</v>
      </c>
      <c r="D230" s="20">
        <f t="shared" si="257"/>
        <v>1898</v>
      </c>
      <c r="E230" s="20">
        <f t="shared" si="267"/>
        <v>2947</v>
      </c>
      <c r="F230" s="20">
        <f t="shared" si="268"/>
        <v>730</v>
      </c>
      <c r="G230" s="20">
        <f t="shared" si="269"/>
        <v>982</v>
      </c>
      <c r="H230" s="20">
        <f t="shared" si="270"/>
        <v>1276</v>
      </c>
      <c r="I230" s="20">
        <f t="shared" si="271"/>
        <v>1049</v>
      </c>
      <c r="J230" s="20">
        <f t="shared" si="272"/>
        <v>789</v>
      </c>
      <c r="K230" s="20">
        <f t="shared" si="273"/>
        <v>2217</v>
      </c>
      <c r="L230" s="20">
        <f t="shared" si="274"/>
        <v>1965</v>
      </c>
      <c r="M230" s="20">
        <f t="shared" si="275"/>
        <v>1671</v>
      </c>
      <c r="N230" s="20">
        <f t="shared" si="276"/>
        <v>1898</v>
      </c>
      <c r="O230" s="20">
        <f t="shared" si="277"/>
        <v>2158</v>
      </c>
      <c r="P230" s="20">
        <f t="shared" ref="P230:T245" si="292">+P229</f>
        <v>2000</v>
      </c>
      <c r="Q230" s="20">
        <f t="shared" si="292"/>
        <v>2000</v>
      </c>
      <c r="R230" s="20">
        <f t="shared" si="292"/>
        <v>2000</v>
      </c>
      <c r="S230" s="20">
        <f t="shared" si="292"/>
        <v>2000</v>
      </c>
      <c r="T230" s="20">
        <f t="shared" si="292"/>
        <v>2000</v>
      </c>
      <c r="U230" s="20">
        <f t="shared" si="278"/>
        <v>217</v>
      </c>
      <c r="V230" s="20">
        <f t="shared" si="279"/>
        <v>-35</v>
      </c>
      <c r="W230" s="20">
        <f t="shared" si="280"/>
        <v>-329</v>
      </c>
      <c r="X230" s="20">
        <f t="shared" si="281"/>
        <v>-102</v>
      </c>
      <c r="Y230" s="20">
        <f t="shared" si="282"/>
        <v>158</v>
      </c>
      <c r="Z230" s="20">
        <v>3</v>
      </c>
      <c r="AA230" s="20">
        <v>3</v>
      </c>
      <c r="AB230" s="20">
        <v>3</v>
      </c>
      <c r="AC230" s="20">
        <v>3</v>
      </c>
      <c r="AD230" s="20">
        <v>2</v>
      </c>
      <c r="AE230" s="20">
        <f t="shared" si="283"/>
        <v>-436</v>
      </c>
      <c r="AF230" s="20">
        <f t="shared" si="284"/>
        <v>-618</v>
      </c>
      <c r="AG230" s="20">
        <f t="shared" si="285"/>
        <v>-790</v>
      </c>
      <c r="AH230" s="20">
        <f t="shared" si="286"/>
        <v>-596</v>
      </c>
      <c r="AI230" s="20">
        <f t="shared" si="287"/>
        <v>-405</v>
      </c>
      <c r="AJ230" s="10">
        <f t="shared" si="288"/>
        <v>2.0670000000000073</v>
      </c>
      <c r="AK230" s="30"/>
      <c r="AL230" s="30">
        <f t="shared" si="289"/>
        <v>1.2</v>
      </c>
      <c r="AM230" s="11"/>
      <c r="AN230" s="17"/>
    </row>
    <row r="231" spans="1:40" s="5" customFormat="1" ht="17.25" customHeight="1">
      <c r="A231" s="8">
        <v>260</v>
      </c>
      <c r="B231" s="9">
        <f t="shared" si="290"/>
        <v>45774</v>
      </c>
      <c r="C231" s="20">
        <f t="shared" si="291"/>
        <v>1049</v>
      </c>
      <c r="D231" s="20">
        <f t="shared" si="257"/>
        <v>1872</v>
      </c>
      <c r="E231" s="20">
        <f t="shared" si="267"/>
        <v>2921</v>
      </c>
      <c r="F231" s="20">
        <f t="shared" si="268"/>
        <v>708</v>
      </c>
      <c r="G231" s="20">
        <f t="shared" si="269"/>
        <v>959</v>
      </c>
      <c r="H231" s="20">
        <f t="shared" si="270"/>
        <v>1255</v>
      </c>
      <c r="I231" s="20">
        <f t="shared" si="271"/>
        <v>1025</v>
      </c>
      <c r="J231" s="20">
        <f t="shared" si="272"/>
        <v>766</v>
      </c>
      <c r="K231" s="20">
        <f t="shared" si="273"/>
        <v>2213</v>
      </c>
      <c r="L231" s="20">
        <f t="shared" si="274"/>
        <v>1962</v>
      </c>
      <c r="M231" s="20">
        <f t="shared" si="275"/>
        <v>1666</v>
      </c>
      <c r="N231" s="20">
        <f t="shared" si="276"/>
        <v>1896</v>
      </c>
      <c r="O231" s="20">
        <f t="shared" si="277"/>
        <v>2155</v>
      </c>
      <c r="P231" s="20">
        <f t="shared" si="292"/>
        <v>2000</v>
      </c>
      <c r="Q231" s="20">
        <f t="shared" si="292"/>
        <v>2000</v>
      </c>
      <c r="R231" s="20">
        <f t="shared" si="292"/>
        <v>2000</v>
      </c>
      <c r="S231" s="20">
        <f t="shared" si="292"/>
        <v>2000</v>
      </c>
      <c r="T231" s="20">
        <f t="shared" si="292"/>
        <v>2000</v>
      </c>
      <c r="U231" s="20">
        <f t="shared" si="278"/>
        <v>213</v>
      </c>
      <c r="V231" s="20">
        <f t="shared" si="279"/>
        <v>-38</v>
      </c>
      <c r="W231" s="20">
        <f t="shared" si="280"/>
        <v>-334</v>
      </c>
      <c r="X231" s="20">
        <f t="shared" si="281"/>
        <v>-104</v>
      </c>
      <c r="Y231" s="20">
        <f t="shared" si="282"/>
        <v>155</v>
      </c>
      <c r="Z231" s="20">
        <v>4</v>
      </c>
      <c r="AA231" s="20">
        <v>3</v>
      </c>
      <c r="AB231" s="20">
        <v>5</v>
      </c>
      <c r="AC231" s="20">
        <v>2</v>
      </c>
      <c r="AD231" s="20">
        <v>3</v>
      </c>
      <c r="AE231" s="20">
        <f t="shared" si="283"/>
        <v>-440</v>
      </c>
      <c r="AF231" s="20">
        <f t="shared" si="284"/>
        <v>-621</v>
      </c>
      <c r="AG231" s="20">
        <f t="shared" si="285"/>
        <v>-795</v>
      </c>
      <c r="AH231" s="20">
        <f t="shared" si="286"/>
        <v>-598</v>
      </c>
      <c r="AI231" s="20">
        <f t="shared" si="287"/>
        <v>-408</v>
      </c>
      <c r="AJ231" s="10">
        <f t="shared" si="288"/>
        <v>2.0620000000000074</v>
      </c>
      <c r="AK231" s="30"/>
      <c r="AL231" s="30">
        <f t="shared" si="289"/>
        <v>1.2</v>
      </c>
      <c r="AM231" s="11"/>
      <c r="AN231" s="17"/>
    </row>
    <row r="232" spans="1:40" s="5" customFormat="1" ht="17.25" customHeight="1">
      <c r="A232" s="8">
        <v>261</v>
      </c>
      <c r="B232" s="9">
        <f t="shared" si="290"/>
        <v>45775</v>
      </c>
      <c r="C232" s="20">
        <f t="shared" si="291"/>
        <v>1049</v>
      </c>
      <c r="D232" s="20">
        <f t="shared" si="257"/>
        <v>1846</v>
      </c>
      <c r="E232" s="20">
        <f t="shared" si="267"/>
        <v>2895</v>
      </c>
      <c r="F232" s="20">
        <f t="shared" si="268"/>
        <v>686</v>
      </c>
      <c r="G232" s="20">
        <f t="shared" si="269"/>
        <v>935</v>
      </c>
      <c r="H232" s="20">
        <f t="shared" si="270"/>
        <v>1232</v>
      </c>
      <c r="I232" s="20">
        <f t="shared" si="271"/>
        <v>1002</v>
      </c>
      <c r="J232" s="20">
        <f t="shared" si="272"/>
        <v>742</v>
      </c>
      <c r="K232" s="20">
        <f t="shared" si="273"/>
        <v>2209</v>
      </c>
      <c r="L232" s="20">
        <f t="shared" si="274"/>
        <v>1960</v>
      </c>
      <c r="M232" s="20">
        <f t="shared" si="275"/>
        <v>1663</v>
      </c>
      <c r="N232" s="20">
        <f t="shared" si="276"/>
        <v>1893</v>
      </c>
      <c r="O232" s="20">
        <f t="shared" si="277"/>
        <v>2153</v>
      </c>
      <c r="P232" s="20">
        <f t="shared" si="292"/>
        <v>2000</v>
      </c>
      <c r="Q232" s="20">
        <f t="shared" si="292"/>
        <v>2000</v>
      </c>
      <c r="R232" s="20">
        <f t="shared" si="292"/>
        <v>2000</v>
      </c>
      <c r="S232" s="20">
        <f t="shared" si="292"/>
        <v>2000</v>
      </c>
      <c r="T232" s="20">
        <f t="shared" si="292"/>
        <v>2000</v>
      </c>
      <c r="U232" s="20">
        <f t="shared" si="278"/>
        <v>209</v>
      </c>
      <c r="V232" s="20">
        <f t="shared" si="279"/>
        <v>-40</v>
      </c>
      <c r="W232" s="20">
        <f t="shared" si="280"/>
        <v>-337</v>
      </c>
      <c r="X232" s="20">
        <f t="shared" si="281"/>
        <v>-107</v>
      </c>
      <c r="Y232" s="20">
        <f t="shared" si="282"/>
        <v>153</v>
      </c>
      <c r="Z232" s="20">
        <v>4</v>
      </c>
      <c r="AA232" s="20">
        <v>2</v>
      </c>
      <c r="AB232" s="20">
        <v>3</v>
      </c>
      <c r="AC232" s="20">
        <v>3</v>
      </c>
      <c r="AD232" s="20">
        <v>2</v>
      </c>
      <c r="AE232" s="20">
        <f t="shared" si="283"/>
        <v>-444</v>
      </c>
      <c r="AF232" s="20">
        <f t="shared" si="284"/>
        <v>-623</v>
      </c>
      <c r="AG232" s="20">
        <f t="shared" si="285"/>
        <v>-798</v>
      </c>
      <c r="AH232" s="20">
        <f t="shared" si="286"/>
        <v>-601</v>
      </c>
      <c r="AI232" s="20">
        <f t="shared" si="287"/>
        <v>-410</v>
      </c>
      <c r="AJ232" s="10">
        <f t="shared" si="288"/>
        <v>2.0590000000000073</v>
      </c>
      <c r="AK232" s="30"/>
      <c r="AL232" s="30">
        <f t="shared" si="289"/>
        <v>1.2</v>
      </c>
      <c r="AM232" s="11"/>
      <c r="AN232" s="17"/>
    </row>
    <row r="233" spans="1:40" s="5" customFormat="1" ht="17.25" customHeight="1">
      <c r="A233" s="8">
        <v>262</v>
      </c>
      <c r="B233" s="9">
        <f t="shared" si="290"/>
        <v>45776</v>
      </c>
      <c r="C233" s="20">
        <f t="shared" si="291"/>
        <v>1049</v>
      </c>
      <c r="D233" s="20">
        <f t="shared" si="257"/>
        <v>1820</v>
      </c>
      <c r="E233" s="20">
        <f t="shared" si="267"/>
        <v>2869</v>
      </c>
      <c r="F233" s="20">
        <f t="shared" si="268"/>
        <v>663</v>
      </c>
      <c r="G233" s="20">
        <f t="shared" si="269"/>
        <v>911</v>
      </c>
      <c r="H233" s="20">
        <f t="shared" si="270"/>
        <v>1212</v>
      </c>
      <c r="I233" s="20">
        <f t="shared" si="271"/>
        <v>978</v>
      </c>
      <c r="J233" s="20">
        <f t="shared" si="272"/>
        <v>719</v>
      </c>
      <c r="K233" s="20">
        <f t="shared" si="273"/>
        <v>2206</v>
      </c>
      <c r="L233" s="20">
        <f t="shared" si="274"/>
        <v>1958</v>
      </c>
      <c r="M233" s="20">
        <f t="shared" si="275"/>
        <v>1657</v>
      </c>
      <c r="N233" s="20">
        <f t="shared" si="276"/>
        <v>1891</v>
      </c>
      <c r="O233" s="20">
        <f t="shared" si="277"/>
        <v>2150</v>
      </c>
      <c r="P233" s="20">
        <f t="shared" si="292"/>
        <v>2000</v>
      </c>
      <c r="Q233" s="20">
        <f t="shared" si="292"/>
        <v>2000</v>
      </c>
      <c r="R233" s="20">
        <f t="shared" si="292"/>
        <v>2000</v>
      </c>
      <c r="S233" s="20">
        <f t="shared" si="292"/>
        <v>2000</v>
      </c>
      <c r="T233" s="20">
        <f t="shared" si="292"/>
        <v>2000</v>
      </c>
      <c r="U233" s="20">
        <f t="shared" si="278"/>
        <v>206</v>
      </c>
      <c r="V233" s="20">
        <f t="shared" si="279"/>
        <v>-42</v>
      </c>
      <c r="W233" s="20">
        <f t="shared" si="280"/>
        <v>-343</v>
      </c>
      <c r="X233" s="20">
        <f t="shared" si="281"/>
        <v>-109</v>
      </c>
      <c r="Y233" s="20">
        <f t="shared" si="282"/>
        <v>150</v>
      </c>
      <c r="Z233" s="20">
        <v>3</v>
      </c>
      <c r="AA233" s="20">
        <v>2</v>
      </c>
      <c r="AB233" s="20">
        <v>6</v>
      </c>
      <c r="AC233" s="20">
        <v>2</v>
      </c>
      <c r="AD233" s="20">
        <v>3</v>
      </c>
      <c r="AE233" s="20">
        <f t="shared" si="283"/>
        <v>-447</v>
      </c>
      <c r="AF233" s="20">
        <f t="shared" si="284"/>
        <v>-625</v>
      </c>
      <c r="AG233" s="20">
        <f t="shared" si="285"/>
        <v>-804</v>
      </c>
      <c r="AH233" s="20">
        <f t="shared" si="286"/>
        <v>-603</v>
      </c>
      <c r="AI233" s="20">
        <f t="shared" si="287"/>
        <v>-413</v>
      </c>
      <c r="AJ233" s="10">
        <f t="shared" si="288"/>
        <v>2.0530000000000075</v>
      </c>
      <c r="AK233" s="30"/>
      <c r="AL233" s="30">
        <f t="shared" si="289"/>
        <v>1.2</v>
      </c>
      <c r="AM233" s="11"/>
      <c r="AN233" s="17"/>
    </row>
    <row r="234" spans="1:40" s="5" customFormat="1" ht="17.25" customHeight="1">
      <c r="A234" s="8">
        <v>263</v>
      </c>
      <c r="B234" s="9">
        <f t="shared" si="290"/>
        <v>45777</v>
      </c>
      <c r="C234" s="20">
        <f t="shared" si="291"/>
        <v>1049</v>
      </c>
      <c r="D234" s="20">
        <f t="shared" si="257"/>
        <v>1794</v>
      </c>
      <c r="E234" s="20">
        <f t="shared" si="267"/>
        <v>2843</v>
      </c>
      <c r="F234" s="20">
        <f t="shared" si="268"/>
        <v>641</v>
      </c>
      <c r="G234" s="20">
        <f t="shared" si="269"/>
        <v>887</v>
      </c>
      <c r="H234" s="20">
        <f t="shared" si="270"/>
        <v>1189</v>
      </c>
      <c r="I234" s="20">
        <f t="shared" si="271"/>
        <v>955</v>
      </c>
      <c r="J234" s="20">
        <f t="shared" si="272"/>
        <v>694</v>
      </c>
      <c r="K234" s="20">
        <f t="shared" si="273"/>
        <v>2202</v>
      </c>
      <c r="L234" s="20">
        <f t="shared" si="274"/>
        <v>1956</v>
      </c>
      <c r="M234" s="20">
        <f t="shared" si="275"/>
        <v>1654</v>
      </c>
      <c r="N234" s="20">
        <f t="shared" si="276"/>
        <v>1888</v>
      </c>
      <c r="O234" s="20">
        <f t="shared" si="277"/>
        <v>2149</v>
      </c>
      <c r="P234" s="20">
        <f t="shared" si="292"/>
        <v>2000</v>
      </c>
      <c r="Q234" s="20">
        <f t="shared" si="292"/>
        <v>2000</v>
      </c>
      <c r="R234" s="20">
        <f t="shared" si="292"/>
        <v>2000</v>
      </c>
      <c r="S234" s="20">
        <f t="shared" si="292"/>
        <v>2000</v>
      </c>
      <c r="T234" s="20">
        <f t="shared" si="292"/>
        <v>2000</v>
      </c>
      <c r="U234" s="20">
        <f t="shared" si="278"/>
        <v>202</v>
      </c>
      <c r="V234" s="20">
        <f t="shared" si="279"/>
        <v>-44</v>
      </c>
      <c r="W234" s="20">
        <f t="shared" si="280"/>
        <v>-346</v>
      </c>
      <c r="X234" s="20">
        <f t="shared" si="281"/>
        <v>-112</v>
      </c>
      <c r="Y234" s="20">
        <f t="shared" si="282"/>
        <v>149</v>
      </c>
      <c r="Z234" s="20">
        <v>4</v>
      </c>
      <c r="AA234" s="20">
        <v>2</v>
      </c>
      <c r="AB234" s="20">
        <v>3</v>
      </c>
      <c r="AC234" s="20">
        <v>3</v>
      </c>
      <c r="AD234" s="20">
        <v>1</v>
      </c>
      <c r="AE234" s="20">
        <f t="shared" si="283"/>
        <v>-451</v>
      </c>
      <c r="AF234" s="20">
        <f t="shared" si="284"/>
        <v>-627</v>
      </c>
      <c r="AG234" s="20">
        <f t="shared" si="285"/>
        <v>-807</v>
      </c>
      <c r="AH234" s="20">
        <f t="shared" si="286"/>
        <v>-606</v>
      </c>
      <c r="AI234" s="20">
        <f t="shared" si="287"/>
        <v>-414</v>
      </c>
      <c r="AJ234" s="10">
        <f t="shared" si="288"/>
        <v>2.0500000000000074</v>
      </c>
      <c r="AK234" s="30"/>
      <c r="AL234" s="30">
        <f t="shared" si="289"/>
        <v>1.2</v>
      </c>
      <c r="AM234" s="11"/>
      <c r="AN234" s="17"/>
    </row>
    <row r="235" spans="1:40" s="5" customFormat="1" ht="17.25" customHeight="1">
      <c r="A235" s="8">
        <v>264</v>
      </c>
      <c r="B235" s="9">
        <f t="shared" si="290"/>
        <v>45778</v>
      </c>
      <c r="C235" s="20">
        <f t="shared" si="291"/>
        <v>1049</v>
      </c>
      <c r="D235" s="20">
        <f t="shared" si="257"/>
        <v>1768</v>
      </c>
      <c r="E235" s="20">
        <f t="shared" si="267"/>
        <v>2817</v>
      </c>
      <c r="F235" s="20">
        <f t="shared" si="268"/>
        <v>618</v>
      </c>
      <c r="G235" s="20">
        <f t="shared" si="269"/>
        <v>863</v>
      </c>
      <c r="H235" s="20">
        <f t="shared" si="270"/>
        <v>1167</v>
      </c>
      <c r="I235" s="20">
        <f t="shared" si="271"/>
        <v>931</v>
      </c>
      <c r="J235" s="20">
        <f t="shared" si="272"/>
        <v>670</v>
      </c>
      <c r="K235" s="20">
        <f t="shared" si="273"/>
        <v>2199</v>
      </c>
      <c r="L235" s="20">
        <f t="shared" si="274"/>
        <v>1954</v>
      </c>
      <c r="M235" s="20">
        <f t="shared" si="275"/>
        <v>1650</v>
      </c>
      <c r="N235" s="20">
        <f t="shared" si="276"/>
        <v>1886</v>
      </c>
      <c r="O235" s="20">
        <f t="shared" si="277"/>
        <v>2147</v>
      </c>
      <c r="P235" s="20">
        <f t="shared" si="292"/>
        <v>2000</v>
      </c>
      <c r="Q235" s="20">
        <f t="shared" si="292"/>
        <v>2000</v>
      </c>
      <c r="R235" s="20">
        <f t="shared" si="292"/>
        <v>2000</v>
      </c>
      <c r="S235" s="20">
        <f t="shared" si="292"/>
        <v>2000</v>
      </c>
      <c r="T235" s="20">
        <f t="shared" si="292"/>
        <v>2000</v>
      </c>
      <c r="U235" s="20">
        <f t="shared" si="278"/>
        <v>199</v>
      </c>
      <c r="V235" s="20">
        <f t="shared" si="279"/>
        <v>-46</v>
      </c>
      <c r="W235" s="20">
        <f t="shared" si="280"/>
        <v>-350</v>
      </c>
      <c r="X235" s="20">
        <f t="shared" si="281"/>
        <v>-114</v>
      </c>
      <c r="Y235" s="20">
        <f t="shared" si="282"/>
        <v>147</v>
      </c>
      <c r="Z235" s="20">
        <v>3</v>
      </c>
      <c r="AA235" s="20">
        <v>2</v>
      </c>
      <c r="AB235" s="20">
        <v>4</v>
      </c>
      <c r="AC235" s="20">
        <v>2</v>
      </c>
      <c r="AD235" s="20">
        <v>2</v>
      </c>
      <c r="AE235" s="20">
        <f t="shared" si="283"/>
        <v>-454</v>
      </c>
      <c r="AF235" s="20">
        <f t="shared" si="284"/>
        <v>-629</v>
      </c>
      <c r="AG235" s="20">
        <f t="shared" si="285"/>
        <v>-811</v>
      </c>
      <c r="AH235" s="20">
        <f t="shared" si="286"/>
        <v>-608</v>
      </c>
      <c r="AI235" s="20">
        <f t="shared" si="287"/>
        <v>-416</v>
      </c>
      <c r="AJ235" s="10">
        <f t="shared" si="288"/>
        <v>2.0460000000000074</v>
      </c>
      <c r="AK235" s="30"/>
      <c r="AL235" s="30">
        <f t="shared" si="289"/>
        <v>1.2</v>
      </c>
      <c r="AM235" s="11"/>
      <c r="AN235" s="17"/>
    </row>
    <row r="236" spans="1:40" s="5" customFormat="1" ht="17.25" customHeight="1">
      <c r="A236" s="8">
        <v>265</v>
      </c>
      <c r="B236" s="9">
        <f t="shared" si="290"/>
        <v>45779</v>
      </c>
      <c r="C236" s="20">
        <f t="shared" si="291"/>
        <v>1049</v>
      </c>
      <c r="D236" s="20">
        <f t="shared" si="257"/>
        <v>1742</v>
      </c>
      <c r="E236" s="20">
        <f t="shared" si="267"/>
        <v>2791</v>
      </c>
      <c r="F236" s="20">
        <f t="shared" si="268"/>
        <v>595</v>
      </c>
      <c r="G236" s="20">
        <f t="shared" si="269"/>
        <v>840</v>
      </c>
      <c r="H236" s="20">
        <f t="shared" si="270"/>
        <v>1144</v>
      </c>
      <c r="I236" s="20">
        <f t="shared" si="271"/>
        <v>908</v>
      </c>
      <c r="J236" s="20">
        <f t="shared" si="272"/>
        <v>647</v>
      </c>
      <c r="K236" s="20">
        <f t="shared" si="273"/>
        <v>2196</v>
      </c>
      <c r="L236" s="20">
        <f t="shared" si="274"/>
        <v>1951</v>
      </c>
      <c r="M236" s="20">
        <f t="shared" si="275"/>
        <v>1647</v>
      </c>
      <c r="N236" s="20">
        <f t="shared" si="276"/>
        <v>1883</v>
      </c>
      <c r="O236" s="20">
        <f t="shared" si="277"/>
        <v>2144</v>
      </c>
      <c r="P236" s="20">
        <f t="shared" si="292"/>
        <v>2000</v>
      </c>
      <c r="Q236" s="20">
        <f t="shared" si="292"/>
        <v>2000</v>
      </c>
      <c r="R236" s="20">
        <f t="shared" si="292"/>
        <v>2000</v>
      </c>
      <c r="S236" s="20">
        <f t="shared" si="292"/>
        <v>2000</v>
      </c>
      <c r="T236" s="20">
        <f t="shared" si="292"/>
        <v>2000</v>
      </c>
      <c r="U236" s="20">
        <f t="shared" si="278"/>
        <v>196</v>
      </c>
      <c r="V236" s="20">
        <f t="shared" si="279"/>
        <v>-49</v>
      </c>
      <c r="W236" s="20">
        <f t="shared" si="280"/>
        <v>-353</v>
      </c>
      <c r="X236" s="20">
        <f t="shared" si="281"/>
        <v>-117</v>
      </c>
      <c r="Y236" s="20">
        <f t="shared" si="282"/>
        <v>144</v>
      </c>
      <c r="Z236" s="20">
        <v>3</v>
      </c>
      <c r="AA236" s="20">
        <v>3</v>
      </c>
      <c r="AB236" s="20">
        <v>3</v>
      </c>
      <c r="AC236" s="20">
        <v>3</v>
      </c>
      <c r="AD236" s="20">
        <v>3</v>
      </c>
      <c r="AE236" s="20">
        <f t="shared" si="283"/>
        <v>-457</v>
      </c>
      <c r="AF236" s="20">
        <f t="shared" si="284"/>
        <v>-632</v>
      </c>
      <c r="AG236" s="20">
        <f t="shared" si="285"/>
        <v>-814</v>
      </c>
      <c r="AH236" s="20">
        <f t="shared" si="286"/>
        <v>-611</v>
      </c>
      <c r="AI236" s="20">
        <f t="shared" si="287"/>
        <v>-419</v>
      </c>
      <c r="AJ236" s="10">
        <f t="shared" si="288"/>
        <v>2.0430000000000073</v>
      </c>
      <c r="AK236" s="30"/>
      <c r="AL236" s="30">
        <f t="shared" si="289"/>
        <v>1.2</v>
      </c>
      <c r="AM236" s="11"/>
      <c r="AN236" s="17"/>
    </row>
    <row r="237" spans="1:40" s="5" customFormat="1" ht="17.25" customHeight="1">
      <c r="A237" s="8">
        <v>266</v>
      </c>
      <c r="B237" s="9">
        <f t="shared" si="290"/>
        <v>45780</v>
      </c>
      <c r="C237" s="20">
        <f t="shared" si="291"/>
        <v>1049</v>
      </c>
      <c r="D237" s="20">
        <f t="shared" si="257"/>
        <v>1716</v>
      </c>
      <c r="E237" s="20">
        <f t="shared" si="267"/>
        <v>2765</v>
      </c>
      <c r="F237" s="20">
        <f t="shared" si="268"/>
        <v>572</v>
      </c>
      <c r="G237" s="20">
        <f t="shared" si="269"/>
        <v>816</v>
      </c>
      <c r="H237" s="20">
        <f t="shared" si="270"/>
        <v>1122</v>
      </c>
      <c r="I237" s="20">
        <f t="shared" si="271"/>
        <v>887</v>
      </c>
      <c r="J237" s="20">
        <f t="shared" si="272"/>
        <v>624</v>
      </c>
      <c r="K237" s="20">
        <f t="shared" si="273"/>
        <v>2193</v>
      </c>
      <c r="L237" s="20">
        <f t="shared" si="274"/>
        <v>1949</v>
      </c>
      <c r="M237" s="20">
        <f t="shared" si="275"/>
        <v>1643</v>
      </c>
      <c r="N237" s="20">
        <f t="shared" si="276"/>
        <v>1878</v>
      </c>
      <c r="O237" s="20">
        <f t="shared" si="277"/>
        <v>2141</v>
      </c>
      <c r="P237" s="20">
        <f t="shared" si="292"/>
        <v>2000</v>
      </c>
      <c r="Q237" s="20">
        <f t="shared" si="292"/>
        <v>2000</v>
      </c>
      <c r="R237" s="20">
        <f t="shared" si="292"/>
        <v>2000</v>
      </c>
      <c r="S237" s="20">
        <f t="shared" si="292"/>
        <v>2000</v>
      </c>
      <c r="T237" s="20">
        <f t="shared" si="292"/>
        <v>2000</v>
      </c>
      <c r="U237" s="20">
        <f t="shared" si="278"/>
        <v>193</v>
      </c>
      <c r="V237" s="20">
        <f t="shared" si="279"/>
        <v>-51</v>
      </c>
      <c r="W237" s="20">
        <f t="shared" si="280"/>
        <v>-357</v>
      </c>
      <c r="X237" s="20">
        <f t="shared" si="281"/>
        <v>-122</v>
      </c>
      <c r="Y237" s="20">
        <f t="shared" si="282"/>
        <v>141</v>
      </c>
      <c r="Z237" s="20">
        <v>3</v>
      </c>
      <c r="AA237" s="20">
        <v>2</v>
      </c>
      <c r="AB237" s="20">
        <v>4</v>
      </c>
      <c r="AC237" s="20">
        <v>5</v>
      </c>
      <c r="AD237" s="20">
        <v>3</v>
      </c>
      <c r="AE237" s="20">
        <f t="shared" si="283"/>
        <v>-460</v>
      </c>
      <c r="AF237" s="20">
        <f t="shared" si="284"/>
        <v>-634</v>
      </c>
      <c r="AG237" s="20">
        <f t="shared" si="285"/>
        <v>-818</v>
      </c>
      <c r="AH237" s="20">
        <f t="shared" si="286"/>
        <v>-616</v>
      </c>
      <c r="AI237" s="20">
        <f t="shared" si="287"/>
        <v>-422</v>
      </c>
      <c r="AJ237" s="10">
        <f t="shared" si="288"/>
        <v>2.0390000000000073</v>
      </c>
      <c r="AK237" s="30"/>
      <c r="AL237" s="30">
        <f t="shared" si="289"/>
        <v>1.2</v>
      </c>
      <c r="AM237" s="11"/>
      <c r="AN237" s="17"/>
    </row>
    <row r="238" spans="1:40" s="5" customFormat="1" ht="17.25" customHeight="1">
      <c r="A238" s="8">
        <v>267</v>
      </c>
      <c r="B238" s="9">
        <f t="shared" si="290"/>
        <v>45781</v>
      </c>
      <c r="C238" s="20">
        <f t="shared" si="291"/>
        <v>1049</v>
      </c>
      <c r="D238" s="20">
        <f t="shared" si="257"/>
        <v>1690</v>
      </c>
      <c r="E238" s="20">
        <f t="shared" si="267"/>
        <v>2739</v>
      </c>
      <c r="F238" s="20">
        <f t="shared" si="268"/>
        <v>550</v>
      </c>
      <c r="G238" s="20">
        <f t="shared" si="269"/>
        <v>793</v>
      </c>
      <c r="H238" s="20">
        <f t="shared" si="270"/>
        <v>1101</v>
      </c>
      <c r="I238" s="20">
        <f t="shared" si="271"/>
        <v>863</v>
      </c>
      <c r="J238" s="20">
        <f t="shared" si="272"/>
        <v>600</v>
      </c>
      <c r="K238" s="20">
        <f t="shared" si="273"/>
        <v>2189</v>
      </c>
      <c r="L238" s="20">
        <f t="shared" si="274"/>
        <v>1946</v>
      </c>
      <c r="M238" s="20">
        <f t="shared" si="275"/>
        <v>1638</v>
      </c>
      <c r="N238" s="20">
        <f t="shared" si="276"/>
        <v>1876</v>
      </c>
      <c r="O238" s="20">
        <f t="shared" si="277"/>
        <v>2139</v>
      </c>
      <c r="P238" s="20">
        <f t="shared" si="292"/>
        <v>2000</v>
      </c>
      <c r="Q238" s="20">
        <f t="shared" si="292"/>
        <v>2000</v>
      </c>
      <c r="R238" s="20">
        <f t="shared" si="292"/>
        <v>2000</v>
      </c>
      <c r="S238" s="20">
        <f t="shared" si="292"/>
        <v>2000</v>
      </c>
      <c r="T238" s="20">
        <f t="shared" si="292"/>
        <v>2000</v>
      </c>
      <c r="U238" s="20">
        <f t="shared" si="278"/>
        <v>189</v>
      </c>
      <c r="V238" s="20">
        <f t="shared" si="279"/>
        <v>-54</v>
      </c>
      <c r="W238" s="20">
        <f t="shared" si="280"/>
        <v>-362</v>
      </c>
      <c r="X238" s="20">
        <f t="shared" si="281"/>
        <v>-124</v>
      </c>
      <c r="Y238" s="20">
        <f t="shared" si="282"/>
        <v>139</v>
      </c>
      <c r="Z238" s="20">
        <v>4</v>
      </c>
      <c r="AA238" s="20">
        <v>3</v>
      </c>
      <c r="AB238" s="20">
        <v>5</v>
      </c>
      <c r="AC238" s="20">
        <v>2</v>
      </c>
      <c r="AD238" s="20">
        <v>2</v>
      </c>
      <c r="AE238" s="20">
        <f t="shared" si="283"/>
        <v>-464</v>
      </c>
      <c r="AF238" s="20">
        <f t="shared" si="284"/>
        <v>-637</v>
      </c>
      <c r="AG238" s="20">
        <f t="shared" si="285"/>
        <v>-823</v>
      </c>
      <c r="AH238" s="20">
        <f t="shared" si="286"/>
        <v>-618</v>
      </c>
      <c r="AI238" s="20">
        <f t="shared" si="287"/>
        <v>-424</v>
      </c>
      <c r="AJ238" s="10">
        <f t="shared" si="288"/>
        <v>2.0340000000000074</v>
      </c>
      <c r="AK238" s="30"/>
      <c r="AL238" s="30">
        <f t="shared" si="289"/>
        <v>1.2</v>
      </c>
      <c r="AM238" s="11"/>
      <c r="AN238" s="17"/>
    </row>
    <row r="239" spans="1:40" s="5" customFormat="1" ht="17.25" customHeight="1">
      <c r="A239" s="8">
        <v>268</v>
      </c>
      <c r="B239" s="9">
        <f t="shared" si="290"/>
        <v>45782</v>
      </c>
      <c r="C239" s="20">
        <f t="shared" si="291"/>
        <v>1049</v>
      </c>
      <c r="D239" s="20">
        <f t="shared" si="257"/>
        <v>1664</v>
      </c>
      <c r="E239" s="20">
        <f t="shared" si="267"/>
        <v>2713</v>
      </c>
      <c r="F239" s="20">
        <f t="shared" si="268"/>
        <v>526</v>
      </c>
      <c r="G239" s="20">
        <f t="shared" si="269"/>
        <v>769</v>
      </c>
      <c r="H239" s="20">
        <f t="shared" si="270"/>
        <v>1078</v>
      </c>
      <c r="I239" s="20">
        <f t="shared" si="271"/>
        <v>840</v>
      </c>
      <c r="J239" s="20">
        <f t="shared" si="272"/>
        <v>576</v>
      </c>
      <c r="K239" s="20">
        <f t="shared" si="273"/>
        <v>2187</v>
      </c>
      <c r="L239" s="20">
        <f t="shared" si="274"/>
        <v>1944</v>
      </c>
      <c r="M239" s="20">
        <f t="shared" si="275"/>
        <v>1635</v>
      </c>
      <c r="N239" s="20">
        <f t="shared" si="276"/>
        <v>1873</v>
      </c>
      <c r="O239" s="20">
        <f t="shared" si="277"/>
        <v>2137</v>
      </c>
      <c r="P239" s="20">
        <f t="shared" si="292"/>
        <v>2000</v>
      </c>
      <c r="Q239" s="20">
        <f t="shared" si="292"/>
        <v>2000</v>
      </c>
      <c r="R239" s="20">
        <f t="shared" si="292"/>
        <v>2000</v>
      </c>
      <c r="S239" s="20">
        <f t="shared" si="292"/>
        <v>2000</v>
      </c>
      <c r="T239" s="20">
        <f t="shared" si="292"/>
        <v>2000</v>
      </c>
      <c r="U239" s="20">
        <f t="shared" si="278"/>
        <v>187</v>
      </c>
      <c r="V239" s="20">
        <f t="shared" si="279"/>
        <v>-56</v>
      </c>
      <c r="W239" s="20">
        <f t="shared" si="280"/>
        <v>-365</v>
      </c>
      <c r="X239" s="20">
        <f t="shared" si="281"/>
        <v>-127</v>
      </c>
      <c r="Y239" s="20">
        <f t="shared" si="282"/>
        <v>137</v>
      </c>
      <c r="Z239" s="20">
        <v>2</v>
      </c>
      <c r="AA239" s="20">
        <v>2</v>
      </c>
      <c r="AB239" s="20">
        <v>3</v>
      </c>
      <c r="AC239" s="20">
        <v>3</v>
      </c>
      <c r="AD239" s="20">
        <v>2</v>
      </c>
      <c r="AE239" s="20">
        <f t="shared" si="283"/>
        <v>-466</v>
      </c>
      <c r="AF239" s="20">
        <f t="shared" si="284"/>
        <v>-639</v>
      </c>
      <c r="AG239" s="20">
        <f t="shared" si="285"/>
        <v>-826</v>
      </c>
      <c r="AH239" s="20">
        <f t="shared" si="286"/>
        <v>-621</v>
      </c>
      <c r="AI239" s="20">
        <f t="shared" si="287"/>
        <v>-426</v>
      </c>
      <c r="AJ239" s="10">
        <f t="shared" si="288"/>
        <v>2.0310000000000072</v>
      </c>
      <c r="AK239" s="30"/>
      <c r="AL239" s="30">
        <f t="shared" si="289"/>
        <v>1.2</v>
      </c>
      <c r="AM239" s="11"/>
      <c r="AN239" s="17"/>
    </row>
    <row r="240" spans="1:40" s="5" customFormat="1" ht="17.25" customHeight="1">
      <c r="A240" s="8">
        <v>269</v>
      </c>
      <c r="B240" s="9">
        <f t="shared" si="290"/>
        <v>45783</v>
      </c>
      <c r="C240" s="20">
        <f t="shared" si="291"/>
        <v>1049</v>
      </c>
      <c r="D240" s="20">
        <f t="shared" si="257"/>
        <v>1638</v>
      </c>
      <c r="E240" s="20">
        <f t="shared" si="267"/>
        <v>2687</v>
      </c>
      <c r="F240" s="20">
        <f t="shared" si="268"/>
        <v>503</v>
      </c>
      <c r="G240" s="20">
        <f t="shared" si="269"/>
        <v>745</v>
      </c>
      <c r="H240" s="20">
        <f t="shared" si="270"/>
        <v>1055</v>
      </c>
      <c r="I240" s="20">
        <f t="shared" si="271"/>
        <v>817</v>
      </c>
      <c r="J240" s="20">
        <f t="shared" si="272"/>
        <v>551</v>
      </c>
      <c r="K240" s="20">
        <f t="shared" si="273"/>
        <v>2184</v>
      </c>
      <c r="L240" s="20">
        <f t="shared" si="274"/>
        <v>1942</v>
      </c>
      <c r="M240" s="20">
        <f t="shared" si="275"/>
        <v>1632</v>
      </c>
      <c r="N240" s="20">
        <f t="shared" si="276"/>
        <v>1870</v>
      </c>
      <c r="O240" s="20">
        <f t="shared" si="277"/>
        <v>2136</v>
      </c>
      <c r="P240" s="20">
        <f t="shared" si="292"/>
        <v>2000</v>
      </c>
      <c r="Q240" s="20">
        <f t="shared" si="292"/>
        <v>2000</v>
      </c>
      <c r="R240" s="20">
        <f t="shared" si="292"/>
        <v>2000</v>
      </c>
      <c r="S240" s="20">
        <f t="shared" si="292"/>
        <v>2000</v>
      </c>
      <c r="T240" s="20">
        <f t="shared" si="292"/>
        <v>2000</v>
      </c>
      <c r="U240" s="20">
        <f t="shared" si="278"/>
        <v>184</v>
      </c>
      <c r="V240" s="20">
        <f t="shared" si="279"/>
        <v>-58</v>
      </c>
      <c r="W240" s="20">
        <f t="shared" si="280"/>
        <v>-368</v>
      </c>
      <c r="X240" s="20">
        <f t="shared" si="281"/>
        <v>-130</v>
      </c>
      <c r="Y240" s="20">
        <f t="shared" si="282"/>
        <v>136</v>
      </c>
      <c r="Z240" s="20">
        <v>3</v>
      </c>
      <c r="AA240" s="20">
        <v>2</v>
      </c>
      <c r="AB240" s="20">
        <v>3</v>
      </c>
      <c r="AC240" s="20">
        <v>3</v>
      </c>
      <c r="AD240" s="20">
        <v>1</v>
      </c>
      <c r="AE240" s="20">
        <f t="shared" si="283"/>
        <v>-469</v>
      </c>
      <c r="AF240" s="20">
        <f t="shared" si="284"/>
        <v>-641</v>
      </c>
      <c r="AG240" s="20">
        <f t="shared" si="285"/>
        <v>-829</v>
      </c>
      <c r="AH240" s="20">
        <f t="shared" si="286"/>
        <v>-624</v>
      </c>
      <c r="AI240" s="20">
        <f t="shared" si="287"/>
        <v>-427</v>
      </c>
      <c r="AJ240" s="10">
        <f t="shared" si="288"/>
        <v>2.0280000000000071</v>
      </c>
      <c r="AK240" s="30"/>
      <c r="AL240" s="30">
        <f t="shared" si="289"/>
        <v>1.2</v>
      </c>
      <c r="AM240" s="11"/>
      <c r="AN240" s="17"/>
    </row>
    <row r="241" spans="1:40" s="5" customFormat="1" ht="17.25" customHeight="1">
      <c r="A241" s="8">
        <v>270</v>
      </c>
      <c r="B241" s="9">
        <f t="shared" si="290"/>
        <v>45784</v>
      </c>
      <c r="C241" s="20">
        <f t="shared" si="291"/>
        <v>1049</v>
      </c>
      <c r="D241" s="20">
        <f t="shared" si="257"/>
        <v>1612</v>
      </c>
      <c r="E241" s="20">
        <f t="shared" si="267"/>
        <v>2661</v>
      </c>
      <c r="F241" s="20">
        <f t="shared" si="268"/>
        <v>480</v>
      </c>
      <c r="G241" s="20">
        <f t="shared" si="269"/>
        <v>722</v>
      </c>
      <c r="H241" s="20">
        <f t="shared" si="270"/>
        <v>1033</v>
      </c>
      <c r="I241" s="20">
        <f t="shared" si="271"/>
        <v>793</v>
      </c>
      <c r="J241" s="20">
        <f t="shared" si="272"/>
        <v>528</v>
      </c>
      <c r="K241" s="20">
        <f t="shared" si="273"/>
        <v>2181</v>
      </c>
      <c r="L241" s="20">
        <f t="shared" si="274"/>
        <v>1939</v>
      </c>
      <c r="M241" s="20">
        <f t="shared" si="275"/>
        <v>1628</v>
      </c>
      <c r="N241" s="20">
        <f t="shared" si="276"/>
        <v>1868</v>
      </c>
      <c r="O241" s="20">
        <f t="shared" si="277"/>
        <v>2133</v>
      </c>
      <c r="P241" s="20">
        <f t="shared" si="292"/>
        <v>2000</v>
      </c>
      <c r="Q241" s="20">
        <f t="shared" si="292"/>
        <v>2000</v>
      </c>
      <c r="R241" s="20">
        <f t="shared" si="292"/>
        <v>2000</v>
      </c>
      <c r="S241" s="20">
        <f t="shared" si="292"/>
        <v>2000</v>
      </c>
      <c r="T241" s="20">
        <f t="shared" si="292"/>
        <v>2000</v>
      </c>
      <c r="U241" s="20">
        <f t="shared" si="278"/>
        <v>181</v>
      </c>
      <c r="V241" s="20">
        <f t="shared" si="279"/>
        <v>-61</v>
      </c>
      <c r="W241" s="20">
        <f t="shared" si="280"/>
        <v>-372</v>
      </c>
      <c r="X241" s="20">
        <f t="shared" si="281"/>
        <v>-132</v>
      </c>
      <c r="Y241" s="20">
        <f t="shared" si="282"/>
        <v>133</v>
      </c>
      <c r="Z241" s="20">
        <v>3</v>
      </c>
      <c r="AA241" s="20">
        <v>3</v>
      </c>
      <c r="AB241" s="20">
        <v>4</v>
      </c>
      <c r="AC241" s="20">
        <v>2</v>
      </c>
      <c r="AD241" s="20">
        <v>3</v>
      </c>
      <c r="AE241" s="20">
        <f t="shared" si="283"/>
        <v>-472</v>
      </c>
      <c r="AF241" s="20">
        <f t="shared" si="284"/>
        <v>-644</v>
      </c>
      <c r="AG241" s="20">
        <f t="shared" si="285"/>
        <v>-833</v>
      </c>
      <c r="AH241" s="20">
        <f t="shared" si="286"/>
        <v>-626</v>
      </c>
      <c r="AI241" s="20">
        <f t="shared" si="287"/>
        <v>-430</v>
      </c>
      <c r="AJ241" s="10">
        <f t="shared" si="288"/>
        <v>2.0240000000000071</v>
      </c>
      <c r="AK241" s="30"/>
      <c r="AL241" s="30">
        <f t="shared" si="289"/>
        <v>1.2</v>
      </c>
      <c r="AM241" s="11"/>
      <c r="AN241" s="17"/>
    </row>
    <row r="242" spans="1:40" s="5" customFormat="1" ht="17.25" customHeight="1">
      <c r="A242" s="8">
        <v>271</v>
      </c>
      <c r="B242" s="9">
        <f t="shared" si="290"/>
        <v>45785</v>
      </c>
      <c r="C242" s="20">
        <f t="shared" si="291"/>
        <v>1049</v>
      </c>
      <c r="D242" s="20">
        <f t="shared" si="257"/>
        <v>1586</v>
      </c>
      <c r="E242" s="20">
        <f t="shared" si="267"/>
        <v>2635</v>
      </c>
      <c r="F242" s="20">
        <f t="shared" si="268"/>
        <v>458</v>
      </c>
      <c r="G242" s="20">
        <f t="shared" si="269"/>
        <v>699</v>
      </c>
      <c r="H242" s="20">
        <f t="shared" si="270"/>
        <v>1012</v>
      </c>
      <c r="I242" s="20">
        <f t="shared" si="271"/>
        <v>770</v>
      </c>
      <c r="J242" s="20">
        <f t="shared" si="272"/>
        <v>504</v>
      </c>
      <c r="K242" s="20">
        <f t="shared" si="273"/>
        <v>2177</v>
      </c>
      <c r="L242" s="20">
        <f t="shared" si="274"/>
        <v>1936</v>
      </c>
      <c r="M242" s="20">
        <f t="shared" si="275"/>
        <v>1623</v>
      </c>
      <c r="N242" s="20">
        <f t="shared" si="276"/>
        <v>1865</v>
      </c>
      <c r="O242" s="20">
        <f t="shared" si="277"/>
        <v>2131</v>
      </c>
      <c r="P242" s="20">
        <f t="shared" si="292"/>
        <v>2000</v>
      </c>
      <c r="Q242" s="20">
        <f t="shared" si="292"/>
        <v>2000</v>
      </c>
      <c r="R242" s="20">
        <f t="shared" si="292"/>
        <v>2000</v>
      </c>
      <c r="S242" s="20">
        <f t="shared" si="292"/>
        <v>2000</v>
      </c>
      <c r="T242" s="20">
        <f t="shared" si="292"/>
        <v>2000</v>
      </c>
      <c r="U242" s="20">
        <f t="shared" si="278"/>
        <v>177</v>
      </c>
      <c r="V242" s="20">
        <f t="shared" si="279"/>
        <v>-64</v>
      </c>
      <c r="W242" s="20">
        <f t="shared" si="280"/>
        <v>-377</v>
      </c>
      <c r="X242" s="20">
        <f t="shared" si="281"/>
        <v>-135</v>
      </c>
      <c r="Y242" s="20">
        <f t="shared" si="282"/>
        <v>131</v>
      </c>
      <c r="Z242" s="20">
        <v>4</v>
      </c>
      <c r="AA242" s="20">
        <v>3</v>
      </c>
      <c r="AB242" s="20">
        <v>5</v>
      </c>
      <c r="AC242" s="20">
        <v>3</v>
      </c>
      <c r="AD242" s="20">
        <v>2</v>
      </c>
      <c r="AE242" s="20">
        <f t="shared" si="283"/>
        <v>-476</v>
      </c>
      <c r="AF242" s="20">
        <f t="shared" si="284"/>
        <v>-647</v>
      </c>
      <c r="AG242" s="20">
        <f t="shared" si="285"/>
        <v>-838</v>
      </c>
      <c r="AH242" s="20">
        <f t="shared" si="286"/>
        <v>-629</v>
      </c>
      <c r="AI242" s="20">
        <f t="shared" si="287"/>
        <v>-432</v>
      </c>
      <c r="AJ242" s="10">
        <f t="shared" si="288"/>
        <v>2.0190000000000072</v>
      </c>
      <c r="AK242" s="30"/>
      <c r="AL242" s="30">
        <f t="shared" si="289"/>
        <v>1.2</v>
      </c>
      <c r="AM242" s="11"/>
      <c r="AN242" s="17"/>
    </row>
    <row r="243" spans="1:40" s="5" customFormat="1" ht="17.25" customHeight="1">
      <c r="A243" s="8">
        <v>272</v>
      </c>
      <c r="B243" s="9">
        <f t="shared" si="290"/>
        <v>45786</v>
      </c>
      <c r="C243" s="20">
        <f t="shared" si="291"/>
        <v>1049</v>
      </c>
      <c r="D243" s="20">
        <f t="shared" si="257"/>
        <v>1560</v>
      </c>
      <c r="E243" s="20">
        <f t="shared" ref="E243:E247" si="293">+C243+D243</f>
        <v>2609</v>
      </c>
      <c r="F243" s="20">
        <f t="shared" ref="F243:F247" si="294">E243-K243</f>
        <v>436</v>
      </c>
      <c r="G243" s="20">
        <f t="shared" ref="G243:G247" si="295">E243-L243</f>
        <v>677</v>
      </c>
      <c r="H243" s="20">
        <f t="shared" ref="H243:H247" si="296">E243-M243</f>
        <v>992</v>
      </c>
      <c r="I243" s="20">
        <f t="shared" ref="I243:I247" si="297">E243-N243</f>
        <v>747</v>
      </c>
      <c r="J243" s="20">
        <f t="shared" ref="J243:J247" si="298">E243-O243</f>
        <v>481</v>
      </c>
      <c r="K243" s="20">
        <f t="shared" ref="K243:K247" si="299">P243+U243</f>
        <v>2173</v>
      </c>
      <c r="L243" s="20">
        <f t="shared" ref="L243:L247" si="300">Q243+V243</f>
        <v>1932</v>
      </c>
      <c r="M243" s="20">
        <f t="shared" ref="M243:M247" si="301">R243+W243</f>
        <v>1617</v>
      </c>
      <c r="N243" s="20">
        <f t="shared" ref="N243:N247" si="302">S243+X243</f>
        <v>1862</v>
      </c>
      <c r="O243" s="20">
        <f t="shared" ref="O243:O247" si="303">T243+Y243</f>
        <v>2128</v>
      </c>
      <c r="P243" s="20">
        <f t="shared" si="292"/>
        <v>2000</v>
      </c>
      <c r="Q243" s="20">
        <f t="shared" si="292"/>
        <v>2000</v>
      </c>
      <c r="R243" s="20">
        <f t="shared" si="292"/>
        <v>2000</v>
      </c>
      <c r="S243" s="20">
        <f t="shared" si="292"/>
        <v>2000</v>
      </c>
      <c r="T243" s="20">
        <f t="shared" si="292"/>
        <v>2000</v>
      </c>
      <c r="U243" s="20">
        <f t="shared" ref="U243:U246" si="304">U242-Z243</f>
        <v>173</v>
      </c>
      <c r="V243" s="20">
        <f t="shared" ref="V243:V246" si="305">V242-AA243</f>
        <v>-68</v>
      </c>
      <c r="W243" s="20">
        <f t="shared" ref="W243:W246" si="306">W242-AB243</f>
        <v>-383</v>
      </c>
      <c r="X243" s="20">
        <f t="shared" ref="X243:X246" si="307">X242-AC243</f>
        <v>-138</v>
      </c>
      <c r="Y243" s="20">
        <f t="shared" ref="Y243:Y246" si="308">Y242-AD243</f>
        <v>128</v>
      </c>
      <c r="Z243" s="20">
        <v>4</v>
      </c>
      <c r="AA243" s="20">
        <v>4</v>
      </c>
      <c r="AB243" s="20">
        <v>6</v>
      </c>
      <c r="AC243" s="20">
        <v>3</v>
      </c>
      <c r="AD243" s="20">
        <v>3</v>
      </c>
      <c r="AE243" s="20">
        <f t="shared" ref="AE243:AE246" si="309">AE242-Z243</f>
        <v>-480</v>
      </c>
      <c r="AF243" s="20">
        <f t="shared" ref="AF243:AF246" si="310">AF242-AA243</f>
        <v>-651</v>
      </c>
      <c r="AG243" s="20">
        <f t="shared" ref="AG243:AG246" si="311">AG242-AB243</f>
        <v>-844</v>
      </c>
      <c r="AH243" s="20">
        <f t="shared" ref="AH243:AH246" si="312">AH242-AC243</f>
        <v>-632</v>
      </c>
      <c r="AI243" s="20">
        <f t="shared" ref="AI243:AI246" si="313">AI242-AD243</f>
        <v>-435</v>
      </c>
      <c r="AJ243" s="10">
        <f t="shared" si="288"/>
        <v>2.0130000000000075</v>
      </c>
      <c r="AK243" s="30"/>
      <c r="AL243" s="30">
        <f t="shared" si="289"/>
        <v>1.2</v>
      </c>
      <c r="AM243" s="11"/>
      <c r="AN243" s="17"/>
    </row>
    <row r="244" spans="1:40" s="5" customFormat="1" ht="17.25" customHeight="1">
      <c r="A244" s="8">
        <v>273</v>
      </c>
      <c r="B244" s="9">
        <f t="shared" si="290"/>
        <v>45787</v>
      </c>
      <c r="C244" s="20">
        <f t="shared" si="291"/>
        <v>1049</v>
      </c>
      <c r="D244" s="20">
        <f t="shared" si="257"/>
        <v>1534</v>
      </c>
      <c r="E244" s="20">
        <f t="shared" si="293"/>
        <v>2583</v>
      </c>
      <c r="F244" s="20">
        <f t="shared" si="294"/>
        <v>413</v>
      </c>
      <c r="G244" s="20">
        <f t="shared" si="295"/>
        <v>654</v>
      </c>
      <c r="H244" s="20">
        <f t="shared" si="296"/>
        <v>971</v>
      </c>
      <c r="I244" s="20">
        <f t="shared" si="297"/>
        <v>724</v>
      </c>
      <c r="J244" s="20">
        <f t="shared" si="298"/>
        <v>458</v>
      </c>
      <c r="K244" s="20">
        <f t="shared" si="299"/>
        <v>2170</v>
      </c>
      <c r="L244" s="20">
        <f t="shared" si="300"/>
        <v>1929</v>
      </c>
      <c r="M244" s="20">
        <f t="shared" si="301"/>
        <v>1612</v>
      </c>
      <c r="N244" s="20">
        <f t="shared" si="302"/>
        <v>1859</v>
      </c>
      <c r="O244" s="20">
        <f t="shared" si="303"/>
        <v>2125</v>
      </c>
      <c r="P244" s="20">
        <f t="shared" si="292"/>
        <v>2000</v>
      </c>
      <c r="Q244" s="20">
        <f t="shared" si="292"/>
        <v>2000</v>
      </c>
      <c r="R244" s="20">
        <f t="shared" si="292"/>
        <v>2000</v>
      </c>
      <c r="S244" s="20">
        <f t="shared" si="292"/>
        <v>2000</v>
      </c>
      <c r="T244" s="20">
        <f t="shared" si="292"/>
        <v>2000</v>
      </c>
      <c r="U244" s="20">
        <f t="shared" si="304"/>
        <v>170</v>
      </c>
      <c r="V244" s="20">
        <f t="shared" si="305"/>
        <v>-71</v>
      </c>
      <c r="W244" s="20">
        <f t="shared" si="306"/>
        <v>-388</v>
      </c>
      <c r="X244" s="20">
        <f t="shared" si="307"/>
        <v>-141</v>
      </c>
      <c r="Y244" s="20">
        <f t="shared" si="308"/>
        <v>125</v>
      </c>
      <c r="Z244" s="20">
        <v>3</v>
      </c>
      <c r="AA244" s="20">
        <v>3</v>
      </c>
      <c r="AB244" s="20">
        <v>5</v>
      </c>
      <c r="AC244" s="20">
        <v>3</v>
      </c>
      <c r="AD244" s="20">
        <v>3</v>
      </c>
      <c r="AE244" s="20">
        <f t="shared" si="309"/>
        <v>-483</v>
      </c>
      <c r="AF244" s="20">
        <f t="shared" si="310"/>
        <v>-654</v>
      </c>
      <c r="AG244" s="20">
        <f t="shared" si="311"/>
        <v>-849</v>
      </c>
      <c r="AH244" s="20">
        <f t="shared" si="312"/>
        <v>-635</v>
      </c>
      <c r="AI244" s="20">
        <f t="shared" si="313"/>
        <v>-438</v>
      </c>
      <c r="AJ244" s="10">
        <f t="shared" si="288"/>
        <v>2.0080000000000076</v>
      </c>
      <c r="AK244" s="30"/>
      <c r="AL244" s="30">
        <f t="shared" si="289"/>
        <v>1.2</v>
      </c>
      <c r="AM244" s="11"/>
      <c r="AN244" s="17"/>
    </row>
    <row r="245" spans="1:40" s="5" customFormat="1" ht="17.25" customHeight="1">
      <c r="A245" s="8">
        <v>274</v>
      </c>
      <c r="B245" s="9">
        <f t="shared" si="290"/>
        <v>45788</v>
      </c>
      <c r="C245" s="20">
        <f t="shared" si="291"/>
        <v>1049</v>
      </c>
      <c r="D245" s="20">
        <f t="shared" si="257"/>
        <v>1508</v>
      </c>
      <c r="E245" s="20">
        <f t="shared" si="293"/>
        <v>2557</v>
      </c>
      <c r="F245" s="20">
        <f t="shared" si="294"/>
        <v>389</v>
      </c>
      <c r="G245" s="20">
        <f t="shared" si="295"/>
        <v>631</v>
      </c>
      <c r="H245" s="20">
        <f t="shared" si="296"/>
        <v>949</v>
      </c>
      <c r="I245" s="20">
        <f t="shared" si="297"/>
        <v>700</v>
      </c>
      <c r="J245" s="20">
        <f t="shared" si="298"/>
        <v>433</v>
      </c>
      <c r="K245" s="20">
        <f t="shared" si="299"/>
        <v>2168</v>
      </c>
      <c r="L245" s="20">
        <f t="shared" si="300"/>
        <v>1926</v>
      </c>
      <c r="M245" s="20">
        <f t="shared" si="301"/>
        <v>1608</v>
      </c>
      <c r="N245" s="20">
        <f t="shared" si="302"/>
        <v>1857</v>
      </c>
      <c r="O245" s="20">
        <f t="shared" si="303"/>
        <v>2124</v>
      </c>
      <c r="P245" s="20">
        <f t="shared" si="292"/>
        <v>2000</v>
      </c>
      <c r="Q245" s="20">
        <f t="shared" si="292"/>
        <v>2000</v>
      </c>
      <c r="R245" s="20">
        <f t="shared" si="292"/>
        <v>2000</v>
      </c>
      <c r="S245" s="20">
        <f t="shared" si="292"/>
        <v>2000</v>
      </c>
      <c r="T245" s="20">
        <f t="shared" si="292"/>
        <v>2000</v>
      </c>
      <c r="U245" s="20">
        <f t="shared" si="304"/>
        <v>168</v>
      </c>
      <c r="V245" s="20">
        <f t="shared" si="305"/>
        <v>-74</v>
      </c>
      <c r="W245" s="20">
        <f t="shared" si="306"/>
        <v>-392</v>
      </c>
      <c r="X245" s="20">
        <f t="shared" si="307"/>
        <v>-143</v>
      </c>
      <c r="Y245" s="20">
        <f t="shared" si="308"/>
        <v>124</v>
      </c>
      <c r="Z245" s="20">
        <v>2</v>
      </c>
      <c r="AA245" s="20">
        <v>3</v>
      </c>
      <c r="AB245" s="20">
        <v>4</v>
      </c>
      <c r="AC245" s="20">
        <v>2</v>
      </c>
      <c r="AD245" s="20">
        <v>1</v>
      </c>
      <c r="AE245" s="20">
        <f t="shared" si="309"/>
        <v>-485</v>
      </c>
      <c r="AF245" s="20">
        <f t="shared" si="310"/>
        <v>-657</v>
      </c>
      <c r="AG245" s="20">
        <f t="shared" si="311"/>
        <v>-853</v>
      </c>
      <c r="AH245" s="20">
        <f t="shared" si="312"/>
        <v>-637</v>
      </c>
      <c r="AI245" s="20">
        <f t="shared" si="313"/>
        <v>-439</v>
      </c>
      <c r="AJ245" s="10">
        <f t="shared" si="288"/>
        <v>2.0040000000000076</v>
      </c>
      <c r="AK245" s="30"/>
      <c r="AL245" s="30">
        <f t="shared" si="289"/>
        <v>1.2</v>
      </c>
      <c r="AM245" s="11"/>
      <c r="AN245" s="17"/>
    </row>
    <row r="246" spans="1:40" s="5" customFormat="1" ht="17.25" customHeight="1">
      <c r="A246" s="8">
        <v>275</v>
      </c>
      <c r="B246" s="9">
        <f t="shared" si="290"/>
        <v>45789</v>
      </c>
      <c r="C246" s="20">
        <f t="shared" si="291"/>
        <v>1049</v>
      </c>
      <c r="D246" s="20">
        <f t="shared" si="257"/>
        <v>1482</v>
      </c>
      <c r="E246" s="20">
        <f t="shared" si="293"/>
        <v>2531</v>
      </c>
      <c r="F246" s="20">
        <f t="shared" si="294"/>
        <v>366</v>
      </c>
      <c r="G246" s="20">
        <f t="shared" si="295"/>
        <v>607</v>
      </c>
      <c r="H246" s="20">
        <f t="shared" si="296"/>
        <v>927</v>
      </c>
      <c r="I246" s="20">
        <f t="shared" si="297"/>
        <v>677</v>
      </c>
      <c r="J246" s="20">
        <f t="shared" si="298"/>
        <v>410</v>
      </c>
      <c r="K246" s="20">
        <f t="shared" si="299"/>
        <v>2165</v>
      </c>
      <c r="L246" s="20">
        <f t="shared" si="300"/>
        <v>1924</v>
      </c>
      <c r="M246" s="20">
        <f t="shared" si="301"/>
        <v>1604</v>
      </c>
      <c r="N246" s="20">
        <f t="shared" si="302"/>
        <v>1854</v>
      </c>
      <c r="O246" s="20">
        <f t="shared" si="303"/>
        <v>2121</v>
      </c>
      <c r="P246" s="20">
        <f t="shared" ref="P246:T246" si="314">+P245</f>
        <v>2000</v>
      </c>
      <c r="Q246" s="20">
        <f t="shared" si="314"/>
        <v>2000</v>
      </c>
      <c r="R246" s="20">
        <f t="shared" si="314"/>
        <v>2000</v>
      </c>
      <c r="S246" s="20">
        <f t="shared" si="314"/>
        <v>2000</v>
      </c>
      <c r="T246" s="20">
        <f t="shared" si="314"/>
        <v>2000</v>
      </c>
      <c r="U246" s="20">
        <f t="shared" si="304"/>
        <v>165</v>
      </c>
      <c r="V246" s="20">
        <f t="shared" si="305"/>
        <v>-76</v>
      </c>
      <c r="W246" s="20">
        <f t="shared" si="306"/>
        <v>-396</v>
      </c>
      <c r="X246" s="20">
        <f t="shared" si="307"/>
        <v>-146</v>
      </c>
      <c r="Y246" s="20">
        <f t="shared" si="308"/>
        <v>121</v>
      </c>
      <c r="Z246" s="20">
        <v>3</v>
      </c>
      <c r="AA246" s="20">
        <v>2</v>
      </c>
      <c r="AB246" s="20">
        <v>4</v>
      </c>
      <c r="AC246" s="20">
        <v>3</v>
      </c>
      <c r="AD246" s="20">
        <v>3</v>
      </c>
      <c r="AE246" s="20">
        <f t="shared" si="309"/>
        <v>-488</v>
      </c>
      <c r="AF246" s="20">
        <f t="shared" si="310"/>
        <v>-659</v>
      </c>
      <c r="AG246" s="20">
        <f t="shared" si="311"/>
        <v>-857</v>
      </c>
      <c r="AH246" s="20">
        <f t="shared" si="312"/>
        <v>-640</v>
      </c>
      <c r="AI246" s="20">
        <f t="shared" si="313"/>
        <v>-442</v>
      </c>
      <c r="AJ246" s="10">
        <f>AJ245-AB246/1000+AK247</f>
        <v>2.0000000000000075</v>
      </c>
      <c r="AK246" s="30"/>
      <c r="AL246" s="30">
        <f>AL245+AK247</f>
        <v>1.2</v>
      </c>
      <c r="AM246" s="11"/>
      <c r="AN246" s="17"/>
    </row>
    <row r="247" spans="1:40" s="5" customFormat="1" ht="17.25" customHeight="1">
      <c r="A247" s="8">
        <v>276</v>
      </c>
      <c r="B247" s="9">
        <f>B246+1</f>
        <v>45790</v>
      </c>
      <c r="C247" s="20">
        <f>+C246</f>
        <v>1049</v>
      </c>
      <c r="D247" s="20">
        <f>D246-26</f>
        <v>1456</v>
      </c>
      <c r="E247" s="20">
        <f t="shared" si="293"/>
        <v>2505</v>
      </c>
      <c r="F247" s="20">
        <f t="shared" si="294"/>
        <v>342</v>
      </c>
      <c r="G247" s="20">
        <f t="shared" si="295"/>
        <v>584</v>
      </c>
      <c r="H247" s="20">
        <f t="shared" si="296"/>
        <v>905</v>
      </c>
      <c r="I247" s="20">
        <f t="shared" si="297"/>
        <v>654</v>
      </c>
      <c r="J247" s="20">
        <f t="shared" si="298"/>
        <v>387</v>
      </c>
      <c r="K247" s="20">
        <f t="shared" si="299"/>
        <v>2163</v>
      </c>
      <c r="L247" s="20">
        <f t="shared" si="300"/>
        <v>1921</v>
      </c>
      <c r="M247" s="20">
        <f t="shared" si="301"/>
        <v>1600</v>
      </c>
      <c r="N247" s="20">
        <f t="shared" si="302"/>
        <v>1851</v>
      </c>
      <c r="O247" s="20">
        <f t="shared" si="303"/>
        <v>2118</v>
      </c>
      <c r="P247" s="20">
        <f>+P246</f>
        <v>2000</v>
      </c>
      <c r="Q247" s="20">
        <f>+Q246</f>
        <v>2000</v>
      </c>
      <c r="R247" s="20">
        <f>+R246</f>
        <v>2000</v>
      </c>
      <c r="S247" s="20">
        <f>+S246</f>
        <v>2000</v>
      </c>
      <c r="T247" s="20">
        <f>+T246</f>
        <v>2000</v>
      </c>
      <c r="U247" s="20">
        <f>U246-Z247</f>
        <v>163</v>
      </c>
      <c r="V247" s="20">
        <f>V246-AA247</f>
        <v>-79</v>
      </c>
      <c r="W247" s="20">
        <f>W246-AB247</f>
        <v>-400</v>
      </c>
      <c r="X247" s="20">
        <f>X246-AC247</f>
        <v>-149</v>
      </c>
      <c r="Y247" s="20">
        <f>Y246-AD247</f>
        <v>118</v>
      </c>
      <c r="Z247" s="20">
        <v>2</v>
      </c>
      <c r="AA247" s="20">
        <v>3</v>
      </c>
      <c r="AB247" s="20">
        <v>4</v>
      </c>
      <c r="AC247" s="20">
        <v>3</v>
      </c>
      <c r="AD247" s="20">
        <v>3</v>
      </c>
      <c r="AE247" s="20">
        <f>AE246-Z247</f>
        <v>-490</v>
      </c>
      <c r="AF247" s="20">
        <f>AF246-AA247</f>
        <v>-662</v>
      </c>
      <c r="AG247" s="20">
        <f>AG246-AB247</f>
        <v>-861</v>
      </c>
      <c r="AH247" s="20">
        <f>AH246-AC247</f>
        <v>-643</v>
      </c>
      <c r="AI247" s="20">
        <f>AI246-AD247</f>
        <v>-445</v>
      </c>
      <c r="AJ247" s="10">
        <f>AJ246-AB247/1000+AK256</f>
        <v>1.9960000000000075</v>
      </c>
      <c r="AK247" s="30"/>
      <c r="AL247" s="30">
        <f>AL246+AK256</f>
        <v>1.2</v>
      </c>
      <c r="AM247" s="11"/>
      <c r="AN247" s="17"/>
    </row>
    <row r="248" spans="1:40" s="5" customFormat="1" ht="17.25" customHeight="1">
      <c r="A248" s="8">
        <v>277</v>
      </c>
      <c r="B248" s="9">
        <f t="shared" si="290"/>
        <v>45791</v>
      </c>
      <c r="C248" s="20">
        <f t="shared" si="291"/>
        <v>1049</v>
      </c>
      <c r="D248" s="20">
        <f t="shared" si="257"/>
        <v>1430</v>
      </c>
      <c r="E248" s="20">
        <f t="shared" ref="E248:E251" si="315">+C248+D248</f>
        <v>2479</v>
      </c>
      <c r="F248" s="20">
        <f t="shared" ref="F248:F251" si="316">E248-K248</f>
        <v>318</v>
      </c>
      <c r="G248" s="20">
        <f t="shared" ref="G248:G251" si="317">E248-L248</f>
        <v>561</v>
      </c>
      <c r="H248" s="20">
        <f t="shared" ref="H248:H251" si="318">E248-M248</f>
        <v>882</v>
      </c>
      <c r="I248" s="20">
        <f t="shared" ref="I248:I251" si="319">E248-N248</f>
        <v>631</v>
      </c>
      <c r="J248" s="20">
        <f t="shared" ref="J248:J251" si="320">E248-O248</f>
        <v>362</v>
      </c>
      <c r="K248" s="20">
        <f t="shared" ref="K248:K251" si="321">P248+U248</f>
        <v>2161</v>
      </c>
      <c r="L248" s="20">
        <f t="shared" ref="L248:L251" si="322">Q248+V248</f>
        <v>1918</v>
      </c>
      <c r="M248" s="20">
        <f t="shared" ref="M248:M251" si="323">R248+W248</f>
        <v>1597</v>
      </c>
      <c r="N248" s="20">
        <f t="shared" ref="N248:N251" si="324">S248+X248</f>
        <v>1848</v>
      </c>
      <c r="O248" s="20">
        <f t="shared" ref="O248:O251" si="325">T248+Y248</f>
        <v>2117</v>
      </c>
      <c r="P248" s="20">
        <f t="shared" ref="P248:T248" si="326">+P247</f>
        <v>2000</v>
      </c>
      <c r="Q248" s="20">
        <f t="shared" si="326"/>
        <v>2000</v>
      </c>
      <c r="R248" s="20">
        <f t="shared" si="326"/>
        <v>2000</v>
      </c>
      <c r="S248" s="20">
        <f t="shared" si="326"/>
        <v>2000</v>
      </c>
      <c r="T248" s="20">
        <f t="shared" si="326"/>
        <v>2000</v>
      </c>
      <c r="U248" s="20">
        <f t="shared" ref="U248:U251" si="327">U247-Z248</f>
        <v>161</v>
      </c>
      <c r="V248" s="20">
        <f t="shared" ref="V248:V251" si="328">V247-AA248</f>
        <v>-82</v>
      </c>
      <c r="W248" s="20">
        <f t="shared" ref="W248:W251" si="329">W247-AB248</f>
        <v>-403</v>
      </c>
      <c r="X248" s="20">
        <f t="shared" ref="X248:X251" si="330">X247-AC248</f>
        <v>-152</v>
      </c>
      <c r="Y248" s="20">
        <f t="shared" ref="Y248:Y251" si="331">Y247-AD248</f>
        <v>117</v>
      </c>
      <c r="Z248" s="20">
        <v>2</v>
      </c>
      <c r="AA248" s="20">
        <v>3</v>
      </c>
      <c r="AB248" s="20">
        <v>3</v>
      </c>
      <c r="AC248" s="20">
        <v>3</v>
      </c>
      <c r="AD248" s="20">
        <v>1</v>
      </c>
      <c r="AE248" s="20">
        <f t="shared" ref="AE248:AE251" si="332">AE247-Z248</f>
        <v>-492</v>
      </c>
      <c r="AF248" s="20">
        <f t="shared" ref="AF248:AF251" si="333">AF247-AA248</f>
        <v>-665</v>
      </c>
      <c r="AG248" s="20">
        <f t="shared" ref="AG248:AG251" si="334">AG247-AB248</f>
        <v>-864</v>
      </c>
      <c r="AH248" s="20">
        <f t="shared" ref="AH248:AH251" si="335">AH247-AC248</f>
        <v>-646</v>
      </c>
      <c r="AI248" s="20">
        <f t="shared" ref="AI248:AI251" si="336">AI247-AD248</f>
        <v>-446</v>
      </c>
      <c r="AJ248" s="10">
        <f t="shared" ref="AJ248" si="337">AJ247-AB248/1000+AK257</f>
        <v>1.9930000000000077</v>
      </c>
      <c r="AK248" s="30"/>
      <c r="AL248" s="30">
        <f t="shared" ref="AL248" si="338">AL247+AK257</f>
        <v>1.2</v>
      </c>
      <c r="AM248" s="11"/>
      <c r="AN248" s="17"/>
    </row>
    <row r="249" spans="1:40" s="5" customFormat="1" ht="17.25" customHeight="1">
      <c r="A249" s="8">
        <v>278</v>
      </c>
      <c r="B249" s="9">
        <f t="shared" si="290"/>
        <v>45792</v>
      </c>
      <c r="C249" s="20">
        <f t="shared" si="291"/>
        <v>1049</v>
      </c>
      <c r="D249" s="20">
        <f t="shared" si="257"/>
        <v>1404</v>
      </c>
      <c r="E249" s="20">
        <f t="shared" si="315"/>
        <v>2453</v>
      </c>
      <c r="F249" s="20">
        <f t="shared" si="316"/>
        <v>295</v>
      </c>
      <c r="G249" s="20">
        <f t="shared" si="317"/>
        <v>537</v>
      </c>
      <c r="H249" s="20">
        <f t="shared" si="318"/>
        <v>859</v>
      </c>
      <c r="I249" s="20">
        <f t="shared" si="319"/>
        <v>608</v>
      </c>
      <c r="J249" s="20">
        <f t="shared" si="320"/>
        <v>339</v>
      </c>
      <c r="K249" s="20">
        <f t="shared" si="321"/>
        <v>2158</v>
      </c>
      <c r="L249" s="20">
        <f t="shared" si="322"/>
        <v>1916</v>
      </c>
      <c r="M249" s="20">
        <f t="shared" si="323"/>
        <v>1594</v>
      </c>
      <c r="N249" s="20">
        <f t="shared" si="324"/>
        <v>1845</v>
      </c>
      <c r="O249" s="20">
        <f t="shared" si="325"/>
        <v>2114</v>
      </c>
      <c r="P249" s="20">
        <f t="shared" ref="P249:T249" si="339">+P248</f>
        <v>2000</v>
      </c>
      <c r="Q249" s="20">
        <f t="shared" si="339"/>
        <v>2000</v>
      </c>
      <c r="R249" s="20">
        <f t="shared" si="339"/>
        <v>2000</v>
      </c>
      <c r="S249" s="20">
        <f t="shared" si="339"/>
        <v>2000</v>
      </c>
      <c r="T249" s="20">
        <f t="shared" si="339"/>
        <v>2000</v>
      </c>
      <c r="U249" s="20">
        <f t="shared" si="327"/>
        <v>158</v>
      </c>
      <c r="V249" s="20">
        <f t="shared" si="328"/>
        <v>-84</v>
      </c>
      <c r="W249" s="20">
        <f t="shared" si="329"/>
        <v>-406</v>
      </c>
      <c r="X249" s="20">
        <f t="shared" si="330"/>
        <v>-155</v>
      </c>
      <c r="Y249" s="20">
        <f t="shared" si="331"/>
        <v>114</v>
      </c>
      <c r="Z249" s="20">
        <v>3</v>
      </c>
      <c r="AA249" s="20">
        <v>2</v>
      </c>
      <c r="AB249" s="20">
        <v>3</v>
      </c>
      <c r="AC249" s="20">
        <v>3</v>
      </c>
      <c r="AD249" s="20">
        <v>3</v>
      </c>
      <c r="AE249" s="20">
        <f t="shared" si="332"/>
        <v>-495</v>
      </c>
      <c r="AF249" s="20">
        <f t="shared" si="333"/>
        <v>-667</v>
      </c>
      <c r="AG249" s="20">
        <f t="shared" si="334"/>
        <v>-867</v>
      </c>
      <c r="AH249" s="20">
        <f t="shared" si="335"/>
        <v>-649</v>
      </c>
      <c r="AI249" s="20">
        <f t="shared" si="336"/>
        <v>-449</v>
      </c>
      <c r="AJ249" s="10">
        <f t="shared" ref="AJ249:AJ263" si="340">AJ248-AB249/1000+AK268</f>
        <v>1.9900000000000078</v>
      </c>
      <c r="AK249" s="30"/>
      <c r="AL249" s="30">
        <f t="shared" ref="AL249:AL263" si="341">AL248+AK268</f>
        <v>1.2</v>
      </c>
      <c r="AM249" s="11"/>
      <c r="AN249" s="17"/>
    </row>
    <row r="250" spans="1:40" s="5" customFormat="1" ht="17.25" customHeight="1">
      <c r="A250" s="8">
        <v>279</v>
      </c>
      <c r="B250" s="9">
        <f t="shared" si="290"/>
        <v>45793</v>
      </c>
      <c r="C250" s="20">
        <f t="shared" si="291"/>
        <v>1049</v>
      </c>
      <c r="D250" s="20">
        <f t="shared" si="257"/>
        <v>1378</v>
      </c>
      <c r="E250" s="20">
        <f t="shared" si="315"/>
        <v>2427</v>
      </c>
      <c r="F250" s="20">
        <f t="shared" si="316"/>
        <v>272</v>
      </c>
      <c r="G250" s="20">
        <f t="shared" si="317"/>
        <v>514</v>
      </c>
      <c r="H250" s="20">
        <f t="shared" si="318"/>
        <v>837</v>
      </c>
      <c r="I250" s="20">
        <f t="shared" si="319"/>
        <v>584</v>
      </c>
      <c r="J250" s="20">
        <f t="shared" si="320"/>
        <v>314</v>
      </c>
      <c r="K250" s="20">
        <f t="shared" si="321"/>
        <v>2155</v>
      </c>
      <c r="L250" s="20">
        <f t="shared" si="322"/>
        <v>1913</v>
      </c>
      <c r="M250" s="20">
        <f t="shared" si="323"/>
        <v>1590</v>
      </c>
      <c r="N250" s="20">
        <f t="shared" si="324"/>
        <v>1843</v>
      </c>
      <c r="O250" s="20">
        <f t="shared" si="325"/>
        <v>2113</v>
      </c>
      <c r="P250" s="20">
        <f t="shared" ref="P250:T250" si="342">+P249</f>
        <v>2000</v>
      </c>
      <c r="Q250" s="20">
        <f t="shared" si="342"/>
        <v>2000</v>
      </c>
      <c r="R250" s="20">
        <f t="shared" si="342"/>
        <v>2000</v>
      </c>
      <c r="S250" s="20">
        <f t="shared" si="342"/>
        <v>2000</v>
      </c>
      <c r="T250" s="20">
        <f t="shared" si="342"/>
        <v>2000</v>
      </c>
      <c r="U250" s="20">
        <f t="shared" si="327"/>
        <v>155</v>
      </c>
      <c r="V250" s="20">
        <f t="shared" si="328"/>
        <v>-87</v>
      </c>
      <c r="W250" s="20">
        <f t="shared" si="329"/>
        <v>-410</v>
      </c>
      <c r="X250" s="20">
        <f t="shared" si="330"/>
        <v>-157</v>
      </c>
      <c r="Y250" s="20">
        <f t="shared" si="331"/>
        <v>113</v>
      </c>
      <c r="Z250" s="20">
        <v>3</v>
      </c>
      <c r="AA250" s="20">
        <v>3</v>
      </c>
      <c r="AB250" s="20">
        <v>4</v>
      </c>
      <c r="AC250" s="20">
        <v>2</v>
      </c>
      <c r="AD250" s="20">
        <v>1</v>
      </c>
      <c r="AE250" s="20">
        <f t="shared" si="332"/>
        <v>-498</v>
      </c>
      <c r="AF250" s="20">
        <f t="shared" si="333"/>
        <v>-670</v>
      </c>
      <c r="AG250" s="20">
        <f t="shared" si="334"/>
        <v>-871</v>
      </c>
      <c r="AH250" s="20">
        <f t="shared" si="335"/>
        <v>-651</v>
      </c>
      <c r="AI250" s="20">
        <f t="shared" si="336"/>
        <v>-450</v>
      </c>
      <c r="AJ250" s="10">
        <f t="shared" si="340"/>
        <v>1.9860000000000078</v>
      </c>
      <c r="AK250" s="30"/>
      <c r="AL250" s="30">
        <f t="shared" si="341"/>
        <v>1.2</v>
      </c>
      <c r="AM250" s="11"/>
      <c r="AN250" s="17"/>
    </row>
    <row r="251" spans="1:40" s="5" customFormat="1" ht="17.25" customHeight="1">
      <c r="A251" s="8">
        <v>280</v>
      </c>
      <c r="B251" s="9">
        <f t="shared" si="290"/>
        <v>45794</v>
      </c>
      <c r="C251" s="20">
        <f t="shared" si="291"/>
        <v>1049</v>
      </c>
      <c r="D251" s="20">
        <f t="shared" si="257"/>
        <v>1352</v>
      </c>
      <c r="E251" s="20">
        <f t="shared" si="315"/>
        <v>2401</v>
      </c>
      <c r="F251" s="20">
        <f t="shared" si="316"/>
        <v>248</v>
      </c>
      <c r="G251" s="20">
        <f t="shared" si="317"/>
        <v>491</v>
      </c>
      <c r="H251" s="20">
        <f t="shared" si="318"/>
        <v>814</v>
      </c>
      <c r="I251" s="20">
        <f t="shared" si="319"/>
        <v>561</v>
      </c>
      <c r="J251" s="20">
        <f t="shared" si="320"/>
        <v>291</v>
      </c>
      <c r="K251" s="20">
        <f t="shared" si="321"/>
        <v>2153</v>
      </c>
      <c r="L251" s="20">
        <f t="shared" si="322"/>
        <v>1910</v>
      </c>
      <c r="M251" s="20">
        <f t="shared" si="323"/>
        <v>1587</v>
      </c>
      <c r="N251" s="20">
        <f t="shared" si="324"/>
        <v>1840</v>
      </c>
      <c r="O251" s="20">
        <f t="shared" si="325"/>
        <v>2110</v>
      </c>
      <c r="P251" s="20">
        <f t="shared" ref="P251:T251" si="343">+P250</f>
        <v>2000</v>
      </c>
      <c r="Q251" s="20">
        <f t="shared" si="343"/>
        <v>2000</v>
      </c>
      <c r="R251" s="20">
        <f t="shared" si="343"/>
        <v>2000</v>
      </c>
      <c r="S251" s="20">
        <f t="shared" si="343"/>
        <v>2000</v>
      </c>
      <c r="T251" s="20">
        <f t="shared" si="343"/>
        <v>2000</v>
      </c>
      <c r="U251" s="20">
        <f t="shared" si="327"/>
        <v>153</v>
      </c>
      <c r="V251" s="20">
        <f t="shared" si="328"/>
        <v>-90</v>
      </c>
      <c r="W251" s="20">
        <f t="shared" si="329"/>
        <v>-413</v>
      </c>
      <c r="X251" s="20">
        <f t="shared" si="330"/>
        <v>-160</v>
      </c>
      <c r="Y251" s="20">
        <f t="shared" si="331"/>
        <v>110</v>
      </c>
      <c r="Z251" s="20">
        <v>2</v>
      </c>
      <c r="AA251" s="20">
        <v>3</v>
      </c>
      <c r="AB251" s="20">
        <v>3</v>
      </c>
      <c r="AC251" s="20">
        <v>3</v>
      </c>
      <c r="AD251" s="20">
        <v>3</v>
      </c>
      <c r="AE251" s="20">
        <f t="shared" si="332"/>
        <v>-500</v>
      </c>
      <c r="AF251" s="20">
        <f t="shared" si="333"/>
        <v>-673</v>
      </c>
      <c r="AG251" s="20">
        <f t="shared" si="334"/>
        <v>-874</v>
      </c>
      <c r="AH251" s="20">
        <f t="shared" si="335"/>
        <v>-654</v>
      </c>
      <c r="AI251" s="20">
        <f t="shared" si="336"/>
        <v>-453</v>
      </c>
      <c r="AJ251" s="10">
        <f t="shared" si="340"/>
        <v>1.9830000000000079</v>
      </c>
      <c r="AK251" s="30"/>
      <c r="AL251" s="30">
        <f t="shared" si="341"/>
        <v>1.2</v>
      </c>
      <c r="AM251" s="11"/>
      <c r="AN251" s="17"/>
    </row>
    <row r="252" spans="1:40" s="5" customFormat="1" ht="17.25" customHeight="1">
      <c r="A252" s="8">
        <v>281</v>
      </c>
      <c r="B252" s="9">
        <f t="shared" si="290"/>
        <v>45795</v>
      </c>
      <c r="C252" s="20">
        <f t="shared" si="291"/>
        <v>1049</v>
      </c>
      <c r="D252" s="20">
        <f t="shared" si="257"/>
        <v>1326</v>
      </c>
      <c r="E252" s="20">
        <f t="shared" ref="E252:E257" si="344">+C252+D252</f>
        <v>2375</v>
      </c>
      <c r="F252" s="20">
        <f t="shared" ref="F252:F257" si="345">E252-K252</f>
        <v>225</v>
      </c>
      <c r="G252" s="20">
        <f t="shared" ref="G252:G257" si="346">E252-L252</f>
        <v>467</v>
      </c>
      <c r="H252" s="20">
        <f t="shared" ref="H252:H257" si="347">E252-M252</f>
        <v>792</v>
      </c>
      <c r="I252" s="20">
        <f t="shared" ref="I252:I257" si="348">E252-N252</f>
        <v>538</v>
      </c>
      <c r="J252" s="20">
        <f t="shared" ref="J252:J257" si="349">E252-O252</f>
        <v>268</v>
      </c>
      <c r="K252" s="20">
        <f t="shared" ref="K252:K257" si="350">P252+U252</f>
        <v>2150</v>
      </c>
      <c r="L252" s="20">
        <f t="shared" ref="L252:L257" si="351">Q252+V252</f>
        <v>1908</v>
      </c>
      <c r="M252" s="20">
        <f t="shared" ref="M252:M257" si="352">R252+W252</f>
        <v>1583</v>
      </c>
      <c r="N252" s="20">
        <f t="shared" ref="N252:N257" si="353">S252+X252</f>
        <v>1837</v>
      </c>
      <c r="O252" s="20">
        <f t="shared" ref="O252:O257" si="354">T252+Y252</f>
        <v>2107</v>
      </c>
      <c r="P252" s="20">
        <f t="shared" ref="P252:T252" si="355">+P251</f>
        <v>2000</v>
      </c>
      <c r="Q252" s="20">
        <f t="shared" si="355"/>
        <v>2000</v>
      </c>
      <c r="R252" s="20">
        <f t="shared" si="355"/>
        <v>2000</v>
      </c>
      <c r="S252" s="20">
        <f t="shared" si="355"/>
        <v>2000</v>
      </c>
      <c r="T252" s="20">
        <f t="shared" si="355"/>
        <v>2000</v>
      </c>
      <c r="U252" s="20">
        <f t="shared" ref="U252:U257" si="356">U251-Z252</f>
        <v>150</v>
      </c>
      <c r="V252" s="20">
        <f t="shared" ref="V252:V257" si="357">V251-AA252</f>
        <v>-92</v>
      </c>
      <c r="W252" s="20">
        <f t="shared" ref="W252:W257" si="358">W251-AB252</f>
        <v>-417</v>
      </c>
      <c r="X252" s="20">
        <f t="shared" ref="X252:X257" si="359">X251-AC252</f>
        <v>-163</v>
      </c>
      <c r="Y252" s="20">
        <f t="shared" ref="Y252:Y257" si="360">Y251-AD252</f>
        <v>107</v>
      </c>
      <c r="Z252" s="20">
        <v>3</v>
      </c>
      <c r="AA252" s="20">
        <v>2</v>
      </c>
      <c r="AB252" s="20">
        <v>4</v>
      </c>
      <c r="AC252" s="20">
        <v>3</v>
      </c>
      <c r="AD252" s="20">
        <v>3</v>
      </c>
      <c r="AE252" s="20">
        <f t="shared" ref="AE252:AE257" si="361">AE251-Z252</f>
        <v>-503</v>
      </c>
      <c r="AF252" s="20">
        <f t="shared" ref="AF252:AF257" si="362">AF251-AA252</f>
        <v>-675</v>
      </c>
      <c r="AG252" s="20">
        <f t="shared" ref="AG252:AG257" si="363">AG251-AB252</f>
        <v>-878</v>
      </c>
      <c r="AH252" s="20">
        <f t="shared" ref="AH252:AH257" si="364">AH251-AC252</f>
        <v>-657</v>
      </c>
      <c r="AI252" s="20">
        <f t="shared" ref="AI252:AI257" si="365">AI251-AD252</f>
        <v>-456</v>
      </c>
      <c r="AJ252" s="10">
        <f t="shared" si="340"/>
        <v>1.9790000000000079</v>
      </c>
      <c r="AK252" s="30"/>
      <c r="AL252" s="30">
        <f t="shared" si="341"/>
        <v>1.2</v>
      </c>
      <c r="AM252" s="11"/>
      <c r="AN252" s="17"/>
    </row>
    <row r="253" spans="1:40" s="5" customFormat="1" ht="17.25" customHeight="1">
      <c r="A253" s="8">
        <v>282</v>
      </c>
      <c r="B253" s="9">
        <f t="shared" si="290"/>
        <v>45796</v>
      </c>
      <c r="C253" s="20">
        <f t="shared" si="291"/>
        <v>1049</v>
      </c>
      <c r="D253" s="20">
        <f t="shared" si="257"/>
        <v>1300</v>
      </c>
      <c r="E253" s="20">
        <f t="shared" si="344"/>
        <v>2349</v>
      </c>
      <c r="F253" s="20">
        <f t="shared" si="345"/>
        <v>201</v>
      </c>
      <c r="G253" s="20">
        <f t="shared" si="346"/>
        <v>444</v>
      </c>
      <c r="H253" s="20">
        <f t="shared" si="347"/>
        <v>769</v>
      </c>
      <c r="I253" s="20">
        <f t="shared" si="348"/>
        <v>514</v>
      </c>
      <c r="J253" s="20">
        <f t="shared" si="349"/>
        <v>243</v>
      </c>
      <c r="K253" s="20">
        <f t="shared" si="350"/>
        <v>2148</v>
      </c>
      <c r="L253" s="20">
        <f t="shared" si="351"/>
        <v>1905</v>
      </c>
      <c r="M253" s="20">
        <f t="shared" si="352"/>
        <v>1580</v>
      </c>
      <c r="N253" s="20">
        <f t="shared" si="353"/>
        <v>1835</v>
      </c>
      <c r="O253" s="20">
        <f t="shared" si="354"/>
        <v>2106</v>
      </c>
      <c r="P253" s="20">
        <f t="shared" ref="P253:T253" si="366">+P252</f>
        <v>2000</v>
      </c>
      <c r="Q253" s="20">
        <f t="shared" si="366"/>
        <v>2000</v>
      </c>
      <c r="R253" s="20">
        <f t="shared" si="366"/>
        <v>2000</v>
      </c>
      <c r="S253" s="20">
        <f t="shared" si="366"/>
        <v>2000</v>
      </c>
      <c r="T253" s="20">
        <f t="shared" si="366"/>
        <v>2000</v>
      </c>
      <c r="U253" s="20">
        <f t="shared" si="356"/>
        <v>148</v>
      </c>
      <c r="V253" s="20">
        <f t="shared" si="357"/>
        <v>-95</v>
      </c>
      <c r="W253" s="20">
        <f t="shared" si="358"/>
        <v>-420</v>
      </c>
      <c r="X253" s="20">
        <f t="shared" si="359"/>
        <v>-165</v>
      </c>
      <c r="Y253" s="20">
        <f t="shared" si="360"/>
        <v>106</v>
      </c>
      <c r="Z253" s="20">
        <v>2</v>
      </c>
      <c r="AA253" s="20">
        <v>3</v>
      </c>
      <c r="AB253" s="20">
        <v>3</v>
      </c>
      <c r="AC253" s="20">
        <v>2</v>
      </c>
      <c r="AD253" s="20">
        <v>1</v>
      </c>
      <c r="AE253" s="20">
        <f t="shared" si="361"/>
        <v>-505</v>
      </c>
      <c r="AF253" s="20">
        <f t="shared" si="362"/>
        <v>-678</v>
      </c>
      <c r="AG253" s="20">
        <f t="shared" si="363"/>
        <v>-881</v>
      </c>
      <c r="AH253" s="20">
        <f t="shared" si="364"/>
        <v>-659</v>
      </c>
      <c r="AI253" s="20">
        <f t="shared" si="365"/>
        <v>-457</v>
      </c>
      <c r="AJ253" s="10">
        <f t="shared" si="340"/>
        <v>1.976000000000008</v>
      </c>
      <c r="AK253" s="30"/>
      <c r="AL253" s="30">
        <f t="shared" si="341"/>
        <v>1.2</v>
      </c>
      <c r="AM253" s="11"/>
      <c r="AN253" s="17"/>
    </row>
    <row r="254" spans="1:40" s="5" customFormat="1" ht="17.25" customHeight="1">
      <c r="A254" s="8">
        <v>283</v>
      </c>
      <c r="B254" s="9">
        <f t="shared" si="290"/>
        <v>45797</v>
      </c>
      <c r="C254" s="20">
        <f t="shared" si="291"/>
        <v>1049</v>
      </c>
      <c r="D254" s="20">
        <f t="shared" si="257"/>
        <v>1274</v>
      </c>
      <c r="E254" s="20">
        <f t="shared" si="344"/>
        <v>2323</v>
      </c>
      <c r="F254" s="20">
        <f t="shared" si="345"/>
        <v>178</v>
      </c>
      <c r="G254" s="20">
        <f t="shared" si="346"/>
        <v>420</v>
      </c>
      <c r="H254" s="20">
        <f t="shared" si="347"/>
        <v>746</v>
      </c>
      <c r="I254" s="20">
        <f t="shared" si="348"/>
        <v>490</v>
      </c>
      <c r="J254" s="20">
        <f t="shared" si="349"/>
        <v>220</v>
      </c>
      <c r="K254" s="20">
        <f t="shared" si="350"/>
        <v>2145</v>
      </c>
      <c r="L254" s="20">
        <f t="shared" si="351"/>
        <v>1903</v>
      </c>
      <c r="M254" s="20">
        <f t="shared" si="352"/>
        <v>1577</v>
      </c>
      <c r="N254" s="20">
        <f t="shared" si="353"/>
        <v>1833</v>
      </c>
      <c r="O254" s="20">
        <f t="shared" si="354"/>
        <v>2103</v>
      </c>
      <c r="P254" s="20">
        <f t="shared" ref="P254:T254" si="367">+P253</f>
        <v>2000</v>
      </c>
      <c r="Q254" s="20">
        <f t="shared" si="367"/>
        <v>2000</v>
      </c>
      <c r="R254" s="20">
        <f t="shared" si="367"/>
        <v>2000</v>
      </c>
      <c r="S254" s="20">
        <f t="shared" si="367"/>
        <v>2000</v>
      </c>
      <c r="T254" s="20">
        <f t="shared" si="367"/>
        <v>2000</v>
      </c>
      <c r="U254" s="20">
        <f t="shared" si="356"/>
        <v>145</v>
      </c>
      <c r="V254" s="20">
        <f t="shared" si="357"/>
        <v>-97</v>
      </c>
      <c r="W254" s="20">
        <f t="shared" si="358"/>
        <v>-423</v>
      </c>
      <c r="X254" s="20">
        <f t="shared" si="359"/>
        <v>-167</v>
      </c>
      <c r="Y254" s="20">
        <f t="shared" si="360"/>
        <v>103</v>
      </c>
      <c r="Z254" s="20">
        <v>3</v>
      </c>
      <c r="AA254" s="20">
        <v>2</v>
      </c>
      <c r="AB254" s="20">
        <v>3</v>
      </c>
      <c r="AC254" s="20">
        <v>2</v>
      </c>
      <c r="AD254" s="20">
        <v>3</v>
      </c>
      <c r="AE254" s="20">
        <f t="shared" si="361"/>
        <v>-508</v>
      </c>
      <c r="AF254" s="20">
        <f t="shared" si="362"/>
        <v>-680</v>
      </c>
      <c r="AG254" s="20">
        <f t="shared" si="363"/>
        <v>-884</v>
      </c>
      <c r="AH254" s="20">
        <f t="shared" si="364"/>
        <v>-661</v>
      </c>
      <c r="AI254" s="20">
        <f t="shared" si="365"/>
        <v>-460</v>
      </c>
      <c r="AJ254" s="10">
        <f t="shared" si="340"/>
        <v>1.9730000000000081</v>
      </c>
      <c r="AK254" s="30"/>
      <c r="AL254" s="30">
        <f t="shared" si="341"/>
        <v>1.2</v>
      </c>
      <c r="AM254" s="11"/>
      <c r="AN254" s="17"/>
    </row>
    <row r="255" spans="1:40" s="5" customFormat="1" ht="17.25" customHeight="1">
      <c r="A255" s="8">
        <v>284</v>
      </c>
      <c r="B255" s="9">
        <f t="shared" si="290"/>
        <v>45798</v>
      </c>
      <c r="C255" s="20">
        <f t="shared" si="291"/>
        <v>1049</v>
      </c>
      <c r="D255" s="20">
        <f t="shared" si="257"/>
        <v>1248</v>
      </c>
      <c r="E255" s="20">
        <f t="shared" si="344"/>
        <v>2297</v>
      </c>
      <c r="F255" s="20">
        <f t="shared" si="345"/>
        <v>154</v>
      </c>
      <c r="G255" s="20">
        <f t="shared" si="346"/>
        <v>396</v>
      </c>
      <c r="H255" s="20">
        <f t="shared" si="347"/>
        <v>724</v>
      </c>
      <c r="I255" s="20">
        <f t="shared" si="348"/>
        <v>467</v>
      </c>
      <c r="J255" s="20">
        <f t="shared" si="349"/>
        <v>197</v>
      </c>
      <c r="K255" s="20">
        <f t="shared" si="350"/>
        <v>2143</v>
      </c>
      <c r="L255" s="20">
        <f t="shared" si="351"/>
        <v>1901</v>
      </c>
      <c r="M255" s="20">
        <f t="shared" si="352"/>
        <v>1573</v>
      </c>
      <c r="N255" s="20">
        <f t="shared" si="353"/>
        <v>1830</v>
      </c>
      <c r="O255" s="20">
        <f t="shared" si="354"/>
        <v>2100</v>
      </c>
      <c r="P255" s="20">
        <f t="shared" ref="P255:T255" si="368">+P254</f>
        <v>2000</v>
      </c>
      <c r="Q255" s="20">
        <f t="shared" si="368"/>
        <v>2000</v>
      </c>
      <c r="R255" s="20">
        <f t="shared" si="368"/>
        <v>2000</v>
      </c>
      <c r="S255" s="20">
        <f t="shared" si="368"/>
        <v>2000</v>
      </c>
      <c r="T255" s="20">
        <f t="shared" si="368"/>
        <v>2000</v>
      </c>
      <c r="U255" s="20">
        <f t="shared" si="356"/>
        <v>143</v>
      </c>
      <c r="V255" s="20">
        <f t="shared" si="357"/>
        <v>-99</v>
      </c>
      <c r="W255" s="20">
        <f t="shared" si="358"/>
        <v>-427</v>
      </c>
      <c r="X255" s="20">
        <f t="shared" si="359"/>
        <v>-170</v>
      </c>
      <c r="Y255" s="20">
        <f t="shared" si="360"/>
        <v>100</v>
      </c>
      <c r="Z255" s="20">
        <v>2</v>
      </c>
      <c r="AA255" s="20">
        <v>2</v>
      </c>
      <c r="AB255" s="20">
        <v>4</v>
      </c>
      <c r="AC255" s="20">
        <v>3</v>
      </c>
      <c r="AD255" s="20">
        <v>3</v>
      </c>
      <c r="AE255" s="20">
        <f t="shared" si="361"/>
        <v>-510</v>
      </c>
      <c r="AF255" s="20">
        <f t="shared" si="362"/>
        <v>-682</v>
      </c>
      <c r="AG255" s="20">
        <f t="shared" si="363"/>
        <v>-888</v>
      </c>
      <c r="AH255" s="20">
        <f t="shared" si="364"/>
        <v>-664</v>
      </c>
      <c r="AI255" s="20">
        <f t="shared" si="365"/>
        <v>-463</v>
      </c>
      <c r="AJ255" s="10">
        <f t="shared" si="340"/>
        <v>1.9690000000000081</v>
      </c>
      <c r="AK255" s="30"/>
      <c r="AL255" s="30">
        <f t="shared" si="341"/>
        <v>1.2</v>
      </c>
      <c r="AM255" s="11"/>
      <c r="AN255" s="17"/>
    </row>
    <row r="256" spans="1:40" s="5" customFormat="1" ht="17.25" customHeight="1">
      <c r="A256" s="8">
        <v>285</v>
      </c>
      <c r="B256" s="9">
        <f t="shared" si="290"/>
        <v>45799</v>
      </c>
      <c r="C256" s="20">
        <f t="shared" si="291"/>
        <v>1049</v>
      </c>
      <c r="D256" s="20">
        <f t="shared" si="257"/>
        <v>1222</v>
      </c>
      <c r="E256" s="20">
        <f t="shared" si="344"/>
        <v>2271</v>
      </c>
      <c r="F256" s="20">
        <f t="shared" si="345"/>
        <v>130</v>
      </c>
      <c r="G256" s="20">
        <f t="shared" si="346"/>
        <v>373</v>
      </c>
      <c r="H256" s="20">
        <f t="shared" si="347"/>
        <v>701</v>
      </c>
      <c r="I256" s="20">
        <f t="shared" si="348"/>
        <v>444</v>
      </c>
      <c r="J256" s="20">
        <f t="shared" si="349"/>
        <v>173</v>
      </c>
      <c r="K256" s="20">
        <f t="shared" si="350"/>
        <v>2141</v>
      </c>
      <c r="L256" s="20">
        <f t="shared" si="351"/>
        <v>1898</v>
      </c>
      <c r="M256" s="20">
        <f t="shared" si="352"/>
        <v>1570</v>
      </c>
      <c r="N256" s="20">
        <f t="shared" si="353"/>
        <v>1827</v>
      </c>
      <c r="O256" s="20">
        <f t="shared" si="354"/>
        <v>2098</v>
      </c>
      <c r="P256" s="20">
        <f t="shared" ref="P256:T256" si="369">+P255</f>
        <v>2000</v>
      </c>
      <c r="Q256" s="20">
        <f t="shared" si="369"/>
        <v>2000</v>
      </c>
      <c r="R256" s="20">
        <f t="shared" si="369"/>
        <v>2000</v>
      </c>
      <c r="S256" s="20">
        <f t="shared" si="369"/>
        <v>2000</v>
      </c>
      <c r="T256" s="20">
        <f t="shared" si="369"/>
        <v>2000</v>
      </c>
      <c r="U256" s="20">
        <f t="shared" si="356"/>
        <v>141</v>
      </c>
      <c r="V256" s="20">
        <f t="shared" si="357"/>
        <v>-102</v>
      </c>
      <c r="W256" s="20">
        <f t="shared" si="358"/>
        <v>-430</v>
      </c>
      <c r="X256" s="20">
        <f t="shared" si="359"/>
        <v>-173</v>
      </c>
      <c r="Y256" s="20">
        <f t="shared" si="360"/>
        <v>98</v>
      </c>
      <c r="Z256" s="20">
        <v>2</v>
      </c>
      <c r="AA256" s="20">
        <v>3</v>
      </c>
      <c r="AB256" s="20">
        <v>3</v>
      </c>
      <c r="AC256" s="20">
        <v>3</v>
      </c>
      <c r="AD256" s="20">
        <v>2</v>
      </c>
      <c r="AE256" s="20">
        <f t="shared" si="361"/>
        <v>-512</v>
      </c>
      <c r="AF256" s="20">
        <f t="shared" si="362"/>
        <v>-685</v>
      </c>
      <c r="AG256" s="20">
        <f t="shared" si="363"/>
        <v>-891</v>
      </c>
      <c r="AH256" s="20">
        <f t="shared" si="364"/>
        <v>-667</v>
      </c>
      <c r="AI256" s="20">
        <f t="shared" si="365"/>
        <v>-465</v>
      </c>
      <c r="AJ256" s="10">
        <f t="shared" si="340"/>
        <v>1.9660000000000082</v>
      </c>
      <c r="AK256" s="30"/>
      <c r="AL256" s="30">
        <f t="shared" si="341"/>
        <v>1.2</v>
      </c>
      <c r="AM256" s="11"/>
      <c r="AN256" s="17"/>
    </row>
    <row r="257" spans="1:40" s="5" customFormat="1" ht="17.25" customHeight="1">
      <c r="A257" s="8">
        <v>286</v>
      </c>
      <c r="B257" s="9">
        <f t="shared" si="290"/>
        <v>45800</v>
      </c>
      <c r="C257" s="20">
        <f t="shared" si="291"/>
        <v>1049</v>
      </c>
      <c r="D257" s="20">
        <f t="shared" si="257"/>
        <v>1196</v>
      </c>
      <c r="E257" s="20">
        <f t="shared" si="344"/>
        <v>2245</v>
      </c>
      <c r="F257" s="20">
        <f t="shared" si="345"/>
        <v>107</v>
      </c>
      <c r="G257" s="20">
        <f t="shared" si="346"/>
        <v>350</v>
      </c>
      <c r="H257" s="20">
        <f t="shared" si="347"/>
        <v>678</v>
      </c>
      <c r="I257" s="20">
        <f t="shared" si="348"/>
        <v>421</v>
      </c>
      <c r="J257" s="20">
        <f t="shared" si="349"/>
        <v>150</v>
      </c>
      <c r="K257" s="20">
        <f t="shared" si="350"/>
        <v>2138</v>
      </c>
      <c r="L257" s="20">
        <f t="shared" si="351"/>
        <v>1895</v>
      </c>
      <c r="M257" s="20">
        <f t="shared" si="352"/>
        <v>1567</v>
      </c>
      <c r="N257" s="20">
        <f t="shared" si="353"/>
        <v>1824</v>
      </c>
      <c r="O257" s="20">
        <f t="shared" si="354"/>
        <v>2095</v>
      </c>
      <c r="P257" s="20">
        <f t="shared" ref="P257:T257" si="370">+P256</f>
        <v>2000</v>
      </c>
      <c r="Q257" s="20">
        <f t="shared" si="370"/>
        <v>2000</v>
      </c>
      <c r="R257" s="20">
        <f t="shared" si="370"/>
        <v>2000</v>
      </c>
      <c r="S257" s="20">
        <f t="shared" si="370"/>
        <v>2000</v>
      </c>
      <c r="T257" s="20">
        <f t="shared" si="370"/>
        <v>2000</v>
      </c>
      <c r="U257" s="20">
        <f t="shared" si="356"/>
        <v>138</v>
      </c>
      <c r="V257" s="20">
        <f t="shared" si="357"/>
        <v>-105</v>
      </c>
      <c r="W257" s="20">
        <f t="shared" si="358"/>
        <v>-433</v>
      </c>
      <c r="X257" s="20">
        <f t="shared" si="359"/>
        <v>-176</v>
      </c>
      <c r="Y257" s="20">
        <f t="shared" si="360"/>
        <v>95</v>
      </c>
      <c r="Z257" s="20">
        <v>3</v>
      </c>
      <c r="AA257" s="20">
        <v>3</v>
      </c>
      <c r="AB257" s="20">
        <v>3</v>
      </c>
      <c r="AC257" s="20">
        <v>3</v>
      </c>
      <c r="AD257" s="20">
        <v>3</v>
      </c>
      <c r="AE257" s="20">
        <f t="shared" si="361"/>
        <v>-515</v>
      </c>
      <c r="AF257" s="20">
        <f t="shared" si="362"/>
        <v>-688</v>
      </c>
      <c r="AG257" s="20">
        <f t="shared" si="363"/>
        <v>-894</v>
      </c>
      <c r="AH257" s="20">
        <f t="shared" si="364"/>
        <v>-670</v>
      </c>
      <c r="AI257" s="20">
        <f t="shared" si="365"/>
        <v>-468</v>
      </c>
      <c r="AJ257" s="10">
        <f t="shared" si="340"/>
        <v>1.9630000000000083</v>
      </c>
      <c r="AK257" s="30"/>
      <c r="AL257" s="30">
        <f t="shared" si="341"/>
        <v>1.2</v>
      </c>
      <c r="AM257" s="11"/>
      <c r="AN257" s="17"/>
    </row>
    <row r="258" spans="1:40" s="5" customFormat="1" ht="17.25" customHeight="1">
      <c r="A258" s="8">
        <v>287</v>
      </c>
      <c r="B258" s="9">
        <f t="shared" si="290"/>
        <v>45801</v>
      </c>
      <c r="C258" s="20">
        <f t="shared" si="291"/>
        <v>1049</v>
      </c>
      <c r="D258" s="20">
        <f t="shared" si="257"/>
        <v>1170</v>
      </c>
      <c r="E258" s="20">
        <f t="shared" ref="E258:E263" si="371">+C258+D258</f>
        <v>2219</v>
      </c>
      <c r="F258" s="20">
        <f t="shared" ref="F258:F263" si="372">E258-K258</f>
        <v>83</v>
      </c>
      <c r="G258" s="20">
        <f t="shared" ref="G258:G263" si="373">E258-L258</f>
        <v>326</v>
      </c>
      <c r="H258" s="20">
        <f t="shared" ref="H258:H263" si="374">E258-M258</f>
        <v>656</v>
      </c>
      <c r="I258" s="20">
        <f t="shared" ref="I258:I263" si="375">E258-N258</f>
        <v>397</v>
      </c>
      <c r="J258" s="20">
        <f t="shared" ref="J258:J263" si="376">E258-O258</f>
        <v>125</v>
      </c>
      <c r="K258" s="20">
        <f t="shared" ref="K258:K263" si="377">P258+U258</f>
        <v>2136</v>
      </c>
      <c r="L258" s="20">
        <f t="shared" ref="L258:L263" si="378">Q258+V258</f>
        <v>1893</v>
      </c>
      <c r="M258" s="20">
        <f t="shared" ref="M258:M263" si="379">R258+W258</f>
        <v>1563</v>
      </c>
      <c r="N258" s="20">
        <f t="shared" ref="N258:N263" si="380">S258+X258</f>
        <v>1822</v>
      </c>
      <c r="O258" s="20">
        <f t="shared" ref="O258:O263" si="381">T258+Y258</f>
        <v>2094</v>
      </c>
      <c r="P258" s="20">
        <f t="shared" ref="P258:T258" si="382">+P257</f>
        <v>2000</v>
      </c>
      <c r="Q258" s="20">
        <f t="shared" si="382"/>
        <v>2000</v>
      </c>
      <c r="R258" s="20">
        <f t="shared" si="382"/>
        <v>2000</v>
      </c>
      <c r="S258" s="20">
        <f t="shared" si="382"/>
        <v>2000</v>
      </c>
      <c r="T258" s="20">
        <f t="shared" si="382"/>
        <v>2000</v>
      </c>
      <c r="U258" s="20">
        <f t="shared" ref="U258:U263" si="383">U257-Z258</f>
        <v>136</v>
      </c>
      <c r="V258" s="20">
        <f t="shared" ref="V258:V263" si="384">V257-AA258</f>
        <v>-107</v>
      </c>
      <c r="W258" s="20">
        <f t="shared" ref="W258:W263" si="385">W257-AB258</f>
        <v>-437</v>
      </c>
      <c r="X258" s="20">
        <f t="shared" ref="X258:X263" si="386">X257-AC258</f>
        <v>-178</v>
      </c>
      <c r="Y258" s="20">
        <f t="shared" ref="Y258:Y263" si="387">Y257-AD258</f>
        <v>94</v>
      </c>
      <c r="Z258" s="20">
        <v>2</v>
      </c>
      <c r="AA258" s="20">
        <v>2</v>
      </c>
      <c r="AB258" s="20">
        <v>4</v>
      </c>
      <c r="AC258" s="20">
        <v>2</v>
      </c>
      <c r="AD258" s="20">
        <v>1</v>
      </c>
      <c r="AE258" s="20">
        <f t="shared" ref="AE258:AE263" si="388">AE257-Z258</f>
        <v>-517</v>
      </c>
      <c r="AF258" s="20">
        <f t="shared" ref="AF258:AF263" si="389">AF257-AA258</f>
        <v>-690</v>
      </c>
      <c r="AG258" s="20">
        <f t="shared" ref="AG258:AG263" si="390">AG257-AB258</f>
        <v>-898</v>
      </c>
      <c r="AH258" s="20">
        <f t="shared" ref="AH258:AH263" si="391">AH257-AC258</f>
        <v>-672</v>
      </c>
      <c r="AI258" s="20">
        <f t="shared" ref="AI258:AI263" si="392">AI257-AD258</f>
        <v>-469</v>
      </c>
      <c r="AJ258" s="10">
        <f t="shared" si="340"/>
        <v>1.9590000000000083</v>
      </c>
      <c r="AK258" s="30"/>
      <c r="AL258" s="30">
        <f t="shared" si="341"/>
        <v>1.2</v>
      </c>
      <c r="AM258" s="11"/>
      <c r="AN258" s="17"/>
    </row>
    <row r="259" spans="1:40" s="5" customFormat="1" ht="17.25" customHeight="1">
      <c r="A259" s="8">
        <v>288</v>
      </c>
      <c r="B259" s="9">
        <f t="shared" si="290"/>
        <v>45802</v>
      </c>
      <c r="C259" s="20">
        <f t="shared" si="291"/>
        <v>1049</v>
      </c>
      <c r="D259" s="20">
        <f t="shared" si="257"/>
        <v>1144</v>
      </c>
      <c r="E259" s="20">
        <f t="shared" si="371"/>
        <v>2193</v>
      </c>
      <c r="F259" s="20">
        <f t="shared" si="372"/>
        <v>59</v>
      </c>
      <c r="G259" s="20">
        <f t="shared" si="373"/>
        <v>303</v>
      </c>
      <c r="H259" s="20">
        <f t="shared" si="374"/>
        <v>633</v>
      </c>
      <c r="I259" s="20">
        <f t="shared" si="375"/>
        <v>373</v>
      </c>
      <c r="J259" s="20">
        <f t="shared" si="376"/>
        <v>101</v>
      </c>
      <c r="K259" s="20">
        <f t="shared" si="377"/>
        <v>2134</v>
      </c>
      <c r="L259" s="20">
        <f t="shared" si="378"/>
        <v>1890</v>
      </c>
      <c r="M259" s="20">
        <f t="shared" si="379"/>
        <v>1560</v>
      </c>
      <c r="N259" s="20">
        <f t="shared" si="380"/>
        <v>1820</v>
      </c>
      <c r="O259" s="20">
        <f t="shared" si="381"/>
        <v>2092</v>
      </c>
      <c r="P259" s="20">
        <f t="shared" ref="P259:T259" si="393">+P258</f>
        <v>2000</v>
      </c>
      <c r="Q259" s="20">
        <f t="shared" si="393"/>
        <v>2000</v>
      </c>
      <c r="R259" s="20">
        <f t="shared" si="393"/>
        <v>2000</v>
      </c>
      <c r="S259" s="20">
        <f t="shared" si="393"/>
        <v>2000</v>
      </c>
      <c r="T259" s="20">
        <f t="shared" si="393"/>
        <v>2000</v>
      </c>
      <c r="U259" s="20">
        <f t="shared" si="383"/>
        <v>134</v>
      </c>
      <c r="V259" s="20">
        <f t="shared" si="384"/>
        <v>-110</v>
      </c>
      <c r="W259" s="20">
        <f t="shared" si="385"/>
        <v>-440</v>
      </c>
      <c r="X259" s="20">
        <f t="shared" si="386"/>
        <v>-180</v>
      </c>
      <c r="Y259" s="20">
        <f t="shared" si="387"/>
        <v>92</v>
      </c>
      <c r="Z259" s="20">
        <v>2</v>
      </c>
      <c r="AA259" s="20">
        <v>3</v>
      </c>
      <c r="AB259" s="20">
        <v>3</v>
      </c>
      <c r="AC259" s="20">
        <v>2</v>
      </c>
      <c r="AD259" s="20">
        <v>2</v>
      </c>
      <c r="AE259" s="20">
        <f t="shared" si="388"/>
        <v>-519</v>
      </c>
      <c r="AF259" s="20">
        <f t="shared" si="389"/>
        <v>-693</v>
      </c>
      <c r="AG259" s="20">
        <f t="shared" si="390"/>
        <v>-901</v>
      </c>
      <c r="AH259" s="20">
        <f t="shared" si="391"/>
        <v>-674</v>
      </c>
      <c r="AI259" s="20">
        <f t="shared" si="392"/>
        <v>-471</v>
      </c>
      <c r="AJ259" s="10">
        <f t="shared" si="340"/>
        <v>1.9560000000000084</v>
      </c>
      <c r="AK259" s="30"/>
      <c r="AL259" s="30">
        <f t="shared" si="341"/>
        <v>1.2</v>
      </c>
      <c r="AM259" s="11"/>
      <c r="AN259" s="17"/>
    </row>
    <row r="260" spans="1:40" s="5" customFormat="1" ht="17.25" customHeight="1">
      <c r="A260" s="8">
        <v>289</v>
      </c>
      <c r="B260" s="9">
        <f t="shared" si="290"/>
        <v>45803</v>
      </c>
      <c r="C260" s="20">
        <f t="shared" si="291"/>
        <v>1049</v>
      </c>
      <c r="D260" s="20">
        <f t="shared" si="257"/>
        <v>1118</v>
      </c>
      <c r="E260" s="20">
        <f t="shared" si="371"/>
        <v>2167</v>
      </c>
      <c r="F260" s="20">
        <f t="shared" si="372"/>
        <v>35</v>
      </c>
      <c r="G260" s="20">
        <f t="shared" si="373"/>
        <v>280</v>
      </c>
      <c r="H260" s="20">
        <f t="shared" si="374"/>
        <v>610</v>
      </c>
      <c r="I260" s="20">
        <f t="shared" si="375"/>
        <v>350</v>
      </c>
      <c r="J260" s="20">
        <f t="shared" si="376"/>
        <v>78</v>
      </c>
      <c r="K260" s="20">
        <f t="shared" si="377"/>
        <v>2132</v>
      </c>
      <c r="L260" s="20">
        <f t="shared" si="378"/>
        <v>1887</v>
      </c>
      <c r="M260" s="20">
        <f t="shared" si="379"/>
        <v>1557</v>
      </c>
      <c r="N260" s="20">
        <f t="shared" si="380"/>
        <v>1817</v>
      </c>
      <c r="O260" s="20">
        <f t="shared" si="381"/>
        <v>2089</v>
      </c>
      <c r="P260" s="20">
        <f t="shared" ref="P260:T260" si="394">+P259</f>
        <v>2000</v>
      </c>
      <c r="Q260" s="20">
        <f t="shared" si="394"/>
        <v>2000</v>
      </c>
      <c r="R260" s="20">
        <f t="shared" si="394"/>
        <v>2000</v>
      </c>
      <c r="S260" s="20">
        <f t="shared" si="394"/>
        <v>2000</v>
      </c>
      <c r="T260" s="20">
        <f t="shared" si="394"/>
        <v>2000</v>
      </c>
      <c r="U260" s="20">
        <f t="shared" si="383"/>
        <v>132</v>
      </c>
      <c r="V260" s="20">
        <f t="shared" si="384"/>
        <v>-113</v>
      </c>
      <c r="W260" s="20">
        <f t="shared" si="385"/>
        <v>-443</v>
      </c>
      <c r="X260" s="20">
        <f t="shared" si="386"/>
        <v>-183</v>
      </c>
      <c r="Y260" s="20">
        <f t="shared" si="387"/>
        <v>89</v>
      </c>
      <c r="Z260" s="20">
        <v>2</v>
      </c>
      <c r="AA260" s="20">
        <v>3</v>
      </c>
      <c r="AB260" s="20">
        <v>3</v>
      </c>
      <c r="AC260" s="20">
        <v>3</v>
      </c>
      <c r="AD260" s="20">
        <v>3</v>
      </c>
      <c r="AE260" s="20">
        <f t="shared" si="388"/>
        <v>-521</v>
      </c>
      <c r="AF260" s="20">
        <f t="shared" si="389"/>
        <v>-696</v>
      </c>
      <c r="AG260" s="20">
        <f t="shared" si="390"/>
        <v>-904</v>
      </c>
      <c r="AH260" s="20">
        <f t="shared" si="391"/>
        <v>-677</v>
      </c>
      <c r="AI260" s="20">
        <f t="shared" si="392"/>
        <v>-474</v>
      </c>
      <c r="AJ260" s="10">
        <f t="shared" si="340"/>
        <v>1.9530000000000085</v>
      </c>
      <c r="AK260" s="30"/>
      <c r="AL260" s="30">
        <f t="shared" si="341"/>
        <v>1.2</v>
      </c>
      <c r="AM260" s="11"/>
      <c r="AN260" s="17"/>
    </row>
    <row r="261" spans="1:40" s="5" customFormat="1" ht="17.25" customHeight="1">
      <c r="A261" s="8">
        <v>290</v>
      </c>
      <c r="B261" s="9">
        <f t="shared" si="290"/>
        <v>45804</v>
      </c>
      <c r="C261" s="20">
        <f t="shared" si="291"/>
        <v>1049</v>
      </c>
      <c r="D261" s="20">
        <f t="shared" si="257"/>
        <v>1092</v>
      </c>
      <c r="E261" s="20">
        <f t="shared" si="371"/>
        <v>2141</v>
      </c>
      <c r="F261" s="20">
        <f t="shared" si="372"/>
        <v>12</v>
      </c>
      <c r="G261" s="20">
        <f t="shared" si="373"/>
        <v>256</v>
      </c>
      <c r="H261" s="20">
        <f t="shared" si="374"/>
        <v>588</v>
      </c>
      <c r="I261" s="20">
        <f t="shared" si="375"/>
        <v>327</v>
      </c>
      <c r="J261" s="20">
        <f t="shared" si="376"/>
        <v>55</v>
      </c>
      <c r="K261" s="20">
        <f t="shared" si="377"/>
        <v>2129</v>
      </c>
      <c r="L261" s="20">
        <f t="shared" si="378"/>
        <v>1885</v>
      </c>
      <c r="M261" s="20">
        <f t="shared" si="379"/>
        <v>1553</v>
      </c>
      <c r="N261" s="20">
        <f t="shared" si="380"/>
        <v>1814</v>
      </c>
      <c r="O261" s="20">
        <f t="shared" si="381"/>
        <v>2086</v>
      </c>
      <c r="P261" s="20">
        <f t="shared" ref="P261:T261" si="395">+P260</f>
        <v>2000</v>
      </c>
      <c r="Q261" s="20">
        <f t="shared" si="395"/>
        <v>2000</v>
      </c>
      <c r="R261" s="20">
        <f t="shared" si="395"/>
        <v>2000</v>
      </c>
      <c r="S261" s="20">
        <f t="shared" si="395"/>
        <v>2000</v>
      </c>
      <c r="T261" s="20">
        <f t="shared" si="395"/>
        <v>2000</v>
      </c>
      <c r="U261" s="20">
        <f t="shared" si="383"/>
        <v>129</v>
      </c>
      <c r="V261" s="20">
        <f t="shared" si="384"/>
        <v>-115</v>
      </c>
      <c r="W261" s="20">
        <f t="shared" si="385"/>
        <v>-447</v>
      </c>
      <c r="X261" s="20">
        <f t="shared" si="386"/>
        <v>-186</v>
      </c>
      <c r="Y261" s="20">
        <f t="shared" si="387"/>
        <v>86</v>
      </c>
      <c r="Z261" s="20">
        <v>3</v>
      </c>
      <c r="AA261" s="20">
        <v>2</v>
      </c>
      <c r="AB261" s="20">
        <v>4</v>
      </c>
      <c r="AC261" s="20">
        <v>3</v>
      </c>
      <c r="AD261" s="20">
        <v>3</v>
      </c>
      <c r="AE261" s="20">
        <f t="shared" si="388"/>
        <v>-524</v>
      </c>
      <c r="AF261" s="20">
        <f t="shared" si="389"/>
        <v>-698</v>
      </c>
      <c r="AG261" s="20">
        <f t="shared" si="390"/>
        <v>-908</v>
      </c>
      <c r="AH261" s="20">
        <f t="shared" si="391"/>
        <v>-680</v>
      </c>
      <c r="AI261" s="20">
        <f t="shared" si="392"/>
        <v>-477</v>
      </c>
      <c r="AJ261" s="10">
        <f t="shared" si="340"/>
        <v>1.9490000000000085</v>
      </c>
      <c r="AK261" s="30"/>
      <c r="AL261" s="30">
        <f t="shared" si="341"/>
        <v>1.2</v>
      </c>
      <c r="AM261" s="11"/>
      <c r="AN261" s="17"/>
    </row>
    <row r="262" spans="1:40" s="5" customFormat="1" ht="17.25" customHeight="1">
      <c r="A262" s="8">
        <v>291</v>
      </c>
      <c r="B262" s="9">
        <f t="shared" si="290"/>
        <v>45805</v>
      </c>
      <c r="C262" s="20">
        <f t="shared" si="291"/>
        <v>1049</v>
      </c>
      <c r="D262" s="20">
        <f t="shared" si="257"/>
        <v>1066</v>
      </c>
      <c r="E262" s="20">
        <f t="shared" si="371"/>
        <v>2115</v>
      </c>
      <c r="F262" s="20">
        <f t="shared" si="372"/>
        <v>-12</v>
      </c>
      <c r="G262" s="20">
        <f t="shared" si="373"/>
        <v>232</v>
      </c>
      <c r="H262" s="20">
        <f t="shared" si="374"/>
        <v>566</v>
      </c>
      <c r="I262" s="20">
        <f t="shared" si="375"/>
        <v>303</v>
      </c>
      <c r="J262" s="20">
        <f t="shared" si="376"/>
        <v>32</v>
      </c>
      <c r="K262" s="20">
        <f t="shared" si="377"/>
        <v>2127</v>
      </c>
      <c r="L262" s="20">
        <f t="shared" si="378"/>
        <v>1883</v>
      </c>
      <c r="M262" s="20">
        <f t="shared" si="379"/>
        <v>1549</v>
      </c>
      <c r="N262" s="20">
        <f t="shared" si="380"/>
        <v>1812</v>
      </c>
      <c r="O262" s="20">
        <f t="shared" si="381"/>
        <v>2083</v>
      </c>
      <c r="P262" s="20">
        <f t="shared" ref="P262:T263" si="396">+P261</f>
        <v>2000</v>
      </c>
      <c r="Q262" s="20">
        <f t="shared" si="396"/>
        <v>2000</v>
      </c>
      <c r="R262" s="20">
        <f t="shared" si="396"/>
        <v>2000</v>
      </c>
      <c r="S262" s="20">
        <f t="shared" si="396"/>
        <v>2000</v>
      </c>
      <c r="T262" s="20">
        <f t="shared" si="396"/>
        <v>2000</v>
      </c>
      <c r="U262" s="20">
        <f t="shared" si="383"/>
        <v>127</v>
      </c>
      <c r="V262" s="20">
        <f t="shared" si="384"/>
        <v>-117</v>
      </c>
      <c r="W262" s="20">
        <f t="shared" si="385"/>
        <v>-451</v>
      </c>
      <c r="X262" s="20">
        <f t="shared" si="386"/>
        <v>-188</v>
      </c>
      <c r="Y262" s="20">
        <f t="shared" si="387"/>
        <v>83</v>
      </c>
      <c r="Z262" s="20">
        <v>2</v>
      </c>
      <c r="AA262" s="20">
        <v>2</v>
      </c>
      <c r="AB262" s="20">
        <v>4</v>
      </c>
      <c r="AC262" s="20">
        <v>2</v>
      </c>
      <c r="AD262" s="20">
        <v>3</v>
      </c>
      <c r="AE262" s="20">
        <f t="shared" si="388"/>
        <v>-526</v>
      </c>
      <c r="AF262" s="20">
        <f t="shared" si="389"/>
        <v>-700</v>
      </c>
      <c r="AG262" s="20">
        <f t="shared" si="390"/>
        <v>-912</v>
      </c>
      <c r="AH262" s="20">
        <f t="shared" si="391"/>
        <v>-682</v>
      </c>
      <c r="AI262" s="20">
        <f t="shared" si="392"/>
        <v>-480</v>
      </c>
      <c r="AJ262" s="10">
        <f t="shared" si="340"/>
        <v>1.9450000000000085</v>
      </c>
      <c r="AK262" s="30"/>
      <c r="AL262" s="30">
        <f t="shared" si="341"/>
        <v>1.2</v>
      </c>
      <c r="AM262" s="11"/>
      <c r="AN262" s="17"/>
    </row>
    <row r="263" spans="1:40" s="5" customFormat="1" ht="17.25" customHeight="1">
      <c r="A263" s="8">
        <v>292</v>
      </c>
      <c r="B263" s="9">
        <f t="shared" si="290"/>
        <v>45806</v>
      </c>
      <c r="C263" s="20">
        <f t="shared" si="291"/>
        <v>1049</v>
      </c>
      <c r="D263" s="20">
        <f t="shared" si="257"/>
        <v>1040</v>
      </c>
      <c r="E263" s="20">
        <f t="shared" si="371"/>
        <v>2089</v>
      </c>
      <c r="F263" s="20">
        <f t="shared" si="372"/>
        <v>-35</v>
      </c>
      <c r="G263" s="20">
        <f t="shared" si="373"/>
        <v>209</v>
      </c>
      <c r="H263" s="20">
        <f t="shared" si="374"/>
        <v>543</v>
      </c>
      <c r="I263" s="20">
        <f t="shared" si="375"/>
        <v>280</v>
      </c>
      <c r="J263" s="20">
        <f t="shared" si="376"/>
        <v>7</v>
      </c>
      <c r="K263" s="20">
        <f t="shared" si="377"/>
        <v>2124</v>
      </c>
      <c r="L263" s="20">
        <f t="shared" si="378"/>
        <v>1880</v>
      </c>
      <c r="M263" s="20">
        <f t="shared" si="379"/>
        <v>1546</v>
      </c>
      <c r="N263" s="20">
        <f t="shared" si="380"/>
        <v>1809</v>
      </c>
      <c r="O263" s="20">
        <f t="shared" si="381"/>
        <v>2082</v>
      </c>
      <c r="P263" s="20">
        <f t="shared" si="396"/>
        <v>2000</v>
      </c>
      <c r="Q263" s="20">
        <f t="shared" si="396"/>
        <v>2000</v>
      </c>
      <c r="R263" s="20">
        <f t="shared" si="396"/>
        <v>2000</v>
      </c>
      <c r="S263" s="20">
        <f t="shared" si="396"/>
        <v>2000</v>
      </c>
      <c r="T263" s="20">
        <f t="shared" si="396"/>
        <v>2000</v>
      </c>
      <c r="U263" s="20">
        <f t="shared" si="383"/>
        <v>124</v>
      </c>
      <c r="V263" s="20">
        <f t="shared" si="384"/>
        <v>-120</v>
      </c>
      <c r="W263" s="20">
        <f t="shared" si="385"/>
        <v>-454</v>
      </c>
      <c r="X263" s="20">
        <f t="shared" si="386"/>
        <v>-191</v>
      </c>
      <c r="Y263" s="20">
        <f t="shared" si="387"/>
        <v>82</v>
      </c>
      <c r="Z263" s="20">
        <v>3</v>
      </c>
      <c r="AA263" s="20">
        <v>3</v>
      </c>
      <c r="AB263" s="20">
        <v>3</v>
      </c>
      <c r="AC263" s="20">
        <v>3</v>
      </c>
      <c r="AD263" s="20">
        <v>1</v>
      </c>
      <c r="AE263" s="20">
        <f t="shared" si="388"/>
        <v>-529</v>
      </c>
      <c r="AF263" s="20">
        <f t="shared" si="389"/>
        <v>-703</v>
      </c>
      <c r="AG263" s="20">
        <f t="shared" si="390"/>
        <v>-915</v>
      </c>
      <c r="AH263" s="20">
        <f t="shared" si="391"/>
        <v>-685</v>
      </c>
      <c r="AI263" s="20">
        <f t="shared" si="392"/>
        <v>-481</v>
      </c>
      <c r="AJ263" s="10">
        <f t="shared" si="340"/>
        <v>1.9420000000000086</v>
      </c>
      <c r="AK263" s="30"/>
      <c r="AL263" s="30">
        <f t="shared" si="341"/>
        <v>1.2</v>
      </c>
      <c r="AM263" s="11"/>
      <c r="AN263" s="17"/>
    </row>
    <row r="264" spans="1:40" s="5" customFormat="1" ht="17.25" customHeight="1">
      <c r="A264" s="8">
        <v>293</v>
      </c>
      <c r="B264" s="9">
        <f t="shared" si="290"/>
        <v>45807</v>
      </c>
      <c r="C264" s="20">
        <f t="shared" si="291"/>
        <v>1049</v>
      </c>
      <c r="D264" s="20">
        <f t="shared" si="257"/>
        <v>1014</v>
      </c>
      <c r="E264" s="20">
        <f t="shared" ref="E264:E265" si="397">+C264+D264</f>
        <v>2063</v>
      </c>
      <c r="F264" s="20">
        <f t="shared" ref="F264:F265" si="398">E264-K264</f>
        <v>-59</v>
      </c>
      <c r="G264" s="20">
        <f t="shared" ref="G264:G265" si="399">E264-L264</f>
        <v>185</v>
      </c>
      <c r="H264" s="20">
        <f t="shared" ref="H264:H265" si="400">E264-M264</f>
        <v>521</v>
      </c>
      <c r="I264" s="20">
        <f t="shared" ref="I264:I265" si="401">E264-N264</f>
        <v>257</v>
      </c>
      <c r="J264" s="20">
        <f t="shared" ref="J264:J265" si="402">E264-O264</f>
        <v>-16</v>
      </c>
      <c r="K264" s="20">
        <f t="shared" ref="K264:K265" si="403">P264+U264</f>
        <v>2122</v>
      </c>
      <c r="L264" s="20">
        <f t="shared" ref="L264:L265" si="404">Q264+V264</f>
        <v>1878</v>
      </c>
      <c r="M264" s="20">
        <f t="shared" ref="M264:M265" si="405">R264+W264</f>
        <v>1542</v>
      </c>
      <c r="N264" s="20">
        <f t="shared" ref="N264:N265" si="406">S264+X264</f>
        <v>1806</v>
      </c>
      <c r="O264" s="20">
        <f t="shared" ref="O264:O265" si="407">T264+Y264</f>
        <v>2079</v>
      </c>
      <c r="P264" s="20">
        <f t="shared" ref="P264:T264" si="408">+P263</f>
        <v>2000</v>
      </c>
      <c r="Q264" s="20">
        <f t="shared" si="408"/>
        <v>2000</v>
      </c>
      <c r="R264" s="20">
        <f t="shared" si="408"/>
        <v>2000</v>
      </c>
      <c r="S264" s="20">
        <f t="shared" si="408"/>
        <v>2000</v>
      </c>
      <c r="T264" s="20">
        <f t="shared" si="408"/>
        <v>2000</v>
      </c>
      <c r="U264" s="20">
        <f t="shared" ref="U264:U265" si="409">U263-Z264</f>
        <v>122</v>
      </c>
      <c r="V264" s="20">
        <f t="shared" ref="V264:V265" si="410">V263-AA264</f>
        <v>-122</v>
      </c>
      <c r="W264" s="20">
        <f t="shared" ref="W264:W265" si="411">W263-AB264</f>
        <v>-458</v>
      </c>
      <c r="X264" s="20">
        <f t="shared" ref="X264:X265" si="412">X263-AC264</f>
        <v>-194</v>
      </c>
      <c r="Y264" s="20">
        <f t="shared" ref="Y264:Y265" si="413">Y263-AD264</f>
        <v>79</v>
      </c>
      <c r="Z264" s="20">
        <v>2</v>
      </c>
      <c r="AA264" s="20">
        <v>2</v>
      </c>
      <c r="AB264" s="20">
        <v>4</v>
      </c>
      <c r="AC264" s="20">
        <v>3</v>
      </c>
      <c r="AD264" s="20">
        <v>3</v>
      </c>
      <c r="AE264" s="20">
        <f t="shared" ref="AE264:AE265" si="414">AE263-Z264</f>
        <v>-531</v>
      </c>
      <c r="AF264" s="20">
        <f t="shared" ref="AF264:AF265" si="415">AF263-AA264</f>
        <v>-705</v>
      </c>
      <c r="AG264" s="20">
        <f t="shared" ref="AG264:AG265" si="416">AG263-AB264</f>
        <v>-919</v>
      </c>
      <c r="AH264" s="20">
        <f t="shared" ref="AH264:AH265" si="417">AH263-AC264</f>
        <v>-688</v>
      </c>
      <c r="AI264" s="20">
        <f t="shared" ref="AI264:AI265" si="418">AI263-AD264</f>
        <v>-484</v>
      </c>
      <c r="AJ264" s="10">
        <f t="shared" ref="AJ264:AJ265" si="419">AJ263-AB264/1000+AK283</f>
        <v>1.9380000000000086</v>
      </c>
      <c r="AK264" s="30"/>
      <c r="AL264" s="30">
        <f t="shared" ref="AL264:AL265" si="420">AL263+AK283</f>
        <v>1.2</v>
      </c>
      <c r="AM264" s="11"/>
      <c r="AN264" s="17"/>
    </row>
    <row r="265" spans="1:40" s="5" customFormat="1" ht="17.25" customHeight="1">
      <c r="A265" s="8">
        <v>294</v>
      </c>
      <c r="B265" s="9">
        <f t="shared" si="290"/>
        <v>45808</v>
      </c>
      <c r="C265" s="20">
        <f t="shared" si="291"/>
        <v>1049</v>
      </c>
      <c r="D265" s="20">
        <f t="shared" ref="D265" si="421">D264-26</f>
        <v>988</v>
      </c>
      <c r="E265" s="20">
        <f t="shared" si="397"/>
        <v>2037</v>
      </c>
      <c r="F265" s="20">
        <f t="shared" si="398"/>
        <v>-83</v>
      </c>
      <c r="G265" s="20">
        <f t="shared" si="399"/>
        <v>162</v>
      </c>
      <c r="H265" s="20">
        <f t="shared" si="400"/>
        <v>498</v>
      </c>
      <c r="I265" s="20">
        <f t="shared" si="401"/>
        <v>234</v>
      </c>
      <c r="J265" s="20">
        <f t="shared" si="402"/>
        <v>-39</v>
      </c>
      <c r="K265" s="20">
        <f t="shared" si="403"/>
        <v>2120</v>
      </c>
      <c r="L265" s="20">
        <f t="shared" si="404"/>
        <v>1875</v>
      </c>
      <c r="M265" s="20">
        <f t="shared" si="405"/>
        <v>1539</v>
      </c>
      <c r="N265" s="20">
        <f t="shared" si="406"/>
        <v>1803</v>
      </c>
      <c r="O265" s="20">
        <f t="shared" si="407"/>
        <v>2076</v>
      </c>
      <c r="P265" s="20">
        <f t="shared" ref="P265:T265" si="422">+P264</f>
        <v>2000</v>
      </c>
      <c r="Q265" s="20">
        <f t="shared" si="422"/>
        <v>2000</v>
      </c>
      <c r="R265" s="20">
        <f t="shared" si="422"/>
        <v>2000</v>
      </c>
      <c r="S265" s="20">
        <f t="shared" si="422"/>
        <v>2000</v>
      </c>
      <c r="T265" s="20">
        <f t="shared" si="422"/>
        <v>2000</v>
      </c>
      <c r="U265" s="20">
        <f t="shared" si="409"/>
        <v>120</v>
      </c>
      <c r="V265" s="20">
        <f t="shared" si="410"/>
        <v>-125</v>
      </c>
      <c r="W265" s="20">
        <f t="shared" si="411"/>
        <v>-461</v>
      </c>
      <c r="X265" s="20">
        <f t="shared" si="412"/>
        <v>-197</v>
      </c>
      <c r="Y265" s="20">
        <f t="shared" si="413"/>
        <v>76</v>
      </c>
      <c r="Z265" s="20">
        <v>2</v>
      </c>
      <c r="AA265" s="20">
        <v>3</v>
      </c>
      <c r="AB265" s="20">
        <v>3</v>
      </c>
      <c r="AC265" s="20">
        <v>3</v>
      </c>
      <c r="AD265" s="20">
        <v>3</v>
      </c>
      <c r="AE265" s="20">
        <f t="shared" si="414"/>
        <v>-533</v>
      </c>
      <c r="AF265" s="20">
        <f t="shared" si="415"/>
        <v>-708</v>
      </c>
      <c r="AG265" s="20">
        <f t="shared" si="416"/>
        <v>-922</v>
      </c>
      <c r="AH265" s="20">
        <f t="shared" si="417"/>
        <v>-691</v>
      </c>
      <c r="AI265" s="20">
        <f t="shared" si="418"/>
        <v>-487</v>
      </c>
      <c r="AJ265" s="10">
        <f t="shared" si="419"/>
        <v>1.9350000000000087</v>
      </c>
      <c r="AK265" s="30"/>
      <c r="AL265" s="30">
        <f t="shared" si="420"/>
        <v>1.2</v>
      </c>
      <c r="AM265" s="11"/>
      <c r="AN265" s="17"/>
    </row>
    <row r="266" spans="1:40" s="5" customFormat="1" ht="17.25" customHeight="1">
      <c r="A266" s="8"/>
      <c r="B266" s="9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10"/>
      <c r="AK266" s="30"/>
      <c r="AL266" s="30"/>
      <c r="AM266" s="11"/>
      <c r="AN266" s="17"/>
    </row>
    <row r="267" spans="1:40" s="5" customFormat="1" ht="17.25" customHeight="1">
      <c r="A267" s="8"/>
      <c r="B267" s="9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10"/>
      <c r="AK267" s="30"/>
      <c r="AL267" s="30"/>
      <c r="AM267" s="11"/>
      <c r="AN267" s="17"/>
    </row>
    <row r="268" spans="1:40" s="5" customFormat="1" ht="17.25" customHeight="1">
      <c r="A268" s="8"/>
      <c r="B268" s="9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>
        <f>SUM(Z11:Z265)</f>
        <v>533</v>
      </c>
      <c r="AA268" s="20">
        <f t="shared" ref="AA268:AD268" si="423">SUM(AA11:AA265)</f>
        <v>708</v>
      </c>
      <c r="AB268" s="20">
        <f t="shared" si="423"/>
        <v>922</v>
      </c>
      <c r="AC268" s="20">
        <f t="shared" si="423"/>
        <v>691</v>
      </c>
      <c r="AD268" s="20">
        <f t="shared" si="423"/>
        <v>487</v>
      </c>
      <c r="AE268" s="20"/>
      <c r="AF268" s="20"/>
      <c r="AG268" s="20"/>
      <c r="AH268" s="20"/>
      <c r="AI268" s="20"/>
      <c r="AJ268" s="10"/>
      <c r="AK268" s="30"/>
      <c r="AL268" s="30"/>
      <c r="AM268" s="11"/>
      <c r="AN268" s="17"/>
    </row>
    <row r="269" spans="1:40" s="5" customFormat="1" ht="17.25" customHeight="1">
      <c r="A269" s="8"/>
      <c r="B269" s="9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10"/>
      <c r="AK269" s="30"/>
      <c r="AL269" s="30"/>
      <c r="AM269" s="11"/>
      <c r="AN269" s="17"/>
    </row>
    <row r="270" spans="1:40" s="5" customFormat="1" ht="17.25" customHeight="1">
      <c r="A270" s="8"/>
      <c r="B270" s="9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>
        <v>533</v>
      </c>
      <c r="AA270" s="20">
        <v>708</v>
      </c>
      <c r="AB270" s="20">
        <v>922</v>
      </c>
      <c r="AC270" s="20">
        <v>691</v>
      </c>
      <c r="AD270" s="20">
        <v>487</v>
      </c>
      <c r="AE270" s="20"/>
      <c r="AF270" s="20"/>
      <c r="AG270" s="20"/>
      <c r="AH270" s="20"/>
      <c r="AI270" s="20"/>
      <c r="AJ270" s="10"/>
      <c r="AK270" s="30"/>
      <c r="AL270" s="30"/>
      <c r="AM270" s="11"/>
      <c r="AN270" s="17"/>
    </row>
    <row r="271" spans="1:40" s="5" customFormat="1" ht="17.25" customHeight="1">
      <c r="A271" s="8"/>
      <c r="B271" s="9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10"/>
      <c r="AK271" s="30"/>
      <c r="AL271" s="30"/>
      <c r="AM271" s="11"/>
      <c r="AN271" s="17"/>
    </row>
    <row r="272" spans="1:40" s="5" customFormat="1" ht="17.25" customHeight="1">
      <c r="A272" s="8"/>
      <c r="B272" s="9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>
        <f>Z268-Z270</f>
        <v>0</v>
      </c>
      <c r="AA272" s="20">
        <f t="shared" ref="AA272:AD272" si="424">AA268-AA270</f>
        <v>0</v>
      </c>
      <c r="AB272" s="20">
        <f t="shared" si="424"/>
        <v>0</v>
      </c>
      <c r="AC272" s="20">
        <f t="shared" si="424"/>
        <v>0</v>
      </c>
      <c r="AD272" s="20">
        <f t="shared" si="424"/>
        <v>0</v>
      </c>
      <c r="AE272" s="20"/>
      <c r="AF272" s="20"/>
      <c r="AG272" s="20"/>
      <c r="AH272" s="20"/>
      <c r="AI272" s="20"/>
      <c r="AJ272" s="10"/>
      <c r="AK272" s="30"/>
      <c r="AL272" s="30"/>
      <c r="AM272" s="11"/>
      <c r="AN272" s="17"/>
    </row>
    <row r="273" spans="1:40" s="5" customFormat="1" ht="17.25" customHeight="1">
      <c r="A273" s="8"/>
      <c r="B273" s="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10"/>
      <c r="AK273" s="30"/>
      <c r="AL273" s="30"/>
      <c r="AM273" s="11"/>
      <c r="AN273" s="17"/>
    </row>
    <row r="274" spans="1:40" s="5" customFormat="1" ht="17.25" customHeight="1">
      <c r="A274" s="8"/>
      <c r="B274" s="9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10"/>
      <c r="AK274" s="30"/>
      <c r="AL274" s="30"/>
      <c r="AM274" s="11"/>
      <c r="AN274" s="17"/>
    </row>
    <row r="275" spans="1:40" s="5" customFormat="1" ht="17.25" customHeight="1">
      <c r="A275" s="8"/>
      <c r="B275" s="9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10"/>
      <c r="AK275" s="30"/>
      <c r="AL275" s="30"/>
      <c r="AM275" s="11"/>
      <c r="AN275" s="17"/>
    </row>
    <row r="276" spans="1:40" s="5" customFormat="1" ht="17.25" customHeight="1">
      <c r="A276" s="8"/>
      <c r="B276" s="9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10"/>
      <c r="AK276" s="30"/>
      <c r="AL276" s="30"/>
      <c r="AM276" s="11"/>
      <c r="AN276" s="17"/>
    </row>
    <row r="277" spans="1:40" s="5" customFormat="1" ht="17.25" customHeight="1">
      <c r="A277" s="8"/>
      <c r="B277" s="9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10"/>
      <c r="AK277" s="30"/>
      <c r="AL277" s="30"/>
      <c r="AM277" s="11"/>
      <c r="AN277" s="17"/>
    </row>
    <row r="278" spans="1:40" s="5" customFormat="1" ht="17.25" customHeight="1">
      <c r="A278" s="8"/>
      <c r="B278" s="9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10"/>
      <c r="AK278" s="30"/>
      <c r="AL278" s="30"/>
      <c r="AM278" s="11"/>
      <c r="AN278" s="17"/>
    </row>
    <row r="279" spans="1:40" s="5" customFormat="1" ht="17.25" customHeight="1">
      <c r="A279" s="8"/>
      <c r="B279" s="9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10"/>
      <c r="AK279" s="30"/>
      <c r="AL279" s="30"/>
      <c r="AM279" s="11"/>
      <c r="AN279" s="17"/>
    </row>
    <row r="280" spans="1:40" s="5" customFormat="1" ht="17.25" customHeight="1">
      <c r="A280" s="8"/>
      <c r="B280" s="9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10"/>
      <c r="AK280" s="30"/>
      <c r="AL280" s="30"/>
      <c r="AM280" s="11"/>
      <c r="AN280" s="17"/>
    </row>
    <row r="281" spans="1:40" s="5" customFormat="1" ht="17.25" customHeight="1">
      <c r="A281" s="8"/>
      <c r="B281" s="9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10"/>
      <c r="AK281" s="30"/>
      <c r="AL281" s="30"/>
      <c r="AM281" s="11"/>
      <c r="AN281" s="17"/>
    </row>
    <row r="282" spans="1:40" s="5" customFormat="1" ht="17.25" customHeight="1">
      <c r="A282" s="8"/>
      <c r="B282" s="9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10"/>
      <c r="AK282" s="30"/>
      <c r="AL282" s="30"/>
      <c r="AM282" s="11"/>
      <c r="AN282" s="17"/>
    </row>
    <row r="283" spans="1:40" s="5" customFormat="1" ht="17.25" customHeight="1">
      <c r="A283" s="8"/>
      <c r="B283" s="9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10"/>
      <c r="AK283" s="30"/>
      <c r="AL283" s="30"/>
      <c r="AM283" s="11"/>
      <c r="AN283" s="17"/>
    </row>
    <row r="284" spans="1:40" s="5" customFormat="1" ht="17.25" customHeight="1">
      <c r="A284" s="8"/>
      <c r="B284" s="9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10"/>
      <c r="AK284" s="30"/>
      <c r="AL284" s="30"/>
      <c r="AM284" s="11"/>
      <c r="AN284" s="17"/>
    </row>
    <row r="285" spans="1:40" s="5" customFormat="1" ht="17.25" customHeight="1">
      <c r="A285" s="8"/>
      <c r="B285" s="9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10"/>
      <c r="AK285" s="30"/>
      <c r="AL285" s="30"/>
      <c r="AM285" s="11"/>
      <c r="AN285" s="17"/>
    </row>
    <row r="286" spans="1:40" s="5" customFormat="1" ht="17.25" customHeight="1">
      <c r="A286" s="8"/>
      <c r="B286" s="9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10"/>
      <c r="AK286" s="30"/>
      <c r="AL286" s="30"/>
      <c r="AM286" s="11"/>
      <c r="AN286" s="17"/>
    </row>
    <row r="287" spans="1:40" s="5" customFormat="1" ht="17.25" customHeight="1">
      <c r="A287" s="8"/>
      <c r="B287" s="9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10"/>
      <c r="AK287" s="30"/>
      <c r="AL287" s="30"/>
      <c r="AM287" s="11"/>
      <c r="AN287" s="17"/>
    </row>
    <row r="288" spans="1:40" s="5" customFormat="1" ht="17.25" customHeight="1">
      <c r="A288" s="8"/>
      <c r="B288" s="9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10"/>
      <c r="AK288" s="30"/>
      <c r="AL288" s="30"/>
      <c r="AM288" s="11"/>
      <c r="AN288" s="17"/>
    </row>
    <row r="289" spans="1:40" s="5" customFormat="1" ht="17.25" customHeight="1">
      <c r="A289" s="8"/>
      <c r="B289" s="9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10"/>
      <c r="AK289" s="30"/>
      <c r="AL289" s="30"/>
      <c r="AM289" s="11"/>
      <c r="AN289" s="17"/>
    </row>
    <row r="290" spans="1:40" s="5" customFormat="1" ht="17.25" customHeight="1">
      <c r="A290" s="8"/>
      <c r="B290" s="9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10"/>
      <c r="AK290" s="30"/>
      <c r="AL290" s="30"/>
      <c r="AM290" s="11"/>
      <c r="AN290" s="17"/>
    </row>
    <row r="291" spans="1:40" s="5" customFormat="1" ht="17.25" customHeight="1">
      <c r="A291" s="8"/>
      <c r="B291" s="9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10"/>
      <c r="AK291" s="30"/>
      <c r="AL291" s="30"/>
      <c r="AM291" s="11"/>
      <c r="AN291" s="17"/>
    </row>
    <row r="292" spans="1:40" s="5" customFormat="1" ht="17.25" customHeight="1">
      <c r="A292" s="8"/>
      <c r="B292" s="9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10"/>
      <c r="AK292" s="30"/>
      <c r="AL292" s="30"/>
      <c r="AM292" s="11"/>
      <c r="AN292" s="17"/>
    </row>
    <row r="293" spans="1:40" s="5" customFormat="1" ht="17.25" customHeight="1">
      <c r="A293" s="8"/>
      <c r="B293" s="9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10"/>
      <c r="AK293" s="30"/>
      <c r="AL293" s="30"/>
      <c r="AM293" s="11"/>
      <c r="AN293" s="17"/>
    </row>
    <row r="294" spans="1:40" s="5" customFormat="1" ht="17.25" customHeight="1">
      <c r="A294" s="8"/>
      <c r="B294" s="9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10"/>
      <c r="AK294" s="30"/>
      <c r="AL294" s="30"/>
      <c r="AM294" s="11"/>
      <c r="AN294" s="17"/>
    </row>
    <row r="295" spans="1:40" s="5" customFormat="1" ht="17.25" customHeight="1">
      <c r="A295" s="8"/>
      <c r="B295" s="9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10"/>
      <c r="AK295" s="30"/>
      <c r="AL295" s="30"/>
      <c r="AM295" s="11"/>
      <c r="AN295" s="17"/>
    </row>
    <row r="296" spans="1:40" s="5" customFormat="1" ht="17.25" customHeight="1">
      <c r="A296" s="8"/>
      <c r="B296" s="9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10"/>
      <c r="AK296" s="30"/>
      <c r="AL296" s="30"/>
      <c r="AM296" s="11"/>
      <c r="AN296" s="17"/>
    </row>
    <row r="297" spans="1:40" s="5" customFormat="1" ht="17.25" customHeight="1">
      <c r="A297" s="8"/>
      <c r="B297" s="9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10"/>
      <c r="AK297" s="30"/>
      <c r="AL297" s="30"/>
      <c r="AM297" s="11"/>
      <c r="AN297" s="17"/>
    </row>
    <row r="298" spans="1:40" s="5" customFormat="1" ht="17.25" customHeight="1">
      <c r="A298" s="8"/>
      <c r="B298" s="9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10"/>
      <c r="AK298" s="30"/>
      <c r="AL298" s="30"/>
      <c r="AM298" s="11"/>
      <c r="AN298" s="17"/>
    </row>
    <row r="299" spans="1:40" s="5" customFormat="1" ht="17.25" customHeight="1">
      <c r="A299" s="8"/>
      <c r="B299" s="9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10"/>
      <c r="AK299" s="30"/>
      <c r="AL299" s="30"/>
      <c r="AM299" s="11"/>
      <c r="AN299" s="17"/>
    </row>
    <row r="300" spans="1:40" s="5" customFormat="1" ht="17.25" customHeight="1">
      <c r="A300" s="8"/>
      <c r="B300" s="9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10"/>
      <c r="AK300" s="30"/>
      <c r="AL300" s="30"/>
      <c r="AM300" s="11"/>
      <c r="AN300" s="17"/>
    </row>
    <row r="301" spans="1:40" s="5" customFormat="1" ht="17.25" customHeight="1">
      <c r="A301" s="8"/>
      <c r="B301" s="9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10"/>
      <c r="AK301" s="30"/>
      <c r="AL301" s="30"/>
      <c r="AM301" s="11"/>
      <c r="AN301" s="17"/>
    </row>
    <row r="302" spans="1:40" s="5" customFormat="1" ht="17.25" customHeight="1">
      <c r="A302" s="8"/>
      <c r="B302" s="9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10"/>
      <c r="AK302" s="30"/>
      <c r="AL302" s="30"/>
      <c r="AM302" s="11"/>
      <c r="AN302" s="17"/>
    </row>
    <row r="303" spans="1:40" s="5" customFormat="1" ht="17.25" customHeight="1">
      <c r="A303" s="8"/>
      <c r="B303" s="9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10"/>
      <c r="AK303" s="30"/>
      <c r="AL303" s="30"/>
      <c r="AM303" s="11"/>
      <c r="AN303" s="17"/>
    </row>
    <row r="304" spans="1:40" s="5" customFormat="1" ht="17.25" customHeight="1">
      <c r="A304" s="8"/>
      <c r="B304" s="9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10"/>
      <c r="AK304" s="30"/>
      <c r="AL304" s="30"/>
      <c r="AM304" s="11"/>
      <c r="AN304" s="17"/>
    </row>
    <row r="305" spans="1:40" s="5" customFormat="1" ht="17.25" customHeight="1">
      <c r="A305" s="8"/>
      <c r="B305" s="9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10"/>
      <c r="AK305" s="30"/>
      <c r="AL305" s="30"/>
      <c r="AM305" s="11"/>
      <c r="AN305" s="17"/>
    </row>
    <row r="306" spans="1:40" s="5" customFormat="1" ht="17.25" customHeight="1">
      <c r="A306" s="8"/>
      <c r="B306" s="9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10"/>
      <c r="AK306" s="30"/>
      <c r="AL306" s="30"/>
      <c r="AM306" s="11"/>
      <c r="AN306" s="17"/>
    </row>
    <row r="307" spans="1:40" s="5" customFormat="1" ht="17.25" customHeight="1">
      <c r="A307" s="8"/>
      <c r="B307" s="9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10"/>
      <c r="AK307" s="30"/>
      <c r="AL307" s="30"/>
      <c r="AM307" s="11"/>
      <c r="AN307" s="17"/>
    </row>
    <row r="308" spans="1:40" s="5" customFormat="1" ht="17.25" customHeight="1">
      <c r="A308" s="8"/>
      <c r="B308" s="9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10"/>
      <c r="AK308" s="30"/>
      <c r="AL308" s="30"/>
      <c r="AM308" s="11"/>
      <c r="AN308" s="17"/>
    </row>
    <row r="309" spans="1:40" s="5" customFormat="1" ht="17.25" customHeight="1">
      <c r="A309" s="8"/>
      <c r="B309" s="9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10"/>
      <c r="AK309" s="30"/>
      <c r="AL309" s="30"/>
      <c r="AM309" s="11"/>
      <c r="AN309" s="17"/>
    </row>
    <row r="310" spans="1:40" s="5" customFormat="1" ht="17.25" customHeight="1">
      <c r="A310" s="8"/>
      <c r="B310" s="9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10"/>
      <c r="AK310" s="30"/>
      <c r="AL310" s="30"/>
      <c r="AM310" s="11"/>
      <c r="AN310" s="17"/>
    </row>
    <row r="311" spans="1:40" s="5" customFormat="1" ht="17.25" customHeight="1">
      <c r="A311" s="8"/>
      <c r="B311" s="9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10"/>
      <c r="AK311" s="30"/>
      <c r="AL311" s="30"/>
      <c r="AM311" s="11"/>
      <c r="AN311" s="17"/>
    </row>
    <row r="312" spans="1:40" s="5" customFormat="1" ht="17.25" customHeight="1">
      <c r="A312" s="8"/>
      <c r="B312" s="9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10"/>
      <c r="AK312" s="30"/>
      <c r="AL312" s="30"/>
      <c r="AM312" s="11"/>
      <c r="AN312" s="17"/>
    </row>
    <row r="313" spans="1:40" s="5" customFormat="1" ht="17.25" customHeight="1">
      <c r="A313" s="8"/>
      <c r="B313" s="9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10"/>
      <c r="AK313" s="30"/>
      <c r="AL313" s="30"/>
      <c r="AM313" s="11"/>
      <c r="AN313" s="17"/>
    </row>
    <row r="314" spans="1:40" s="5" customFormat="1" ht="17.25" customHeight="1">
      <c r="A314" s="8"/>
      <c r="B314" s="9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10"/>
      <c r="AK314" s="30"/>
      <c r="AL314" s="30"/>
      <c r="AM314" s="11"/>
      <c r="AN314" s="17"/>
    </row>
    <row r="315" spans="1:40" s="5" customFormat="1" ht="17.25" customHeight="1">
      <c r="A315" s="8"/>
      <c r="B315" s="9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10"/>
      <c r="AK315" s="30"/>
      <c r="AL315" s="30"/>
      <c r="AM315" s="11"/>
      <c r="AN315" s="17"/>
    </row>
    <row r="316" spans="1:40" s="5" customFormat="1" ht="17.25" customHeight="1">
      <c r="A316" s="8"/>
      <c r="B316" s="9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10"/>
      <c r="AK316" s="30"/>
      <c r="AL316" s="30"/>
      <c r="AM316" s="11"/>
      <c r="AN316" s="17"/>
    </row>
    <row r="317" spans="1:40" s="5" customFormat="1" ht="17.25" customHeight="1">
      <c r="A317" s="8"/>
      <c r="B317" s="9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10"/>
      <c r="AK317" s="30"/>
      <c r="AL317" s="30"/>
      <c r="AM317" s="11"/>
      <c r="AN317" s="17"/>
    </row>
    <row r="318" spans="1:40" s="5" customFormat="1" ht="17.25" customHeight="1">
      <c r="A318" s="8"/>
      <c r="B318" s="9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10"/>
      <c r="AK318" s="30"/>
      <c r="AL318" s="30"/>
      <c r="AM318" s="11"/>
      <c r="AN318" s="17"/>
    </row>
    <row r="319" spans="1:40" s="5" customFormat="1" ht="17.25" customHeight="1">
      <c r="A319" s="8"/>
      <c r="B319" s="9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10"/>
      <c r="AK319" s="30"/>
      <c r="AL319" s="30"/>
      <c r="AM319" s="11"/>
      <c r="AN319" s="17"/>
    </row>
    <row r="320" spans="1:40" s="5" customFormat="1" ht="17.25" customHeight="1">
      <c r="A320" s="8"/>
      <c r="B320" s="9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10"/>
      <c r="AK320" s="30"/>
      <c r="AL320" s="30"/>
      <c r="AM320" s="11"/>
      <c r="AN320" s="17"/>
    </row>
    <row r="321" spans="1:40" s="5" customFormat="1" ht="17.25" customHeight="1">
      <c r="A321" s="8"/>
      <c r="B321" s="9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10"/>
      <c r="AK321" s="30"/>
      <c r="AL321" s="30"/>
      <c r="AM321" s="11"/>
      <c r="AN321" s="17"/>
    </row>
    <row r="322" spans="1:40" s="5" customFormat="1" ht="17.25" customHeight="1">
      <c r="A322" s="8"/>
      <c r="B322" s="9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10"/>
      <c r="AK322" s="30"/>
      <c r="AL322" s="30"/>
      <c r="AM322" s="11"/>
      <c r="AN322" s="17"/>
    </row>
    <row r="323" spans="1:40" s="5" customFormat="1" ht="17.25" customHeight="1">
      <c r="A323" s="8"/>
      <c r="B323" s="9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10"/>
      <c r="AK323" s="30"/>
      <c r="AL323" s="30"/>
      <c r="AM323" s="11"/>
      <c r="AN323" s="17"/>
    </row>
    <row r="324" spans="1:40" s="5" customFormat="1" ht="17.25" customHeight="1">
      <c r="A324" s="8"/>
      <c r="B324" s="9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10"/>
      <c r="AK324" s="30"/>
      <c r="AL324" s="30"/>
      <c r="AM324" s="11"/>
      <c r="AN324" s="17"/>
    </row>
    <row r="325" spans="1:40" s="5" customFormat="1" ht="17.25" customHeight="1">
      <c r="A325" s="8"/>
      <c r="B325" s="9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10"/>
      <c r="AK325" s="30"/>
      <c r="AL325" s="30"/>
      <c r="AM325" s="11"/>
      <c r="AN325" s="17"/>
    </row>
    <row r="326" spans="1:40" s="5" customFormat="1" ht="17.25" customHeight="1">
      <c r="A326" s="8"/>
      <c r="B326" s="9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10"/>
      <c r="AK326" s="30"/>
      <c r="AL326" s="30"/>
      <c r="AM326" s="11"/>
      <c r="AN326" s="17"/>
    </row>
    <row r="327" spans="1:40" s="5" customFormat="1" ht="17.25" customHeight="1">
      <c r="A327" s="8"/>
      <c r="B327" s="9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10"/>
      <c r="AK327" s="30"/>
      <c r="AL327" s="30"/>
      <c r="AM327" s="11"/>
      <c r="AN327" s="17"/>
    </row>
    <row r="328" spans="1:40" s="5" customFormat="1" ht="17.25" customHeight="1">
      <c r="A328" s="8"/>
      <c r="B328" s="9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10"/>
      <c r="AK328" s="30"/>
      <c r="AL328" s="30"/>
      <c r="AM328" s="11"/>
      <c r="AN328" s="17"/>
    </row>
    <row r="329" spans="1:40" s="5" customFormat="1" ht="17.25" customHeight="1">
      <c r="A329" s="8"/>
      <c r="B329" s="9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10"/>
      <c r="AK329" s="30"/>
      <c r="AL329" s="30"/>
      <c r="AM329" s="11"/>
      <c r="AN329" s="17"/>
    </row>
    <row r="330" spans="1:40" s="5" customFormat="1" ht="17.25" customHeight="1">
      <c r="A330" s="8"/>
      <c r="B330" s="9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10"/>
      <c r="AK330" s="30"/>
      <c r="AL330" s="30"/>
      <c r="AM330" s="11"/>
      <c r="AN330" s="17"/>
    </row>
    <row r="331" spans="1:40" s="5" customFormat="1" ht="17.25" customHeight="1">
      <c r="A331" s="8"/>
      <c r="B331" s="9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10"/>
      <c r="AK331" s="30"/>
      <c r="AL331" s="30"/>
      <c r="AM331" s="11"/>
      <c r="AN331" s="17"/>
    </row>
    <row r="332" spans="1:40" s="5" customFormat="1" ht="17.25" customHeight="1">
      <c r="A332" s="8"/>
      <c r="B332" s="9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10"/>
      <c r="AK332" s="30"/>
      <c r="AL332" s="30"/>
      <c r="AM332" s="11"/>
      <c r="AN332" s="17"/>
    </row>
    <row r="333" spans="1:40" s="5" customFormat="1" ht="17.25" customHeight="1">
      <c r="A333" s="8"/>
      <c r="B333" s="9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10"/>
      <c r="AK333" s="30"/>
      <c r="AL333" s="30"/>
      <c r="AM333" s="11"/>
      <c r="AN333" s="17"/>
    </row>
    <row r="334" spans="1:40" s="5" customFormat="1" ht="17.25" customHeight="1">
      <c r="A334" s="8"/>
      <c r="B334" s="9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10"/>
      <c r="AK334" s="30"/>
      <c r="AL334" s="30"/>
      <c r="AM334" s="11"/>
      <c r="AN334" s="17"/>
    </row>
    <row r="335" spans="1:40" s="5" customFormat="1" ht="17.25" customHeight="1">
      <c r="A335" s="8"/>
      <c r="B335" s="9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10"/>
      <c r="AK335" s="30"/>
      <c r="AL335" s="30"/>
      <c r="AM335" s="11"/>
      <c r="AN335" s="17"/>
    </row>
    <row r="336" spans="1:40" s="5" customFormat="1" ht="17.25" customHeight="1">
      <c r="A336" s="8"/>
      <c r="B336" s="9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10"/>
      <c r="AK336" s="30"/>
      <c r="AL336" s="30"/>
      <c r="AM336" s="11"/>
      <c r="AN336" s="17"/>
    </row>
    <row r="337" spans="1:40" s="5" customFormat="1" ht="17.25" customHeight="1">
      <c r="A337" s="8"/>
      <c r="B337" s="9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10"/>
      <c r="AK337" s="30"/>
      <c r="AL337" s="30"/>
      <c r="AM337" s="11"/>
      <c r="AN337" s="17"/>
    </row>
    <row r="338" spans="1:40" s="5" customFormat="1" ht="17.25" customHeight="1">
      <c r="A338" s="8"/>
      <c r="B338" s="9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10"/>
      <c r="AK338" s="30"/>
      <c r="AL338" s="30"/>
      <c r="AM338" s="11"/>
      <c r="AN338" s="17"/>
    </row>
    <row r="339" spans="1:40" s="5" customFormat="1" ht="17.25" customHeight="1">
      <c r="A339" s="8"/>
      <c r="B339" s="9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10"/>
      <c r="AK339" s="30"/>
      <c r="AL339" s="30"/>
      <c r="AM339" s="11"/>
      <c r="AN339" s="17"/>
    </row>
    <row r="340" spans="1:40" s="5" customFormat="1" ht="17.25" customHeight="1">
      <c r="A340" s="8"/>
      <c r="B340" s="9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10"/>
      <c r="AK340" s="30"/>
      <c r="AL340" s="30"/>
      <c r="AM340" s="11"/>
      <c r="AN340" s="17"/>
    </row>
    <row r="341" spans="1:40" s="5" customFormat="1" ht="17.25" customHeight="1">
      <c r="A341" s="8"/>
      <c r="B341" s="9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10"/>
      <c r="AK341" s="30"/>
      <c r="AL341" s="30"/>
      <c r="AM341" s="11"/>
      <c r="AN341" s="17"/>
    </row>
    <row r="342" spans="1:40" s="5" customFormat="1" ht="17.25" customHeight="1">
      <c r="A342" s="8"/>
      <c r="B342" s="9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10"/>
      <c r="AK342" s="30"/>
      <c r="AL342" s="30"/>
      <c r="AM342" s="11"/>
      <c r="AN342" s="17"/>
    </row>
    <row r="343" spans="1:40" s="5" customFormat="1" ht="17.25" customHeight="1">
      <c r="A343" s="8"/>
      <c r="B343" s="9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10"/>
      <c r="AK343" s="30"/>
      <c r="AL343" s="30"/>
      <c r="AM343" s="11"/>
      <c r="AN343" s="17"/>
    </row>
    <row r="344" spans="1:40" s="5" customFormat="1" ht="17.25" customHeight="1">
      <c r="A344" s="8"/>
      <c r="B344" s="9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10"/>
      <c r="AK344" s="30"/>
      <c r="AL344" s="30"/>
      <c r="AM344" s="11"/>
      <c r="AN344" s="17"/>
    </row>
    <row r="345" spans="1:40" s="5" customFormat="1" ht="17.25" customHeight="1">
      <c r="A345" s="8"/>
      <c r="B345" s="9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10"/>
      <c r="AK345" s="30"/>
      <c r="AL345" s="30"/>
      <c r="AM345" s="11"/>
      <c r="AN345" s="17"/>
    </row>
    <row r="346" spans="1:40" s="5" customFormat="1" ht="17.25" customHeight="1">
      <c r="A346" s="8"/>
      <c r="B346" s="9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10"/>
      <c r="AK346" s="30"/>
      <c r="AL346" s="30"/>
      <c r="AM346" s="11"/>
      <c r="AN346" s="17"/>
    </row>
    <row r="347" spans="1:40" s="5" customFormat="1" ht="17.25" customHeight="1">
      <c r="A347" s="8"/>
      <c r="B347" s="9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10"/>
      <c r="AK347" s="30"/>
      <c r="AL347" s="30"/>
      <c r="AM347" s="11"/>
      <c r="AN347" s="17"/>
    </row>
    <row r="348" spans="1:40" s="5" customFormat="1" ht="17.25" customHeight="1">
      <c r="A348" s="8"/>
      <c r="B348" s="9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10"/>
      <c r="AK348" s="30"/>
      <c r="AL348" s="30"/>
      <c r="AM348" s="11"/>
      <c r="AN348" s="17"/>
    </row>
    <row r="349" spans="1:40" s="5" customFormat="1" ht="17.25" customHeight="1">
      <c r="A349" s="8"/>
      <c r="B349" s="9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10"/>
      <c r="AK349" s="30"/>
      <c r="AL349" s="30"/>
      <c r="AM349" s="11"/>
      <c r="AN349" s="17"/>
    </row>
    <row r="350" spans="1:40" s="5" customFormat="1" ht="17.25" customHeight="1">
      <c r="A350" s="8"/>
      <c r="B350" s="9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10"/>
      <c r="AK350" s="30"/>
      <c r="AL350" s="30"/>
      <c r="AM350" s="11"/>
      <c r="AN350" s="17"/>
    </row>
    <row r="351" spans="1:40" ht="31.5" customHeight="1">
      <c r="AK351" s="30"/>
    </row>
    <row r="352" spans="1:40" ht="31.5" customHeight="1">
      <c r="AK352" s="30"/>
    </row>
    <row r="353" ht="31.5" customHeight="1"/>
    <row r="354" ht="31.5" customHeight="1"/>
  </sheetData>
  <mergeCells count="28">
    <mergeCell ref="AC7:AE7"/>
    <mergeCell ref="A7:C7"/>
    <mergeCell ref="A1:AN1"/>
    <mergeCell ref="A2:AN2"/>
    <mergeCell ref="A3:AN3"/>
    <mergeCell ref="A4:AN4"/>
    <mergeCell ref="A5:C5"/>
    <mergeCell ref="A6:C6"/>
    <mergeCell ref="D5:F5"/>
    <mergeCell ref="D6:F6"/>
    <mergeCell ref="D7:F7"/>
    <mergeCell ref="AC5:AE5"/>
    <mergeCell ref="AC6:AE6"/>
    <mergeCell ref="AM8:AN8"/>
    <mergeCell ref="AJ8:AJ9"/>
    <mergeCell ref="AL8:AL9"/>
    <mergeCell ref="AK8:AK9"/>
    <mergeCell ref="AE8:AI8"/>
    <mergeCell ref="A8:A10"/>
    <mergeCell ref="B8:B10"/>
    <mergeCell ref="C8:C9"/>
    <mergeCell ref="D8:D9"/>
    <mergeCell ref="E8:E9"/>
    <mergeCell ref="F8:J8"/>
    <mergeCell ref="K8:O8"/>
    <mergeCell ref="P8:T8"/>
    <mergeCell ref="U8:Y8"/>
    <mergeCell ref="Z8:AD8"/>
  </mergeCells>
  <printOptions horizontalCentered="1" verticalCentered="1"/>
  <pageMargins left="0.39370078740157483" right="0.31496062992125984" top="0.51181102362204722" bottom="0.31496062992125984" header="0.31496062992125984" footer="0.11811023622047245"/>
  <pageSetup paperSize="9" scale="46" orientation="landscape" r:id="rId1"/>
  <headerFooter>
    <oddFooter>&amp;R&amp;"Times New Roman,Italic"&amp;10Trang &amp;P</oddFooter>
  </headerFooter>
  <colBreaks count="1" manualBreakCount="1">
    <brk id="4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Km83+720</vt:lpstr>
      <vt:lpstr>'Km83+720'!Print_Area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Đăng Huân Võ</cp:lastModifiedBy>
  <cp:lastPrinted>2025-06-20T04:11:50Z</cp:lastPrinted>
  <dcterms:created xsi:type="dcterms:W3CDTF">2022-08-13T02:46:29Z</dcterms:created>
  <dcterms:modified xsi:type="dcterms:W3CDTF">2025-06-20T04:14:15Z</dcterms:modified>
</cp:coreProperties>
</file>