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Jones\Desktop\Excel Stuff\"/>
    </mc:Choice>
  </mc:AlternateContent>
  <xr:revisionPtr revIDLastSave="0" documentId="13_ncr:1_{783FDCEB-E9CE-4251-89D5-CDE930C4A7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resat-live-card" sheetId="1" r:id="rId1"/>
  </sheets>
  <calcPr calcId="181029"/>
</workbook>
</file>

<file path=xl/calcChain.xml><?xml version="1.0" encoding="utf-8"?>
<calcChain xmlns="http://schemas.openxmlformats.org/spreadsheetml/2006/main">
  <c r="C15" i="1" l="1"/>
  <c r="E15" i="1" s="1"/>
  <c r="E58" i="1"/>
  <c r="C58" i="1"/>
  <c r="C57" i="1"/>
  <c r="E57" i="1" s="1"/>
  <c r="C56" i="1"/>
  <c r="E56" i="1" s="1"/>
  <c r="E35" i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9" i="1"/>
  <c r="E59" i="1" s="1"/>
  <c r="C2" i="1"/>
  <c r="E2" i="1" s="1"/>
</calcChain>
</file>

<file path=xl/sharedStrings.xml><?xml version="1.0" encoding="utf-8"?>
<sst xmlns="http://schemas.openxmlformats.org/spreadsheetml/2006/main" count="463" uniqueCount="363">
  <si>
    <t>Part</t>
  </si>
  <si>
    <t>Value</t>
  </si>
  <si>
    <t>Package</t>
  </si>
  <si>
    <t>DESCRIPTION</t>
  </si>
  <si>
    <t>MFR</t>
  </si>
  <si>
    <t>MPN</t>
  </si>
  <si>
    <t>10uF</t>
  </si>
  <si>
    <t>.0805-B</t>
  </si>
  <si>
    <t>1uF</t>
  </si>
  <si>
    <t>.0603-A</t>
  </si>
  <si>
    <t>0.1uF</t>
  </si>
  <si>
    <t>22uF</t>
  </si>
  <si>
    <t>C1210</t>
  </si>
  <si>
    <t>Murata</t>
  </si>
  <si>
    <t>C26</t>
  </si>
  <si>
    <t>.0805-B-NOSILK</t>
  </si>
  <si>
    <t>.0402-B-NOSILK</t>
  </si>
  <si>
    <t>CAP CER 0.1UF 16V X7R 0402</t>
  </si>
  <si>
    <t>CGA2B1X7R1C104K050BC</t>
  </si>
  <si>
    <t>.0402-C-NOSILK</t>
  </si>
  <si>
    <t>C48</t>
  </si>
  <si>
    <t>1000pF</t>
  </si>
  <si>
    <t>CAP CER 1000PF 50V NP0 0402</t>
  </si>
  <si>
    <t>CGA2B2NP01H102J050BA</t>
  </si>
  <si>
    <t>C49</t>
  </si>
  <si>
    <t>100pF</t>
  </si>
  <si>
    <t>C50</t>
  </si>
  <si>
    <t>3.0pF</t>
  </si>
  <si>
    <t>CAP CER 3PF 50V NP0 0402</t>
  </si>
  <si>
    <t>AVX</t>
  </si>
  <si>
    <t>04025U3R0BAT2A</t>
  </si>
  <si>
    <t>C51</t>
  </si>
  <si>
    <t>1.1pF</t>
  </si>
  <si>
    <t>50V 1.1pF .02pFTol ThinFilm 0402</t>
  </si>
  <si>
    <t>04025J1R1PBSTR\500</t>
  </si>
  <si>
    <t>C52</t>
  </si>
  <si>
    <t>1.6pF</t>
  </si>
  <si>
    <t>CAP CER 1.6PF 50V NP0 0402</t>
  </si>
  <si>
    <t>04025U1R6BAT2A</t>
  </si>
  <si>
    <t>J-MOLEX-SMPM-73300-003X</t>
  </si>
  <si>
    <t>J-MOLEX-SMPM-073300-003X</t>
  </si>
  <si>
    <t>MOLEX</t>
  </si>
  <si>
    <t>GREEN</t>
  </si>
  <si>
    <t>LED-0603</t>
  </si>
  <si>
    <t>BLUE</t>
  </si>
  <si>
    <t>D6</t>
  </si>
  <si>
    <t>Würth Elektronik</t>
  </si>
  <si>
    <t>150060VS55040</t>
  </si>
  <si>
    <t>D11</t>
  </si>
  <si>
    <t>30Ω/1.8A</t>
  </si>
  <si>
    <t>BLM18KG300JH1D</t>
  </si>
  <si>
    <t>J1</t>
  </si>
  <si>
    <t>ORESAT-DEBUG-CONNECTOR-CARD</t>
  </si>
  <si>
    <t>TE_2-1734592-0</t>
  </si>
  <si>
    <t>2-1734592-0</t>
  </si>
  <si>
    <t>J2</t>
  </si>
  <si>
    <t>SM06B-SRSS-TB(LF)(SN)</t>
  </si>
  <si>
    <t>CONN_SM06B-SRSS-TB_JST</t>
  </si>
  <si>
    <t>J4</t>
  </si>
  <si>
    <t>TFM-120-01-L-D-RA</t>
  </si>
  <si>
    <t>J-SAMTEC-TFM-120-X1-XXX-D-RA</t>
  </si>
  <si>
    <t>DM3BT-DSF-PEJS</t>
  </si>
  <si>
    <t>ECS-MPI4040</t>
  </si>
  <si>
    <t>ECS-MPI4040R4-6R8-R</t>
  </si>
  <si>
    <t>L7</t>
  </si>
  <si>
    <t>1.7nH</t>
  </si>
  <si>
    <t>Coilcraft</t>
  </si>
  <si>
    <t>0402DC-1N7XJRU</t>
  </si>
  <si>
    <t>L8</t>
  </si>
  <si>
    <t>6.8nH</t>
  </si>
  <si>
    <t>.0805-C-NOSILK</t>
  </si>
  <si>
    <t>Fixed Inductors 0805CS 6.8 nH 5 % 0.6 A</t>
  </si>
  <si>
    <t>0805CS-060XJLC</t>
  </si>
  <si>
    <t>L9</t>
  </si>
  <si>
    <t>1.0nH</t>
  </si>
  <si>
    <t>FIXED IND 1NH 500MA 100 MOHM SMD</t>
  </si>
  <si>
    <t>TDK Corporation</t>
  </si>
  <si>
    <t>MLK1005S1N0ST000</t>
  </si>
  <si>
    <t>L10</t>
  </si>
  <si>
    <t>10nH</t>
  </si>
  <si>
    <t>1008HQ-10NXJLB</t>
  </si>
  <si>
    <t>INDC2928X203N</t>
  </si>
  <si>
    <t>Q1</t>
  </si>
  <si>
    <t>MMBT2907</t>
  </si>
  <si>
    <t>SOT23-BEC</t>
  </si>
  <si>
    <t>MMBT2907A-7-F</t>
  </si>
  <si>
    <t>PMV45EN</t>
  </si>
  <si>
    <t>SOT23</t>
  </si>
  <si>
    <t>PMV45EN2R</t>
  </si>
  <si>
    <t>Q3</t>
  </si>
  <si>
    <t>DMP2240UDM</t>
  </si>
  <si>
    <t>MOSFET-PCH-SOT23-6</t>
  </si>
  <si>
    <t>SOT23-6</t>
  </si>
  <si>
    <t>DMP2240UDM-7</t>
  </si>
  <si>
    <t>DMP3050LVT-7</t>
  </si>
  <si>
    <t>1k</t>
  </si>
  <si>
    <t>10k</t>
  </si>
  <si>
    <t>10K</t>
  </si>
  <si>
    <t>ARRAY_EXBA-M</t>
  </si>
  <si>
    <t>Panasonic Electronic Components</t>
  </si>
  <si>
    <t>EXB-A10P103J</t>
  </si>
  <si>
    <t>2.7k</t>
  </si>
  <si>
    <t>1M</t>
  </si>
  <si>
    <t>R23</t>
  </si>
  <si>
    <t>100K</t>
  </si>
  <si>
    <t>EXB-A10P104J</t>
  </si>
  <si>
    <t>R31</t>
  </si>
  <si>
    <t>40.2K</t>
  </si>
  <si>
    <t>R33</t>
  </si>
  <si>
    <t>100k</t>
  </si>
  <si>
    <t>665k</t>
  </si>
  <si>
    <t>330k</t>
  </si>
  <si>
    <t>R63</t>
  </si>
  <si>
    <t>100m</t>
  </si>
  <si>
    <t>R1206</t>
  </si>
  <si>
    <t>R80</t>
  </si>
  <si>
    <t>R0805</t>
  </si>
  <si>
    <t>RES SMD 0 OHM JUMPER 1/8W 0805</t>
  </si>
  <si>
    <t>ERJ-6GEY0R00V</t>
  </si>
  <si>
    <t>R81</t>
  </si>
  <si>
    <t>RES SMD 110 OHM 1% 1/10W 0402</t>
  </si>
  <si>
    <t>ERJ-2RKF1100X</t>
  </si>
  <si>
    <t>R82</t>
  </si>
  <si>
    <t>.0603-C-NOSILK</t>
  </si>
  <si>
    <t>RES SMD 220 OHM 1% 1/10W 0603</t>
  </si>
  <si>
    <t>ERJ-3EKF2200V</t>
  </si>
  <si>
    <t>R84</t>
  </si>
  <si>
    <t>Vishay / Dale</t>
  </si>
  <si>
    <t>CRCW04023R30FKED</t>
  </si>
  <si>
    <t>RT2</t>
  </si>
  <si>
    <t>TDK NTCG163JX103DT1S</t>
  </si>
  <si>
    <t>0603-THERMISTOR-B</t>
  </si>
  <si>
    <t>U.FL-R-SMA</t>
  </si>
  <si>
    <t>U.FL-R-SMT</t>
  </si>
  <si>
    <t>RCLAMP0504FB</t>
  </si>
  <si>
    <t>SC70-6</t>
  </si>
  <si>
    <t>RCLAMP0504FBTCT</t>
  </si>
  <si>
    <t>U2</t>
  </si>
  <si>
    <t>TPS2051CDBVR</t>
  </si>
  <si>
    <t>DBV5</t>
  </si>
  <si>
    <t>Texas Instruments</t>
  </si>
  <si>
    <t>U3</t>
  </si>
  <si>
    <t>THGBMJG7C2LBAU8</t>
  </si>
  <si>
    <t>BGA-153(11.5X13)(EMMC-BA)</t>
  </si>
  <si>
    <t>U4</t>
  </si>
  <si>
    <t>SN74LVC1G07DCK</t>
  </si>
  <si>
    <t>C70(TI-DCK)</t>
  </si>
  <si>
    <t>SN74LVC1G07DCKR</t>
  </si>
  <si>
    <t>TPS62112</t>
  </si>
  <si>
    <t>S-PVQFN-16</t>
  </si>
  <si>
    <t>TPS62112RSAR</t>
  </si>
  <si>
    <t>U6</t>
  </si>
  <si>
    <t>SN74LVC1G32QDBVRQ1</t>
  </si>
  <si>
    <t>U7</t>
  </si>
  <si>
    <t>OSD3358-512M-BSM</t>
  </si>
  <si>
    <t>OSD335X-BGA-256</t>
  </si>
  <si>
    <t>Octavo Systems</t>
  </si>
  <si>
    <t>U8</t>
  </si>
  <si>
    <t>MIC94090YC6-TR</t>
  </si>
  <si>
    <t>SC-70-6_MCH</t>
  </si>
  <si>
    <t>MIC94090YC6</t>
  </si>
  <si>
    <t>U10</t>
  </si>
  <si>
    <t>TLVH431</t>
  </si>
  <si>
    <t>SOT23-3</t>
  </si>
  <si>
    <t>TLVH431BQDBZRQ1</t>
  </si>
  <si>
    <t>U11</t>
  </si>
  <si>
    <t>TCAN330</t>
  </si>
  <si>
    <t>SOT23-8_TI-DCN</t>
  </si>
  <si>
    <t>TCAN330GDCNT</t>
  </si>
  <si>
    <t>MIC842LYC5</t>
  </si>
  <si>
    <t>SC70-5</t>
  </si>
  <si>
    <t>U14</t>
  </si>
  <si>
    <t>MAX4211FETE</t>
  </si>
  <si>
    <t>QFN65P400X400X80-17T210</t>
  </si>
  <si>
    <t>MAX4211FETE+</t>
  </si>
  <si>
    <t>U16</t>
  </si>
  <si>
    <t>MAX7310ATE</t>
  </si>
  <si>
    <t>U17</t>
  </si>
  <si>
    <t>25AAXX</t>
  </si>
  <si>
    <t>SOIC8</t>
  </si>
  <si>
    <t>25AA02E48T-I/SN</t>
  </si>
  <si>
    <t>U19</t>
  </si>
  <si>
    <t>TQP9111</t>
  </si>
  <si>
    <t>QFN50P400X400X102-21N</t>
  </si>
  <si>
    <t>Qorvo</t>
  </si>
  <si>
    <t>Y1</t>
  </si>
  <si>
    <t>24MHz</t>
  </si>
  <si>
    <t>ECS-240-12-30BQ-AEN-TR</t>
  </si>
  <si>
    <t>5X3.2-4SMD</t>
  </si>
  <si>
    <t>Y2</t>
  </si>
  <si>
    <t>ABS07-32.768KHZ-T</t>
  </si>
  <si>
    <t>CRYSTAL_3.2X1.5</t>
  </si>
  <si>
    <t>C1, C2, C7, C8, C16, C38, C44</t>
  </si>
  <si>
    <t>C19, C22, C29, C30</t>
  </si>
  <si>
    <t>C24, C25</t>
  </si>
  <si>
    <t>C3, C5, C6, C9, C10, C12, C17, C33, C34, C37</t>
  </si>
  <si>
    <t>C32, C35</t>
  </si>
  <si>
    <t>C13, C14, C20, C36</t>
  </si>
  <si>
    <t>C43, C45, C46, C47</t>
  </si>
  <si>
    <t>D1, D7, D8</t>
  </si>
  <si>
    <t>150060GS75020</t>
  </si>
  <si>
    <t>D2, D3, D4, D5</t>
  </si>
  <si>
    <t>150060BS75020</t>
  </si>
  <si>
    <t>Lite-On Inc.</t>
  </si>
  <si>
    <t>RED</t>
  </si>
  <si>
    <t>LTST-C193KRKT-5A</t>
  </si>
  <si>
    <t>LTST-C193KGKT-5A</t>
  </si>
  <si>
    <t>D9, D10</t>
  </si>
  <si>
    <t>FB1, FB2</t>
  </si>
  <si>
    <t>L1,L2</t>
  </si>
  <si>
    <t>Q2, Q4</t>
  </si>
  <si>
    <t>Q5, Q6</t>
  </si>
  <si>
    <t>ERJ-3GEY0R00V</t>
  </si>
  <si>
    <t>ERJ-3EKF1001V</t>
  </si>
  <si>
    <t>R6, R7, R12, R15, R16, R17, R18, R19, R20, R22, R28, R32, R34, R38, R39, R46, R52, R64, R72</t>
  </si>
  <si>
    <t>ERJ-3EKF1004V</t>
  </si>
  <si>
    <t>ERJ-3EKF1002V</t>
  </si>
  <si>
    <t>R13, R36, R44</t>
  </si>
  <si>
    <t>ERJ-3EKF2701V</t>
  </si>
  <si>
    <t>R11, R49, R61, R62</t>
  </si>
  <si>
    <t>R41, R48, R71, R73, R74, R75</t>
  </si>
  <si>
    <t>ERJ-3EKF1000V</t>
  </si>
  <si>
    <t>R24, R25, R26</t>
  </si>
  <si>
    <t>Vishay Dale</t>
  </si>
  <si>
    <t>RCWE1206R100FKEA</t>
  </si>
  <si>
    <t>R8, R9, R10</t>
  </si>
  <si>
    <t>R37, R45</t>
  </si>
  <si>
    <t>ERJ-3EKF3303V</t>
  </si>
  <si>
    <t>R35, R43</t>
  </si>
  <si>
    <t>ERJ-3EKF4990V</t>
  </si>
  <si>
    <t>ERJ-3EKF4022V</t>
  </si>
  <si>
    <t>R1, R2, R3, R4, R5, R21, R30</t>
  </si>
  <si>
    <t>NTCG163JX103DT1S</t>
  </si>
  <si>
    <t>Hirose Electric Co Ltd</t>
  </si>
  <si>
    <t>U.FL-R-SMT-1(10)</t>
  </si>
  <si>
    <t>Semtech Corporation</t>
  </si>
  <si>
    <t>Kioxia America, Inc.</t>
  </si>
  <si>
    <t>U5, U15</t>
  </si>
  <si>
    <t>U12, U13</t>
  </si>
  <si>
    <t>Microchip Technology</t>
  </si>
  <si>
    <t>Maxim Integrated</t>
  </si>
  <si>
    <t>U1, U18</t>
  </si>
  <si>
    <t>ECS Inc.</t>
  </si>
  <si>
    <t>Abracon LLC</t>
  </si>
  <si>
    <t>Diodes Incorporated</t>
  </si>
  <si>
    <t>Nexperia USA Inc.</t>
  </si>
  <si>
    <t>TE Connectivity AMP Connectors</t>
  </si>
  <si>
    <t>CGA6P1X7R1C226M250AC</t>
  </si>
  <si>
    <t>CGA3E1X7R1C105K080AC</t>
  </si>
  <si>
    <t>CGA4J2X7R1C105K125AA</t>
  </si>
  <si>
    <t>CGA3E2X7R1E104K080AA</t>
  </si>
  <si>
    <t>C4, C11, C15, C18, C21, C23, C31, C39, C40, C41</t>
  </si>
  <si>
    <t>CGA4J2X7R1H104K125AE</t>
  </si>
  <si>
    <t>CAP CER 0.1UF 50V X7R 0805</t>
  </si>
  <si>
    <t>CGA4F2X7R2A102K085AE</t>
  </si>
  <si>
    <t>CAP CER 1000PF 100V X7R 0805</t>
  </si>
  <si>
    <t>CAP CER 10UF 16V X7S 0805</t>
  </si>
  <si>
    <t>CAP CER 22UF 16V X7R 1210</t>
  </si>
  <si>
    <t>CAP CER 1UF 16V X7R 0603</t>
  </si>
  <si>
    <t>CAP CER 1UF 16V X7R 0805</t>
  </si>
  <si>
    <t>CAP CER 0.1UF 25V X7R 0603</t>
  </si>
  <si>
    <t>0733000020</t>
  </si>
  <si>
    <t>FERRITE BEAD 30 OHM 0603 1 LN</t>
  </si>
  <si>
    <t>CONN FPC BOTTOM 20POS 0.50MM R/A</t>
  </si>
  <si>
    <t>CONN HEADER SMD R/A 6POS 1MM</t>
  </si>
  <si>
    <t>CONN HEADER R/A 40POS 1.27MM</t>
  </si>
  <si>
    <t>Samtec Inc.</t>
  </si>
  <si>
    <t>JST Sales America Inc.</t>
  </si>
  <si>
    <t>Murata Electronics</t>
  </si>
  <si>
    <t>CONN MICRO SD CARD PUSH-PUSH R/A</t>
  </si>
  <si>
    <t>FIXED IND 6.8UH 2.4A 91 MOHM SMD</t>
  </si>
  <si>
    <t>TRANS PNP 60V 0.6A SOT23-3</t>
  </si>
  <si>
    <t>MOSFET N-CH 30V 4.1A TO236AB</t>
  </si>
  <si>
    <t>MOSFET 2P-CH 20V 2A SOT-26</t>
  </si>
  <si>
    <t>MOSFET P CH 30V 4.5A TSOT26</t>
  </si>
  <si>
    <t>RES SMD 1K OHM 1% 1/10W 0603</t>
  </si>
  <si>
    <t>RES SMD 2.7K OHM 1% 1/10W 0603</t>
  </si>
  <si>
    <t>RES SMD 1M OHM 1% 1/10W 0603</t>
  </si>
  <si>
    <t>RES SMD 499 OHM 1% 1/10W 0603</t>
  </si>
  <si>
    <t>RES ARRAY 8 RES 100K OHM 2512</t>
  </si>
  <si>
    <t>RES SMD 0 OHM JUMPER 1/10W 0603</t>
  </si>
  <si>
    <t>RES SMD 40.2K OHM 1% 1/10W 0603</t>
  </si>
  <si>
    <t>ERJ-PA3F1003V</t>
  </si>
  <si>
    <t>RES SMD 100K OHM 1% 1/4W 0603</t>
  </si>
  <si>
    <t>RES SMD 330K OHM 1% 1/10W 0603</t>
  </si>
  <si>
    <t>RES SMD 100 OHM 1% 1/10W 0603</t>
  </si>
  <si>
    <t>RES SMD 10K OHM 1% 1/10W 0603</t>
  </si>
  <si>
    <t>RES 0.1 OHM 1% 1/2W 1206</t>
  </si>
  <si>
    <t>RES ARRAY 8 RES 10K OHM 2512</t>
  </si>
  <si>
    <t>RES SMD 3.3 OHM 1% 1/16W 0402</t>
  </si>
  <si>
    <t>THERMISTOR NTC 10KOHM 3380K 0603</t>
  </si>
  <si>
    <t>CONN U.FL RCPT STR 50 OHM SMD</t>
  </si>
  <si>
    <t>TVS DIODE 5V 17.5V SC70-6</t>
  </si>
  <si>
    <t>IC PWR SWITCH N-CHAN 1:1 SOT23-5</t>
  </si>
  <si>
    <t>IC FLASH 16GBIT EMMC 153FBGA</t>
  </si>
  <si>
    <t>IC BUF NON-INVERT 5.5V SC70-5</t>
  </si>
  <si>
    <t>IC REG BUCK 5V 1.5A 16QFN</t>
  </si>
  <si>
    <t>IC GATE OR 1CH 2-INP SOT23-5</t>
  </si>
  <si>
    <t>IC PWR SWITCH P-CHAN 1:1 SC70-6</t>
  </si>
  <si>
    <t>IC VREF SHUNT 18V 0.5% SOT23-3</t>
  </si>
  <si>
    <t>IC TRANSCEIVER 1/1 SOT23-8</t>
  </si>
  <si>
    <t>IC COMP SNGL W/REF SC70-5</t>
  </si>
  <si>
    <t>IC CURRENT MONITOR 1.5% 16TQFN</t>
  </si>
  <si>
    <t>MULTI-PORT I/O EXPANDER</t>
  </si>
  <si>
    <t>IC EEPROM 2KBIT SPI 10MHZ 8SOIC</t>
  </si>
  <si>
    <t>CRYSTAL 24.0000MHZ 12PF SMD</t>
  </si>
  <si>
    <t>CRYSTAL 32.7680KHZ 12.5PF SMD</t>
  </si>
  <si>
    <t>CAP CER 100PF 50V C0G/NP0 0402</t>
  </si>
  <si>
    <t>GCM1555C1H101GA16D</t>
  </si>
  <si>
    <t>ERJ-3EKF6653V</t>
  </si>
  <si>
    <t>RES SMD 665K OHM 1% 1/10W 0603</t>
  </si>
  <si>
    <t>Green 525nm LED 3.2V 0603</t>
  </si>
  <si>
    <t>Blue 470nm LED 3.2V 0603</t>
  </si>
  <si>
    <t>Green 573nm LED 2V 0603</t>
  </si>
  <si>
    <t>Green 572nm LED 2V 0603</t>
  </si>
  <si>
    <t>Red 631nm LED 2V 0603</t>
  </si>
  <si>
    <t>1.7nH RF Inductor, ceramic core, 5% tol</t>
  </si>
  <si>
    <t>Fixed Inductors 1008 10nH Unshld 5%</t>
  </si>
  <si>
    <t>CONN SMPM PLUG STR EDGEMNT</t>
  </si>
  <si>
    <t xml:space="preserve">OSD335x Embedded Module 1GHz 512MB </t>
  </si>
  <si>
    <t>RF Amplifier 1.8-2.7GHz Gn 29.8dB</t>
  </si>
  <si>
    <t>Alt MPN</t>
  </si>
  <si>
    <t>CGA4J1X7S1C106K125AE</t>
  </si>
  <si>
    <t>ERJ-U03F1001V</t>
  </si>
  <si>
    <t>ERJ-U03F2701V</t>
  </si>
  <si>
    <t>ERJ-U03F1004V</t>
  </si>
  <si>
    <t>ERJ-U02F1100X</t>
  </si>
  <si>
    <t>ERJ-U03F2200V</t>
  </si>
  <si>
    <t>ABS07-32.768KHZ-1-T</t>
  </si>
  <si>
    <t>J6</t>
  </si>
  <si>
    <t>J9</t>
  </si>
  <si>
    <t>J7</t>
  </si>
  <si>
    <t>CGA3E2C0G1H120J080AA</t>
  </si>
  <si>
    <t>CAP CER 12PF 50V C0G 0603</t>
  </si>
  <si>
    <t>ERJ-U03F1002V</t>
  </si>
  <si>
    <t>MAX7310ATE+</t>
  </si>
  <si>
    <t>Extended Qty</t>
  </si>
  <si>
    <t>Extras</t>
  </si>
  <si>
    <t>Qty Needed</t>
  </si>
  <si>
    <t>Qty on Hand</t>
  </si>
  <si>
    <t>Qty per board</t>
  </si>
  <si>
    <t>Qty to Order</t>
  </si>
  <si>
    <t>R29, R47, R50</t>
  </si>
  <si>
    <t>R85</t>
  </si>
  <si>
    <t>R86</t>
  </si>
  <si>
    <t>R87, R88</t>
  </si>
  <si>
    <t>ERJ-3EKF82R5V</t>
  </si>
  <si>
    <t>ERJ-3EKF93R1V</t>
  </si>
  <si>
    <t>ERJ-3EKF41R2V</t>
  </si>
  <si>
    <t>RES SMD 82.5 OHM 1% 1/10W 0603</t>
  </si>
  <si>
    <t>RES SMD 93.1 OHM 1% 1/10W 0603</t>
  </si>
  <si>
    <t>RES SMD 41.2 OHM 1% 1/10W 0603</t>
  </si>
  <si>
    <t>C51a</t>
  </si>
  <si>
    <t>04025J1R4PBSTR\500</t>
  </si>
  <si>
    <t>1.4pF</t>
  </si>
  <si>
    <t>Alt MFR</t>
  </si>
  <si>
    <t>12pF</t>
  </si>
  <si>
    <t>1000PF</t>
  </si>
  <si>
    <t>6.8uH</t>
  </si>
  <si>
    <t xml:space="preserve">50V 1.4pF .02pFTol ThinFilm 0402 </t>
  </si>
  <si>
    <t>0603</t>
  </si>
  <si>
    <t>Yellow highlight means not avail at DigiKey in small qty; try Mouser</t>
  </si>
  <si>
    <t>CGA4J1X7S1C106M125AE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</si>
</sst>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quotePrefix="1" applyFill="1"/>
    <xf numFmtId="0" fontId="18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34" borderId="0" xfId="0" applyFill="1" applyAlignment="1">
      <alignment horizontal="center"/>
    </xf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tabSelected="1" zoomScaleNormal="100" workbookViewId="0">
      <selection activeCell="O2" sqref="O2"/>
    </sheetView>
  </sheetViews>
  <sheetFormatPr defaultRowHeight="14.4" x14ac:dyDescent="0.3"/>
  <cols>
    <col min="1" max="1" width="18" style="10" customWidth="1"/>
    <col min="2" max="2" width="12.6640625" style="8" customWidth="1"/>
    <col min="3" max="3" width="12.33203125" style="8" hidden="1" customWidth="1"/>
    <col min="4" max="4" width="8.6640625" style="8" hidden="1" customWidth="1"/>
    <col min="5" max="5" width="14.33203125" style="8" hidden="1" customWidth="1"/>
    <col min="6" max="6" width="10.88671875" style="8" hidden="1" customWidth="1"/>
    <col min="7" max="7" width="11.77734375" style="8" hidden="1" customWidth="1"/>
    <col min="8" max="8" width="15.109375" style="5" customWidth="1"/>
    <col min="9" max="9" width="17.33203125" customWidth="1"/>
    <col min="10" max="10" width="14.77734375" style="1" customWidth="1"/>
    <col min="11" max="11" width="25.77734375" style="1" customWidth="1"/>
    <col min="12" max="13" width="25.77734375" style="1" hidden="1" customWidth="1"/>
    <col min="14" max="14" width="27.21875" bestFit="1" customWidth="1"/>
  </cols>
  <sheetData>
    <row r="1" spans="1:14" s="6" customFormat="1" x14ac:dyDescent="0.3">
      <c r="A1" s="9" t="s">
        <v>0</v>
      </c>
      <c r="B1" s="6" t="s">
        <v>340</v>
      </c>
      <c r="C1" s="6" t="s">
        <v>336</v>
      </c>
      <c r="D1" s="6" t="s">
        <v>337</v>
      </c>
      <c r="E1" s="6" t="s">
        <v>338</v>
      </c>
      <c r="F1" s="6" t="s">
        <v>339</v>
      </c>
      <c r="G1" s="6" t="s">
        <v>341</v>
      </c>
      <c r="H1" s="6" t="s">
        <v>1</v>
      </c>
      <c r="I1" s="6" t="s">
        <v>2</v>
      </c>
      <c r="J1" s="7" t="s">
        <v>4</v>
      </c>
      <c r="K1" s="7" t="s">
        <v>5</v>
      </c>
      <c r="L1" s="7" t="s">
        <v>355</v>
      </c>
      <c r="M1" s="7" t="s">
        <v>321</v>
      </c>
      <c r="N1" s="6" t="s">
        <v>3</v>
      </c>
    </row>
    <row r="2" spans="1:14" ht="28.8" x14ac:dyDescent="0.3">
      <c r="A2" s="10" t="s">
        <v>192</v>
      </c>
      <c r="B2" s="8">
        <v>7</v>
      </c>
      <c r="C2" s="8">
        <f>4*B2</f>
        <v>28</v>
      </c>
      <c r="D2" s="8">
        <v>2</v>
      </c>
      <c r="E2" s="8">
        <f>C2+D2</f>
        <v>30</v>
      </c>
      <c r="F2" s="8">
        <v>9</v>
      </c>
      <c r="G2" s="8">
        <v>20</v>
      </c>
      <c r="H2" s="5" t="s">
        <v>6</v>
      </c>
      <c r="I2" t="s">
        <v>7</v>
      </c>
      <c r="J2" t="s">
        <v>76</v>
      </c>
      <c r="K2" t="s">
        <v>362</v>
      </c>
      <c r="L2"/>
      <c r="M2" t="s">
        <v>322</v>
      </c>
      <c r="N2" t="s">
        <v>256</v>
      </c>
    </row>
    <row r="3" spans="1:14" x14ac:dyDescent="0.3">
      <c r="A3" s="10" t="s">
        <v>197</v>
      </c>
      <c r="B3" s="8">
        <v>4</v>
      </c>
      <c r="C3" s="8">
        <f t="shared" ref="C3:C70" si="0">4*B3</f>
        <v>16</v>
      </c>
      <c r="D3" s="8">
        <v>4</v>
      </c>
      <c r="E3" s="8">
        <f t="shared" ref="E3:E70" si="1">C3+D3</f>
        <v>20</v>
      </c>
      <c r="F3" s="8">
        <v>15</v>
      </c>
      <c r="G3" s="8">
        <v>5</v>
      </c>
      <c r="H3" s="5" t="s">
        <v>11</v>
      </c>
      <c r="I3" t="s">
        <v>12</v>
      </c>
      <c r="J3" t="s">
        <v>76</v>
      </c>
      <c r="K3" t="s">
        <v>247</v>
      </c>
      <c r="L3"/>
      <c r="M3"/>
      <c r="N3" t="s">
        <v>257</v>
      </c>
    </row>
    <row r="4" spans="1:14" x14ac:dyDescent="0.3">
      <c r="A4" s="10" t="s">
        <v>193</v>
      </c>
      <c r="B4" s="8">
        <v>4</v>
      </c>
      <c r="C4" s="8">
        <f t="shared" si="0"/>
        <v>16</v>
      </c>
      <c r="D4" s="8">
        <v>4</v>
      </c>
      <c r="E4" s="8">
        <f t="shared" si="1"/>
        <v>20</v>
      </c>
      <c r="F4" s="8">
        <v>8</v>
      </c>
      <c r="G4" s="8">
        <v>10</v>
      </c>
      <c r="H4" s="5" t="s">
        <v>356</v>
      </c>
      <c r="I4" t="s">
        <v>9</v>
      </c>
      <c r="J4" t="s">
        <v>76</v>
      </c>
      <c r="K4" t="s">
        <v>332</v>
      </c>
      <c r="L4"/>
      <c r="M4"/>
      <c r="N4" t="s">
        <v>333</v>
      </c>
    </row>
    <row r="5" spans="1:14" x14ac:dyDescent="0.3">
      <c r="A5" s="10" t="s">
        <v>194</v>
      </c>
      <c r="B5" s="8">
        <v>2</v>
      </c>
      <c r="C5" s="8">
        <f t="shared" si="0"/>
        <v>8</v>
      </c>
      <c r="D5" s="8">
        <v>2</v>
      </c>
      <c r="E5" s="8">
        <f t="shared" si="1"/>
        <v>10</v>
      </c>
      <c r="F5" s="8">
        <v>4</v>
      </c>
      <c r="G5" s="8">
        <v>10</v>
      </c>
      <c r="H5" s="5" t="s">
        <v>357</v>
      </c>
      <c r="I5" t="s">
        <v>7</v>
      </c>
      <c r="J5" t="s">
        <v>76</v>
      </c>
      <c r="K5" s="1" t="s">
        <v>254</v>
      </c>
      <c r="N5" t="s">
        <v>255</v>
      </c>
    </row>
    <row r="6" spans="1:14" x14ac:dyDescent="0.3">
      <c r="A6" s="10" t="s">
        <v>14</v>
      </c>
      <c r="B6" s="8">
        <v>1</v>
      </c>
      <c r="C6" s="8">
        <f t="shared" si="0"/>
        <v>4</v>
      </c>
      <c r="D6" s="8">
        <v>6</v>
      </c>
      <c r="E6" s="8">
        <f t="shared" si="1"/>
        <v>10</v>
      </c>
      <c r="F6" s="8">
        <v>7</v>
      </c>
      <c r="G6" s="8">
        <v>0</v>
      </c>
      <c r="H6" s="5" t="s">
        <v>10</v>
      </c>
      <c r="I6" t="s">
        <v>7</v>
      </c>
      <c r="J6" t="s">
        <v>76</v>
      </c>
      <c r="K6" s="1" t="s">
        <v>252</v>
      </c>
      <c r="N6" t="s">
        <v>253</v>
      </c>
    </row>
    <row r="7" spans="1:14" ht="43.2" x14ac:dyDescent="0.3">
      <c r="A7" s="10" t="s">
        <v>195</v>
      </c>
      <c r="B7" s="8">
        <v>10</v>
      </c>
      <c r="C7" s="8">
        <f t="shared" si="0"/>
        <v>40</v>
      </c>
      <c r="D7" s="8">
        <v>10</v>
      </c>
      <c r="E7" s="8">
        <f t="shared" si="1"/>
        <v>50</v>
      </c>
      <c r="F7" s="8">
        <v>20</v>
      </c>
      <c r="G7" s="8">
        <v>30</v>
      </c>
      <c r="H7" s="5" t="s">
        <v>8</v>
      </c>
      <c r="I7" t="s">
        <v>9</v>
      </c>
      <c r="J7" t="s">
        <v>76</v>
      </c>
      <c r="K7" t="s">
        <v>248</v>
      </c>
      <c r="L7"/>
      <c r="M7"/>
      <c r="N7" t="s">
        <v>258</v>
      </c>
    </row>
    <row r="8" spans="1:14" x14ac:dyDescent="0.3">
      <c r="A8" s="10" t="s">
        <v>196</v>
      </c>
      <c r="B8" s="8">
        <v>2</v>
      </c>
      <c r="C8" s="8">
        <f t="shared" si="0"/>
        <v>8</v>
      </c>
      <c r="D8" s="8">
        <v>2</v>
      </c>
      <c r="E8" s="8">
        <f t="shared" si="1"/>
        <v>10</v>
      </c>
      <c r="F8" s="8">
        <v>4</v>
      </c>
      <c r="G8" s="8">
        <v>10</v>
      </c>
      <c r="H8" s="5" t="s">
        <v>8</v>
      </c>
      <c r="I8" t="s">
        <v>15</v>
      </c>
      <c r="J8" t="s">
        <v>76</v>
      </c>
      <c r="K8" t="s">
        <v>249</v>
      </c>
      <c r="L8"/>
      <c r="M8"/>
      <c r="N8" t="s">
        <v>259</v>
      </c>
    </row>
    <row r="9" spans="1:14" ht="43.2" x14ac:dyDescent="0.3">
      <c r="A9" s="10" t="s">
        <v>251</v>
      </c>
      <c r="B9" s="8">
        <v>10</v>
      </c>
      <c r="C9" s="8">
        <f t="shared" si="0"/>
        <v>40</v>
      </c>
      <c r="D9" s="8">
        <v>10</v>
      </c>
      <c r="E9" s="8">
        <f t="shared" si="1"/>
        <v>50</v>
      </c>
      <c r="F9" s="8">
        <v>17</v>
      </c>
      <c r="G9" s="8">
        <v>30</v>
      </c>
      <c r="H9" s="5" t="s">
        <v>10</v>
      </c>
      <c r="I9" t="s">
        <v>9</v>
      </c>
      <c r="J9" t="s">
        <v>76</v>
      </c>
      <c r="K9" t="s">
        <v>250</v>
      </c>
      <c r="L9"/>
      <c r="M9"/>
      <c r="N9" t="s">
        <v>260</v>
      </c>
    </row>
    <row r="10" spans="1:14" x14ac:dyDescent="0.3">
      <c r="A10" s="10" t="s">
        <v>198</v>
      </c>
      <c r="B10" s="8">
        <v>4</v>
      </c>
      <c r="C10" s="8">
        <f t="shared" si="0"/>
        <v>16</v>
      </c>
      <c r="D10" s="8">
        <v>4</v>
      </c>
      <c r="E10" s="8">
        <f t="shared" si="1"/>
        <v>20</v>
      </c>
      <c r="F10" s="8">
        <v>8</v>
      </c>
      <c r="G10" s="8">
        <v>10</v>
      </c>
      <c r="H10" s="5" t="s">
        <v>10</v>
      </c>
      <c r="I10" t="s">
        <v>16</v>
      </c>
      <c r="J10" t="s">
        <v>76</v>
      </c>
      <c r="K10" s="1" t="s">
        <v>18</v>
      </c>
      <c r="N10" t="s">
        <v>17</v>
      </c>
    </row>
    <row r="11" spans="1:14" x14ac:dyDescent="0.3">
      <c r="A11" s="10" t="s">
        <v>20</v>
      </c>
      <c r="B11" s="8">
        <v>1</v>
      </c>
      <c r="C11" s="8">
        <f t="shared" si="0"/>
        <v>4</v>
      </c>
      <c r="D11" s="8">
        <v>6</v>
      </c>
      <c r="E11" s="8">
        <f t="shared" si="1"/>
        <v>10</v>
      </c>
      <c r="F11" s="8">
        <v>14</v>
      </c>
      <c r="G11" s="8">
        <v>0</v>
      </c>
      <c r="H11" s="5" t="s">
        <v>21</v>
      </c>
      <c r="I11" t="s">
        <v>16</v>
      </c>
      <c r="J11" t="s">
        <v>76</v>
      </c>
      <c r="K11" s="1" t="s">
        <v>23</v>
      </c>
      <c r="N11" t="s">
        <v>22</v>
      </c>
    </row>
    <row r="12" spans="1:14" x14ac:dyDescent="0.3">
      <c r="A12" s="10" t="s">
        <v>24</v>
      </c>
      <c r="B12" s="8">
        <v>1</v>
      </c>
      <c r="C12" s="8">
        <f t="shared" si="0"/>
        <v>4</v>
      </c>
      <c r="D12" s="8">
        <v>6</v>
      </c>
      <c r="E12" s="8">
        <f t="shared" si="1"/>
        <v>10</v>
      </c>
      <c r="F12" s="8">
        <v>25</v>
      </c>
      <c r="G12" s="8">
        <v>0</v>
      </c>
      <c r="H12" s="5" t="s">
        <v>25</v>
      </c>
      <c r="I12" t="s">
        <v>19</v>
      </c>
      <c r="J12" s="1" t="s">
        <v>13</v>
      </c>
      <c r="K12" s="1" t="s">
        <v>308</v>
      </c>
      <c r="N12" t="s">
        <v>307</v>
      </c>
    </row>
    <row r="13" spans="1:14" x14ac:dyDescent="0.3">
      <c r="A13" s="10" t="s">
        <v>26</v>
      </c>
      <c r="B13" s="8">
        <v>1</v>
      </c>
      <c r="C13" s="8">
        <f t="shared" si="0"/>
        <v>4</v>
      </c>
      <c r="D13" s="8">
        <v>6</v>
      </c>
      <c r="E13" s="8">
        <f t="shared" si="1"/>
        <v>10</v>
      </c>
      <c r="F13" s="15">
        <v>3</v>
      </c>
      <c r="G13" s="8">
        <v>10</v>
      </c>
      <c r="H13" s="5" t="s">
        <v>27</v>
      </c>
      <c r="I13" t="s">
        <v>19</v>
      </c>
      <c r="J13" s="1" t="s">
        <v>29</v>
      </c>
      <c r="K13" s="4" t="s">
        <v>30</v>
      </c>
      <c r="L13" s="4"/>
      <c r="M13" s="4"/>
      <c r="N13" t="s">
        <v>28</v>
      </c>
    </row>
    <row r="14" spans="1:14" x14ac:dyDescent="0.3">
      <c r="A14" s="10" t="s">
        <v>31</v>
      </c>
      <c r="B14" s="8">
        <v>1</v>
      </c>
      <c r="C14" s="8">
        <f t="shared" si="0"/>
        <v>4</v>
      </c>
      <c r="D14" s="8">
        <v>6</v>
      </c>
      <c r="E14" s="8">
        <f t="shared" si="1"/>
        <v>10</v>
      </c>
      <c r="F14" s="8">
        <v>1</v>
      </c>
      <c r="G14" s="8">
        <v>10</v>
      </c>
      <c r="H14" s="5" t="s">
        <v>32</v>
      </c>
      <c r="I14" t="s">
        <v>19</v>
      </c>
      <c r="J14" s="1" t="s">
        <v>29</v>
      </c>
      <c r="K14" s="4" t="s">
        <v>34</v>
      </c>
      <c r="L14" s="4"/>
      <c r="M14" s="4"/>
      <c r="N14" t="s">
        <v>33</v>
      </c>
    </row>
    <row r="15" spans="1:14" x14ac:dyDescent="0.3">
      <c r="A15" s="10" t="s">
        <v>352</v>
      </c>
      <c r="B15" s="8">
        <v>1</v>
      </c>
      <c r="C15" s="8">
        <f t="shared" si="0"/>
        <v>4</v>
      </c>
      <c r="D15" s="8">
        <v>6</v>
      </c>
      <c r="E15" s="8">
        <f t="shared" ref="E15" si="2">C15+D15</f>
        <v>10</v>
      </c>
      <c r="F15" s="8">
        <v>1</v>
      </c>
      <c r="G15" s="8">
        <v>10</v>
      </c>
      <c r="H15" s="5" t="s">
        <v>354</v>
      </c>
      <c r="I15" t="s">
        <v>19</v>
      </c>
      <c r="J15" s="1" t="s">
        <v>29</v>
      </c>
      <c r="K15" s="4" t="s">
        <v>353</v>
      </c>
      <c r="L15" s="4"/>
      <c r="M15" s="4"/>
      <c r="N15" t="s">
        <v>359</v>
      </c>
    </row>
    <row r="16" spans="1:14" x14ac:dyDescent="0.3">
      <c r="A16" s="10" t="s">
        <v>35</v>
      </c>
      <c r="B16" s="8">
        <v>1</v>
      </c>
      <c r="C16" s="8">
        <f t="shared" si="0"/>
        <v>4</v>
      </c>
      <c r="D16" s="8">
        <v>6</v>
      </c>
      <c r="E16" s="8">
        <f t="shared" si="1"/>
        <v>10</v>
      </c>
      <c r="F16" s="8">
        <v>3</v>
      </c>
      <c r="G16" s="8">
        <v>10</v>
      </c>
      <c r="H16" s="5" t="s">
        <v>36</v>
      </c>
      <c r="I16" t="s">
        <v>19</v>
      </c>
      <c r="J16" s="1" t="s">
        <v>29</v>
      </c>
      <c r="K16" s="4" t="s">
        <v>38</v>
      </c>
      <c r="L16" s="4"/>
      <c r="M16" s="4"/>
      <c r="N16" t="s">
        <v>37</v>
      </c>
    </row>
    <row r="17" spans="1:14" x14ac:dyDescent="0.3">
      <c r="A17" s="10" t="s">
        <v>199</v>
      </c>
      <c r="B17" s="8">
        <v>3</v>
      </c>
      <c r="C17" s="8">
        <f t="shared" si="0"/>
        <v>12</v>
      </c>
      <c r="D17" s="8">
        <v>3</v>
      </c>
      <c r="E17" s="8">
        <f t="shared" si="1"/>
        <v>15</v>
      </c>
      <c r="F17" s="8">
        <v>5</v>
      </c>
      <c r="G17" s="8">
        <v>10</v>
      </c>
      <c r="H17" s="5" t="s">
        <v>42</v>
      </c>
      <c r="I17" t="s">
        <v>43</v>
      </c>
      <c r="J17" s="3" t="s">
        <v>46</v>
      </c>
      <c r="K17" t="s">
        <v>200</v>
      </c>
      <c r="L17"/>
      <c r="M17"/>
      <c r="N17" t="s">
        <v>311</v>
      </c>
    </row>
    <row r="18" spans="1:14" x14ac:dyDescent="0.3">
      <c r="A18" s="10" t="s">
        <v>201</v>
      </c>
      <c r="B18" s="8">
        <v>4</v>
      </c>
      <c r="C18" s="8">
        <f t="shared" si="0"/>
        <v>16</v>
      </c>
      <c r="D18" s="8">
        <v>4</v>
      </c>
      <c r="E18" s="8">
        <f t="shared" si="1"/>
        <v>20</v>
      </c>
      <c r="F18" s="8">
        <v>8</v>
      </c>
      <c r="G18" s="8">
        <v>10</v>
      </c>
      <c r="H18" s="5" t="s">
        <v>44</v>
      </c>
      <c r="I18" t="s">
        <v>43</v>
      </c>
      <c r="J18" t="s">
        <v>46</v>
      </c>
      <c r="K18" t="s">
        <v>202</v>
      </c>
      <c r="L18"/>
      <c r="M18"/>
      <c r="N18" t="s">
        <v>312</v>
      </c>
    </row>
    <row r="19" spans="1:14" x14ac:dyDescent="0.3">
      <c r="A19" s="10" t="s">
        <v>45</v>
      </c>
      <c r="B19" s="8">
        <v>1</v>
      </c>
      <c r="C19" s="8">
        <f t="shared" si="0"/>
        <v>4</v>
      </c>
      <c r="D19" s="8">
        <v>6</v>
      </c>
      <c r="E19" s="8">
        <f t="shared" si="1"/>
        <v>10</v>
      </c>
      <c r="F19" s="8">
        <v>10</v>
      </c>
      <c r="G19" s="8">
        <v>0</v>
      </c>
      <c r="H19" s="5" t="s">
        <v>42</v>
      </c>
      <c r="I19" t="s">
        <v>43</v>
      </c>
      <c r="J19" t="s">
        <v>46</v>
      </c>
      <c r="K19" s="1" t="s">
        <v>47</v>
      </c>
      <c r="N19" t="s">
        <v>313</v>
      </c>
    </row>
    <row r="20" spans="1:14" x14ac:dyDescent="0.3">
      <c r="A20" s="10" t="s">
        <v>207</v>
      </c>
      <c r="B20" s="8">
        <v>2</v>
      </c>
      <c r="C20" s="8">
        <f t="shared" si="0"/>
        <v>8</v>
      </c>
      <c r="D20" s="8">
        <v>2</v>
      </c>
      <c r="E20" s="8">
        <f t="shared" si="1"/>
        <v>10</v>
      </c>
      <c r="F20" s="8">
        <v>1</v>
      </c>
      <c r="G20" s="8">
        <v>10</v>
      </c>
      <c r="H20" s="5" t="s">
        <v>42</v>
      </c>
      <c r="I20" t="s">
        <v>43</v>
      </c>
      <c r="J20" s="1" t="s">
        <v>203</v>
      </c>
      <c r="K20" s="1" t="s">
        <v>206</v>
      </c>
      <c r="N20" t="s">
        <v>314</v>
      </c>
    </row>
    <row r="21" spans="1:14" x14ac:dyDescent="0.3">
      <c r="A21" s="10" t="s">
        <v>48</v>
      </c>
      <c r="B21" s="8">
        <v>1</v>
      </c>
      <c r="C21" s="8">
        <f t="shared" si="0"/>
        <v>4</v>
      </c>
      <c r="D21" s="8">
        <v>6</v>
      </c>
      <c r="E21" s="8">
        <f t="shared" si="1"/>
        <v>10</v>
      </c>
      <c r="F21" s="8">
        <v>8</v>
      </c>
      <c r="G21" s="8">
        <v>0</v>
      </c>
      <c r="H21" s="5" t="s">
        <v>204</v>
      </c>
      <c r="I21" t="s">
        <v>43</v>
      </c>
      <c r="J21" s="1" t="s">
        <v>203</v>
      </c>
      <c r="K21" s="1" t="s">
        <v>205</v>
      </c>
      <c r="N21" t="s">
        <v>315</v>
      </c>
    </row>
    <row r="22" spans="1:14" x14ac:dyDescent="0.3">
      <c r="A22" s="10" t="s">
        <v>208</v>
      </c>
      <c r="B22" s="8">
        <v>2</v>
      </c>
      <c r="C22" s="8">
        <f t="shared" si="0"/>
        <v>8</v>
      </c>
      <c r="D22" s="8">
        <v>2</v>
      </c>
      <c r="E22" s="8">
        <f t="shared" si="1"/>
        <v>10</v>
      </c>
      <c r="F22" s="8">
        <v>4</v>
      </c>
      <c r="G22" s="8">
        <v>10</v>
      </c>
      <c r="H22" s="5" t="s">
        <v>49</v>
      </c>
      <c r="I22" s="16" t="s">
        <v>360</v>
      </c>
      <c r="J22" s="1" t="s">
        <v>268</v>
      </c>
      <c r="K22" s="1" t="s">
        <v>50</v>
      </c>
      <c r="N22" t="s">
        <v>262</v>
      </c>
    </row>
    <row r="23" spans="1:14" x14ac:dyDescent="0.3">
      <c r="A23" s="10" t="s">
        <v>51</v>
      </c>
      <c r="B23" s="8">
        <v>1</v>
      </c>
      <c r="C23" s="8">
        <f t="shared" si="0"/>
        <v>4</v>
      </c>
      <c r="D23" s="8">
        <v>1</v>
      </c>
      <c r="E23" s="8">
        <f t="shared" si="1"/>
        <v>5</v>
      </c>
      <c r="F23" s="8">
        <v>3</v>
      </c>
      <c r="G23" s="8">
        <v>2</v>
      </c>
      <c r="H23" s="5" t="s">
        <v>52</v>
      </c>
      <c r="I23" t="s">
        <v>53</v>
      </c>
      <c r="J23" t="s">
        <v>246</v>
      </c>
      <c r="K23" s="1" t="s">
        <v>54</v>
      </c>
      <c r="N23" t="s">
        <v>263</v>
      </c>
    </row>
    <row r="24" spans="1:14" x14ac:dyDescent="0.3">
      <c r="A24" s="10" t="s">
        <v>55</v>
      </c>
      <c r="B24" s="8">
        <v>1</v>
      </c>
      <c r="C24" s="8">
        <f t="shared" si="0"/>
        <v>4</v>
      </c>
      <c r="D24" s="8">
        <v>1</v>
      </c>
      <c r="E24" s="8">
        <f t="shared" si="1"/>
        <v>5</v>
      </c>
      <c r="F24" s="8">
        <v>3</v>
      </c>
      <c r="G24" s="8">
        <v>2</v>
      </c>
      <c r="H24" s="5" t="s">
        <v>56</v>
      </c>
      <c r="I24" t="s">
        <v>57</v>
      </c>
      <c r="J24" s="1" t="s">
        <v>267</v>
      </c>
      <c r="K24" s="1" t="s">
        <v>56</v>
      </c>
      <c r="N24" t="s">
        <v>264</v>
      </c>
    </row>
    <row r="25" spans="1:14" x14ac:dyDescent="0.3">
      <c r="A25" s="10" t="s">
        <v>58</v>
      </c>
      <c r="B25" s="8">
        <v>1</v>
      </c>
      <c r="C25" s="8">
        <f t="shared" si="0"/>
        <v>4</v>
      </c>
      <c r="D25" s="8">
        <v>1</v>
      </c>
      <c r="E25" s="8">
        <f t="shared" si="1"/>
        <v>5</v>
      </c>
      <c r="F25" s="8">
        <v>0</v>
      </c>
      <c r="G25" s="8">
        <v>5</v>
      </c>
      <c r="H25" s="5" t="s">
        <v>59</v>
      </c>
      <c r="I25" t="s">
        <v>60</v>
      </c>
      <c r="J25" s="1" t="s">
        <v>266</v>
      </c>
      <c r="K25" s="4" t="s">
        <v>59</v>
      </c>
      <c r="L25" s="4"/>
      <c r="M25" s="4"/>
      <c r="N25" t="s">
        <v>265</v>
      </c>
    </row>
    <row r="26" spans="1:14" x14ac:dyDescent="0.3">
      <c r="A26" s="14" t="s">
        <v>329</v>
      </c>
      <c r="B26" s="8">
        <v>1</v>
      </c>
      <c r="C26" s="8">
        <f t="shared" si="0"/>
        <v>4</v>
      </c>
      <c r="D26" s="8">
        <v>1</v>
      </c>
      <c r="E26" s="8">
        <f t="shared" si="1"/>
        <v>5</v>
      </c>
      <c r="F26" s="8">
        <v>5</v>
      </c>
      <c r="G26" s="8">
        <v>0</v>
      </c>
      <c r="H26" s="5" t="s">
        <v>39</v>
      </c>
      <c r="I26" t="s">
        <v>40</v>
      </c>
      <c r="J26" s="1" t="s">
        <v>41</v>
      </c>
      <c r="K26" s="2" t="s">
        <v>261</v>
      </c>
      <c r="L26" s="2"/>
      <c r="M26" s="2"/>
      <c r="N26" t="s">
        <v>318</v>
      </c>
    </row>
    <row r="27" spans="1:14" x14ac:dyDescent="0.3">
      <c r="A27" s="10" t="s">
        <v>331</v>
      </c>
      <c r="B27" s="8">
        <v>1</v>
      </c>
      <c r="C27" s="8">
        <f t="shared" si="0"/>
        <v>4</v>
      </c>
      <c r="D27" s="8">
        <v>1</v>
      </c>
      <c r="E27" s="8">
        <f t="shared" si="1"/>
        <v>5</v>
      </c>
      <c r="F27" s="8">
        <v>2</v>
      </c>
      <c r="G27" s="8">
        <v>3</v>
      </c>
      <c r="H27" s="5" t="s">
        <v>61</v>
      </c>
      <c r="I27" t="s">
        <v>61</v>
      </c>
      <c r="J27" t="s">
        <v>233</v>
      </c>
      <c r="K27" s="1" t="s">
        <v>61</v>
      </c>
      <c r="N27" t="s">
        <v>269</v>
      </c>
    </row>
    <row r="28" spans="1:14" x14ac:dyDescent="0.3">
      <c r="A28" s="14" t="s">
        <v>330</v>
      </c>
      <c r="B28" s="8">
        <v>1</v>
      </c>
      <c r="C28" s="8">
        <f t="shared" si="0"/>
        <v>4</v>
      </c>
      <c r="D28" s="8">
        <v>1</v>
      </c>
      <c r="E28" s="8">
        <f t="shared" si="1"/>
        <v>5</v>
      </c>
      <c r="F28" s="8">
        <v>3</v>
      </c>
      <c r="G28" s="8">
        <v>2</v>
      </c>
      <c r="H28" s="5" t="s">
        <v>132</v>
      </c>
      <c r="I28" t="s">
        <v>133</v>
      </c>
      <c r="J28" s="1" t="s">
        <v>233</v>
      </c>
      <c r="K28" s="1" t="s">
        <v>234</v>
      </c>
      <c r="N28" t="s">
        <v>291</v>
      </c>
    </row>
    <row r="29" spans="1:14" x14ac:dyDescent="0.3">
      <c r="A29" s="10" t="s">
        <v>209</v>
      </c>
      <c r="B29" s="8">
        <v>2</v>
      </c>
      <c r="C29" s="8">
        <f t="shared" si="0"/>
        <v>8</v>
      </c>
      <c r="D29" s="8">
        <v>2</v>
      </c>
      <c r="E29" s="8">
        <f t="shared" si="1"/>
        <v>10</v>
      </c>
      <c r="F29" s="8">
        <v>4</v>
      </c>
      <c r="G29" s="8">
        <v>6</v>
      </c>
      <c r="H29" s="5" t="s">
        <v>358</v>
      </c>
      <c r="I29" t="s">
        <v>62</v>
      </c>
      <c r="J29" s="1" t="s">
        <v>242</v>
      </c>
      <c r="K29" s="1" t="s">
        <v>63</v>
      </c>
      <c r="N29" t="s">
        <v>270</v>
      </c>
    </row>
    <row r="30" spans="1:14" x14ac:dyDescent="0.3">
      <c r="A30" s="10" t="s">
        <v>64</v>
      </c>
      <c r="B30" s="8">
        <v>1</v>
      </c>
      <c r="C30" s="8">
        <f t="shared" si="0"/>
        <v>4</v>
      </c>
      <c r="D30" s="8">
        <v>6</v>
      </c>
      <c r="E30" s="8">
        <f t="shared" si="1"/>
        <v>10</v>
      </c>
      <c r="F30" s="8">
        <v>5</v>
      </c>
      <c r="G30" s="8">
        <v>0</v>
      </c>
      <c r="H30" s="5" t="s">
        <v>65</v>
      </c>
      <c r="I30" t="s">
        <v>19</v>
      </c>
      <c r="J30" s="1" t="s">
        <v>66</v>
      </c>
      <c r="K30" s="4" t="s">
        <v>67</v>
      </c>
      <c r="L30" s="4"/>
      <c r="M30" s="4"/>
      <c r="N30" t="s">
        <v>316</v>
      </c>
    </row>
    <row r="31" spans="1:14" x14ac:dyDescent="0.3">
      <c r="A31" s="10" t="s">
        <v>68</v>
      </c>
      <c r="B31" s="8">
        <v>1</v>
      </c>
      <c r="C31" s="8">
        <f t="shared" si="0"/>
        <v>4</v>
      </c>
      <c r="D31" s="8">
        <v>6</v>
      </c>
      <c r="E31" s="8">
        <f t="shared" si="1"/>
        <v>10</v>
      </c>
      <c r="F31" s="8">
        <v>4</v>
      </c>
      <c r="G31" s="8">
        <v>0</v>
      </c>
      <c r="H31" s="5" t="s">
        <v>69</v>
      </c>
      <c r="I31" t="s">
        <v>70</v>
      </c>
      <c r="J31" s="1" t="s">
        <v>66</v>
      </c>
      <c r="K31" s="4" t="s">
        <v>72</v>
      </c>
      <c r="L31" s="4"/>
      <c r="M31" s="4"/>
      <c r="N31" t="s">
        <v>71</v>
      </c>
    </row>
    <row r="32" spans="1:14" x14ac:dyDescent="0.3">
      <c r="A32" s="10" t="s">
        <v>73</v>
      </c>
      <c r="B32" s="8">
        <v>1</v>
      </c>
      <c r="C32" s="8">
        <f t="shared" si="0"/>
        <v>4</v>
      </c>
      <c r="D32" s="8">
        <v>6</v>
      </c>
      <c r="E32" s="8">
        <f t="shared" si="1"/>
        <v>10</v>
      </c>
      <c r="F32" s="8">
        <v>13</v>
      </c>
      <c r="G32" s="8">
        <v>0</v>
      </c>
      <c r="H32" s="5" t="s">
        <v>74</v>
      </c>
      <c r="I32" t="s">
        <v>19</v>
      </c>
      <c r="J32" s="1" t="s">
        <v>76</v>
      </c>
      <c r="K32" s="1" t="s">
        <v>77</v>
      </c>
      <c r="N32" t="s">
        <v>75</v>
      </c>
    </row>
    <row r="33" spans="1:14" x14ac:dyDescent="0.3">
      <c r="A33" s="10" t="s">
        <v>78</v>
      </c>
      <c r="B33" s="8">
        <v>1</v>
      </c>
      <c r="C33" s="8">
        <f t="shared" si="0"/>
        <v>4</v>
      </c>
      <c r="D33" s="8">
        <v>6</v>
      </c>
      <c r="E33" s="8">
        <f t="shared" si="1"/>
        <v>10</v>
      </c>
      <c r="F33" s="8">
        <v>3</v>
      </c>
      <c r="G33" s="8">
        <v>2</v>
      </c>
      <c r="H33" s="5" t="s">
        <v>79</v>
      </c>
      <c r="I33" t="s">
        <v>81</v>
      </c>
      <c r="J33" s="1" t="s">
        <v>66</v>
      </c>
      <c r="K33" s="4" t="s">
        <v>80</v>
      </c>
      <c r="L33" s="4"/>
      <c r="M33" s="4"/>
      <c r="N33" s="1" t="s">
        <v>317</v>
      </c>
    </row>
    <row r="34" spans="1:14" x14ac:dyDescent="0.3">
      <c r="A34" s="10" t="s">
        <v>82</v>
      </c>
      <c r="B34" s="8">
        <v>1</v>
      </c>
      <c r="C34" s="8">
        <f t="shared" si="0"/>
        <v>4</v>
      </c>
      <c r="D34" s="8">
        <v>2</v>
      </c>
      <c r="E34" s="8">
        <f t="shared" si="1"/>
        <v>6</v>
      </c>
      <c r="F34" s="8">
        <v>3</v>
      </c>
      <c r="G34" s="8">
        <v>2</v>
      </c>
      <c r="H34" s="5" t="s">
        <v>83</v>
      </c>
      <c r="I34" t="s">
        <v>84</v>
      </c>
      <c r="J34" t="s">
        <v>244</v>
      </c>
      <c r="K34" s="1" t="s">
        <v>85</v>
      </c>
      <c r="N34" t="s">
        <v>271</v>
      </c>
    </row>
    <row r="35" spans="1:14" x14ac:dyDescent="0.3">
      <c r="A35" s="10" t="s">
        <v>210</v>
      </c>
      <c r="B35" s="8">
        <v>2</v>
      </c>
      <c r="C35" s="8">
        <f t="shared" si="0"/>
        <v>8</v>
      </c>
      <c r="D35" s="8">
        <v>2</v>
      </c>
      <c r="E35" s="8">
        <f t="shared" si="1"/>
        <v>10</v>
      </c>
      <c r="F35" s="8">
        <v>4</v>
      </c>
      <c r="G35" s="8">
        <v>6</v>
      </c>
      <c r="H35" s="5" t="s">
        <v>86</v>
      </c>
      <c r="I35" t="s">
        <v>87</v>
      </c>
      <c r="J35" t="s">
        <v>245</v>
      </c>
      <c r="K35" s="1" t="s">
        <v>88</v>
      </c>
      <c r="N35" t="s">
        <v>272</v>
      </c>
    </row>
    <row r="36" spans="1:14" x14ac:dyDescent="0.3">
      <c r="A36" s="10" t="s">
        <v>89</v>
      </c>
      <c r="B36" s="8">
        <v>1</v>
      </c>
      <c r="C36" s="8">
        <f t="shared" si="0"/>
        <v>4</v>
      </c>
      <c r="D36" s="8">
        <v>2</v>
      </c>
      <c r="E36" s="8">
        <f t="shared" si="1"/>
        <v>6</v>
      </c>
      <c r="F36" s="8">
        <v>3</v>
      </c>
      <c r="G36" s="8">
        <v>2</v>
      </c>
      <c r="H36" s="5" t="s">
        <v>90</v>
      </c>
      <c r="I36" t="s">
        <v>92</v>
      </c>
      <c r="J36" t="s">
        <v>244</v>
      </c>
      <c r="K36" s="1" t="s">
        <v>93</v>
      </c>
      <c r="N36" t="s">
        <v>273</v>
      </c>
    </row>
    <row r="37" spans="1:14" x14ac:dyDescent="0.3">
      <c r="A37" s="10" t="s">
        <v>211</v>
      </c>
      <c r="B37" s="8">
        <v>2</v>
      </c>
      <c r="C37" s="8">
        <f t="shared" si="0"/>
        <v>8</v>
      </c>
      <c r="D37" s="8">
        <v>2</v>
      </c>
      <c r="E37" s="8">
        <f t="shared" si="1"/>
        <v>10</v>
      </c>
      <c r="F37" s="8">
        <v>4</v>
      </c>
      <c r="G37" s="8">
        <v>6</v>
      </c>
      <c r="H37" s="5" t="s">
        <v>91</v>
      </c>
      <c r="I37" t="s">
        <v>92</v>
      </c>
      <c r="J37" t="s">
        <v>244</v>
      </c>
      <c r="K37" s="1" t="s">
        <v>94</v>
      </c>
      <c r="N37" t="s">
        <v>274</v>
      </c>
    </row>
    <row r="38" spans="1:14" ht="28.8" x14ac:dyDescent="0.3">
      <c r="A38" s="10" t="s">
        <v>231</v>
      </c>
      <c r="B38" s="8">
        <v>7</v>
      </c>
      <c r="C38" s="8">
        <f t="shared" si="0"/>
        <v>28</v>
      </c>
      <c r="D38" s="8">
        <v>4</v>
      </c>
      <c r="E38" s="8">
        <f t="shared" si="1"/>
        <v>32</v>
      </c>
      <c r="F38" s="8">
        <v>11</v>
      </c>
      <c r="G38" s="8">
        <v>20</v>
      </c>
      <c r="H38" s="5" t="s">
        <v>95</v>
      </c>
      <c r="I38" t="s">
        <v>9</v>
      </c>
      <c r="J38" s="1" t="s">
        <v>99</v>
      </c>
      <c r="K38" t="s">
        <v>213</v>
      </c>
      <c r="L38"/>
      <c r="M38" t="s">
        <v>323</v>
      </c>
      <c r="N38" t="s">
        <v>275</v>
      </c>
    </row>
    <row r="39" spans="1:14" x14ac:dyDescent="0.3">
      <c r="A39" s="10" t="s">
        <v>219</v>
      </c>
      <c r="B39" s="8">
        <v>4</v>
      </c>
      <c r="C39" s="8">
        <f t="shared" si="0"/>
        <v>16</v>
      </c>
      <c r="D39" s="8">
        <v>4</v>
      </c>
      <c r="E39" s="8">
        <f t="shared" si="1"/>
        <v>20</v>
      </c>
      <c r="F39" s="8">
        <v>8</v>
      </c>
      <c r="G39" s="8">
        <v>10</v>
      </c>
      <c r="H39" s="5" t="s">
        <v>101</v>
      </c>
      <c r="I39" t="s">
        <v>9</v>
      </c>
      <c r="J39" t="s">
        <v>99</v>
      </c>
      <c r="K39" t="s">
        <v>218</v>
      </c>
      <c r="L39"/>
      <c r="M39" t="s">
        <v>324</v>
      </c>
      <c r="N39" t="s">
        <v>276</v>
      </c>
    </row>
    <row r="40" spans="1:14" x14ac:dyDescent="0.3">
      <c r="A40" s="10" t="s">
        <v>217</v>
      </c>
      <c r="B40" s="8">
        <v>3</v>
      </c>
      <c r="C40" s="8">
        <f t="shared" si="0"/>
        <v>12</v>
      </c>
      <c r="D40" s="8">
        <v>3</v>
      </c>
      <c r="E40" s="8">
        <f t="shared" si="1"/>
        <v>15</v>
      </c>
      <c r="F40" s="8">
        <v>6</v>
      </c>
      <c r="G40" s="8">
        <v>10</v>
      </c>
      <c r="H40" s="5" t="s">
        <v>102</v>
      </c>
      <c r="I40" t="s">
        <v>9</v>
      </c>
      <c r="J40" s="1" t="s">
        <v>99</v>
      </c>
      <c r="K40" t="s">
        <v>215</v>
      </c>
      <c r="L40"/>
      <c r="M40" t="s">
        <v>325</v>
      </c>
      <c r="N40" t="s">
        <v>277</v>
      </c>
    </row>
    <row r="41" spans="1:14" x14ac:dyDescent="0.3">
      <c r="A41" s="10" t="s">
        <v>103</v>
      </c>
      <c r="B41" s="8">
        <v>1</v>
      </c>
      <c r="C41" s="8">
        <f t="shared" si="0"/>
        <v>4</v>
      </c>
      <c r="D41" s="8">
        <v>6</v>
      </c>
      <c r="E41" s="8">
        <f t="shared" si="1"/>
        <v>10</v>
      </c>
      <c r="F41" s="8">
        <v>6</v>
      </c>
      <c r="G41" s="8">
        <v>10</v>
      </c>
      <c r="H41" s="5">
        <v>499</v>
      </c>
      <c r="I41" t="s">
        <v>9</v>
      </c>
      <c r="J41" t="s">
        <v>99</v>
      </c>
      <c r="K41" s="3" t="s">
        <v>229</v>
      </c>
      <c r="L41" s="3"/>
      <c r="M41" s="3"/>
      <c r="N41" t="s">
        <v>278</v>
      </c>
    </row>
    <row r="42" spans="1:14" x14ac:dyDescent="0.3">
      <c r="A42" s="10" t="s">
        <v>222</v>
      </c>
      <c r="B42" s="8">
        <v>3</v>
      </c>
      <c r="C42" s="8">
        <f t="shared" si="0"/>
        <v>12</v>
      </c>
      <c r="D42" s="8">
        <v>3</v>
      </c>
      <c r="E42" s="8">
        <f t="shared" si="1"/>
        <v>15</v>
      </c>
      <c r="F42" s="8">
        <v>6</v>
      </c>
      <c r="G42" s="8">
        <v>10</v>
      </c>
      <c r="H42" s="5" t="s">
        <v>104</v>
      </c>
      <c r="I42" t="s">
        <v>98</v>
      </c>
      <c r="J42" s="1" t="s">
        <v>99</v>
      </c>
      <c r="K42" s="1" t="s">
        <v>105</v>
      </c>
      <c r="N42" t="s">
        <v>279</v>
      </c>
    </row>
    <row r="43" spans="1:14" x14ac:dyDescent="0.3">
      <c r="A43" s="10" t="s">
        <v>342</v>
      </c>
      <c r="B43" s="8">
        <v>3</v>
      </c>
      <c r="C43" s="8">
        <f t="shared" si="0"/>
        <v>12</v>
      </c>
      <c r="D43" s="8">
        <v>3</v>
      </c>
      <c r="E43" s="8">
        <f t="shared" si="1"/>
        <v>15</v>
      </c>
      <c r="F43" s="8">
        <v>13</v>
      </c>
      <c r="G43" s="8">
        <v>0</v>
      </c>
      <c r="H43" s="5">
        <v>0</v>
      </c>
      <c r="I43" t="s">
        <v>9</v>
      </c>
      <c r="J43" s="1" t="s">
        <v>99</v>
      </c>
      <c r="K43" t="s">
        <v>212</v>
      </c>
      <c r="L43"/>
      <c r="M43"/>
      <c r="N43" t="s">
        <v>280</v>
      </c>
    </row>
    <row r="44" spans="1:14" x14ac:dyDescent="0.3">
      <c r="A44" s="10" t="s">
        <v>106</v>
      </c>
      <c r="B44" s="8">
        <v>1</v>
      </c>
      <c r="C44" s="8">
        <f t="shared" si="0"/>
        <v>4</v>
      </c>
      <c r="D44" s="8">
        <v>6</v>
      </c>
      <c r="E44" s="8">
        <f t="shared" si="1"/>
        <v>10</v>
      </c>
      <c r="F44" s="8">
        <v>7</v>
      </c>
      <c r="G44" s="8">
        <v>10</v>
      </c>
      <c r="H44" s="5" t="s">
        <v>107</v>
      </c>
      <c r="I44" t="s">
        <v>9</v>
      </c>
      <c r="J44" t="s">
        <v>99</v>
      </c>
      <c r="K44" t="s">
        <v>230</v>
      </c>
      <c r="L44"/>
      <c r="M44"/>
      <c r="N44" t="s">
        <v>281</v>
      </c>
    </row>
    <row r="45" spans="1:14" x14ac:dyDescent="0.3">
      <c r="A45" s="10" t="s">
        <v>108</v>
      </c>
      <c r="B45" s="8">
        <v>1</v>
      </c>
      <c r="C45" s="8">
        <f t="shared" si="0"/>
        <v>4</v>
      </c>
      <c r="D45" s="8">
        <v>6</v>
      </c>
      <c r="E45" s="8">
        <f t="shared" si="1"/>
        <v>10</v>
      </c>
      <c r="F45" s="8">
        <v>7</v>
      </c>
      <c r="G45" s="8">
        <v>10</v>
      </c>
      <c r="H45" s="5" t="s">
        <v>109</v>
      </c>
      <c r="I45" t="s">
        <v>9</v>
      </c>
      <c r="J45" t="s">
        <v>99</v>
      </c>
      <c r="K45" s="1" t="s">
        <v>282</v>
      </c>
      <c r="N45" t="s">
        <v>283</v>
      </c>
    </row>
    <row r="46" spans="1:14" x14ac:dyDescent="0.3">
      <c r="A46" s="10" t="s">
        <v>228</v>
      </c>
      <c r="B46" s="8">
        <v>2</v>
      </c>
      <c r="C46" s="8">
        <f t="shared" si="0"/>
        <v>8</v>
      </c>
      <c r="D46" s="8">
        <v>2</v>
      </c>
      <c r="E46" s="8">
        <f t="shared" si="1"/>
        <v>10</v>
      </c>
      <c r="F46" s="8">
        <v>4</v>
      </c>
      <c r="G46" s="8">
        <v>10</v>
      </c>
      <c r="H46" s="5" t="s">
        <v>110</v>
      </c>
      <c r="I46" t="s">
        <v>9</v>
      </c>
      <c r="J46" t="s">
        <v>99</v>
      </c>
      <c r="K46" s="1" t="s">
        <v>309</v>
      </c>
      <c r="N46" t="s">
        <v>310</v>
      </c>
    </row>
    <row r="47" spans="1:14" x14ac:dyDescent="0.3">
      <c r="A47" s="10" t="s">
        <v>226</v>
      </c>
      <c r="B47" s="8">
        <v>2</v>
      </c>
      <c r="C47" s="8">
        <f t="shared" si="0"/>
        <v>8</v>
      </c>
      <c r="D47" s="8">
        <v>2</v>
      </c>
      <c r="E47" s="8">
        <f t="shared" si="1"/>
        <v>10</v>
      </c>
      <c r="F47" s="8">
        <v>4</v>
      </c>
      <c r="G47" s="8">
        <v>10</v>
      </c>
      <c r="H47" s="5" t="s">
        <v>111</v>
      </c>
      <c r="I47" t="s">
        <v>9</v>
      </c>
      <c r="J47" t="s">
        <v>99</v>
      </c>
      <c r="K47" t="s">
        <v>227</v>
      </c>
      <c r="L47"/>
      <c r="M47"/>
      <c r="N47" t="s">
        <v>284</v>
      </c>
    </row>
    <row r="48" spans="1:14" ht="28.8" x14ac:dyDescent="0.3">
      <c r="A48" s="10" t="s">
        <v>220</v>
      </c>
      <c r="B48" s="8">
        <v>6</v>
      </c>
      <c r="C48" s="8">
        <f t="shared" si="0"/>
        <v>24</v>
      </c>
      <c r="D48" s="8">
        <v>4</v>
      </c>
      <c r="E48" s="8">
        <f t="shared" si="1"/>
        <v>28</v>
      </c>
      <c r="F48" s="8">
        <v>10</v>
      </c>
      <c r="G48" s="8">
        <v>20</v>
      </c>
      <c r="H48" s="5">
        <v>100</v>
      </c>
      <c r="I48" t="s">
        <v>9</v>
      </c>
      <c r="J48" t="s">
        <v>99</v>
      </c>
      <c r="K48" t="s">
        <v>221</v>
      </c>
      <c r="L48"/>
      <c r="M48"/>
      <c r="N48" t="s">
        <v>285</v>
      </c>
    </row>
    <row r="49" spans="1:14" ht="72" x14ac:dyDescent="0.3">
      <c r="A49" s="10" t="s">
        <v>214</v>
      </c>
      <c r="B49" s="8">
        <v>19</v>
      </c>
      <c r="C49" s="8">
        <f t="shared" si="0"/>
        <v>76</v>
      </c>
      <c r="D49" s="8">
        <v>24</v>
      </c>
      <c r="E49" s="8">
        <f t="shared" si="1"/>
        <v>100</v>
      </c>
      <c r="F49" s="8">
        <v>43</v>
      </c>
      <c r="G49" s="8">
        <v>50</v>
      </c>
      <c r="H49" s="5" t="s">
        <v>96</v>
      </c>
      <c r="I49" t="s">
        <v>9</v>
      </c>
      <c r="J49" s="1" t="s">
        <v>99</v>
      </c>
      <c r="K49" s="3" t="s">
        <v>216</v>
      </c>
      <c r="L49" s="3"/>
      <c r="M49" s="3" t="s">
        <v>334</v>
      </c>
      <c r="N49" t="s">
        <v>286</v>
      </c>
    </row>
    <row r="50" spans="1:14" x14ac:dyDescent="0.3">
      <c r="A50" s="10" t="s">
        <v>112</v>
      </c>
      <c r="B50" s="8">
        <v>1</v>
      </c>
      <c r="C50" s="8">
        <f t="shared" si="0"/>
        <v>4</v>
      </c>
      <c r="D50" s="8">
        <v>2</v>
      </c>
      <c r="E50" s="8">
        <f t="shared" si="1"/>
        <v>6</v>
      </c>
      <c r="F50" s="8">
        <v>3</v>
      </c>
      <c r="G50" s="8">
        <v>2</v>
      </c>
      <c r="H50" s="5" t="s">
        <v>113</v>
      </c>
      <c r="I50" t="s">
        <v>114</v>
      </c>
      <c r="J50" t="s">
        <v>223</v>
      </c>
      <c r="K50" t="s">
        <v>224</v>
      </c>
      <c r="L50"/>
      <c r="M50"/>
      <c r="N50" t="s">
        <v>287</v>
      </c>
    </row>
    <row r="51" spans="1:14" x14ac:dyDescent="0.3">
      <c r="A51" s="10" t="s">
        <v>225</v>
      </c>
      <c r="B51" s="8">
        <v>3</v>
      </c>
      <c r="C51" s="8">
        <f t="shared" si="0"/>
        <v>12</v>
      </c>
      <c r="D51" s="8">
        <v>3</v>
      </c>
      <c r="E51" s="8">
        <f t="shared" si="1"/>
        <v>15</v>
      </c>
      <c r="F51" s="8">
        <v>9</v>
      </c>
      <c r="G51" s="8">
        <v>6</v>
      </c>
      <c r="H51" s="5" t="s">
        <v>97</v>
      </c>
      <c r="I51" t="s">
        <v>98</v>
      </c>
      <c r="J51" s="1" t="s">
        <v>99</v>
      </c>
      <c r="K51" s="1" t="s">
        <v>100</v>
      </c>
      <c r="N51" t="s">
        <v>288</v>
      </c>
    </row>
    <row r="52" spans="1:14" x14ac:dyDescent="0.3">
      <c r="A52" s="10" t="s">
        <v>115</v>
      </c>
      <c r="B52" s="8">
        <v>1</v>
      </c>
      <c r="C52" s="8">
        <f t="shared" si="0"/>
        <v>4</v>
      </c>
      <c r="D52" s="8">
        <v>6</v>
      </c>
      <c r="E52" s="8">
        <f t="shared" si="1"/>
        <v>10</v>
      </c>
      <c r="F52" s="8">
        <v>14</v>
      </c>
      <c r="G52" s="8">
        <v>0</v>
      </c>
      <c r="H52" s="5">
        <v>0</v>
      </c>
      <c r="I52" t="s">
        <v>116</v>
      </c>
      <c r="J52" s="1" t="s">
        <v>99</v>
      </c>
      <c r="K52" s="1" t="s">
        <v>118</v>
      </c>
      <c r="N52" t="s">
        <v>117</v>
      </c>
    </row>
    <row r="53" spans="1:14" x14ac:dyDescent="0.3">
      <c r="A53" s="10" t="s">
        <v>119</v>
      </c>
      <c r="B53" s="8">
        <v>1</v>
      </c>
      <c r="C53" s="8">
        <f t="shared" si="0"/>
        <v>4</v>
      </c>
      <c r="D53" s="8">
        <v>6</v>
      </c>
      <c r="E53" s="8">
        <f t="shared" si="1"/>
        <v>10</v>
      </c>
      <c r="F53" s="8">
        <v>13</v>
      </c>
      <c r="G53" s="8">
        <v>0</v>
      </c>
      <c r="H53" s="5">
        <v>110</v>
      </c>
      <c r="I53" t="s">
        <v>16</v>
      </c>
      <c r="J53" s="1" t="s">
        <v>99</v>
      </c>
      <c r="K53" s="1" t="s">
        <v>121</v>
      </c>
      <c r="M53" t="s">
        <v>326</v>
      </c>
      <c r="N53" t="s">
        <v>120</v>
      </c>
    </row>
    <row r="54" spans="1:14" x14ac:dyDescent="0.3">
      <c r="A54" s="10" t="s">
        <v>122</v>
      </c>
      <c r="B54" s="8">
        <v>1</v>
      </c>
      <c r="C54" s="8">
        <f t="shared" si="0"/>
        <v>4</v>
      </c>
      <c r="D54" s="8">
        <v>6</v>
      </c>
      <c r="E54" s="8">
        <f t="shared" si="1"/>
        <v>10</v>
      </c>
      <c r="F54" s="8">
        <v>14</v>
      </c>
      <c r="G54" s="8">
        <v>0</v>
      </c>
      <c r="H54" s="5">
        <v>220</v>
      </c>
      <c r="I54" t="s">
        <v>123</v>
      </c>
      <c r="J54" s="1" t="s">
        <v>99</v>
      </c>
      <c r="K54" s="1" t="s">
        <v>125</v>
      </c>
      <c r="M54" t="s">
        <v>327</v>
      </c>
      <c r="N54" t="s">
        <v>124</v>
      </c>
    </row>
    <row r="55" spans="1:14" x14ac:dyDescent="0.3">
      <c r="A55" s="10" t="s">
        <v>126</v>
      </c>
      <c r="B55" s="8">
        <v>1</v>
      </c>
      <c r="C55" s="8">
        <f t="shared" si="0"/>
        <v>4</v>
      </c>
      <c r="D55" s="8">
        <v>6</v>
      </c>
      <c r="E55" s="8">
        <f t="shared" si="1"/>
        <v>10</v>
      </c>
      <c r="F55" s="8">
        <v>17</v>
      </c>
      <c r="G55" s="8">
        <v>0</v>
      </c>
      <c r="H55" s="5">
        <v>3.3</v>
      </c>
      <c r="I55" t="s">
        <v>19</v>
      </c>
      <c r="J55" s="1" t="s">
        <v>127</v>
      </c>
      <c r="K55" s="1" t="s">
        <v>128</v>
      </c>
      <c r="N55" t="s">
        <v>289</v>
      </c>
    </row>
    <row r="56" spans="1:14" x14ac:dyDescent="0.3">
      <c r="A56" s="10" t="s">
        <v>343</v>
      </c>
      <c r="B56" s="8">
        <v>1</v>
      </c>
      <c r="C56" s="8">
        <f t="shared" si="0"/>
        <v>4</v>
      </c>
      <c r="D56" s="8">
        <v>6</v>
      </c>
      <c r="E56" s="8">
        <f t="shared" si="1"/>
        <v>10</v>
      </c>
      <c r="F56" s="8">
        <v>7</v>
      </c>
      <c r="G56" s="8">
        <v>0</v>
      </c>
      <c r="H56" s="5">
        <v>82.5</v>
      </c>
      <c r="I56" t="s">
        <v>9</v>
      </c>
      <c r="J56" s="1" t="s">
        <v>99</v>
      </c>
      <c r="K56" t="s">
        <v>346</v>
      </c>
      <c r="L56"/>
      <c r="N56" t="s">
        <v>349</v>
      </c>
    </row>
    <row r="57" spans="1:14" x14ac:dyDescent="0.3">
      <c r="A57" s="10" t="s">
        <v>344</v>
      </c>
      <c r="B57" s="8">
        <v>1</v>
      </c>
      <c r="C57" s="8">
        <f t="shared" si="0"/>
        <v>4</v>
      </c>
      <c r="D57" s="8">
        <v>6</v>
      </c>
      <c r="E57" s="8">
        <f t="shared" si="1"/>
        <v>10</v>
      </c>
      <c r="F57" s="8">
        <v>7</v>
      </c>
      <c r="G57" s="8">
        <v>0</v>
      </c>
      <c r="H57" s="5">
        <v>93.1</v>
      </c>
      <c r="I57" t="s">
        <v>9</v>
      </c>
      <c r="J57" s="1" t="s">
        <v>99</v>
      </c>
      <c r="K57" t="s">
        <v>347</v>
      </c>
      <c r="L57"/>
      <c r="N57" t="s">
        <v>350</v>
      </c>
    </row>
    <row r="58" spans="1:14" x14ac:dyDescent="0.3">
      <c r="A58" s="10" t="s">
        <v>345</v>
      </c>
      <c r="B58" s="8">
        <v>2</v>
      </c>
      <c r="C58" s="8">
        <f t="shared" si="0"/>
        <v>8</v>
      </c>
      <c r="D58" s="8">
        <v>2</v>
      </c>
      <c r="E58" s="8">
        <f t="shared" si="1"/>
        <v>10</v>
      </c>
      <c r="F58" s="8">
        <v>14</v>
      </c>
      <c r="G58" s="8">
        <v>0</v>
      </c>
      <c r="H58" s="5">
        <v>41.2</v>
      </c>
      <c r="I58" t="s">
        <v>9</v>
      </c>
      <c r="J58" s="1" t="s">
        <v>99</v>
      </c>
      <c r="K58" t="s">
        <v>348</v>
      </c>
      <c r="L58"/>
      <c r="N58" t="s">
        <v>351</v>
      </c>
    </row>
    <row r="59" spans="1:14" x14ac:dyDescent="0.3">
      <c r="A59" s="10" t="s">
        <v>129</v>
      </c>
      <c r="B59" s="8">
        <v>1</v>
      </c>
      <c r="C59" s="8">
        <f t="shared" si="0"/>
        <v>4</v>
      </c>
      <c r="D59" s="8">
        <v>6</v>
      </c>
      <c r="E59" s="8">
        <f t="shared" si="1"/>
        <v>10</v>
      </c>
      <c r="F59" s="8">
        <v>7</v>
      </c>
      <c r="G59" s="8">
        <v>0</v>
      </c>
      <c r="H59" s="5" t="s">
        <v>130</v>
      </c>
      <c r="I59" t="s">
        <v>131</v>
      </c>
      <c r="J59" s="1" t="s">
        <v>76</v>
      </c>
      <c r="K59" s="1" t="s">
        <v>232</v>
      </c>
      <c r="N59" t="s">
        <v>290</v>
      </c>
    </row>
    <row r="60" spans="1:14" x14ac:dyDescent="0.3">
      <c r="A60" s="10" t="s">
        <v>241</v>
      </c>
      <c r="B60" s="8">
        <v>2</v>
      </c>
      <c r="C60" s="8">
        <f t="shared" si="0"/>
        <v>8</v>
      </c>
      <c r="D60" s="8">
        <v>2</v>
      </c>
      <c r="E60" s="8">
        <f t="shared" si="1"/>
        <v>10</v>
      </c>
      <c r="F60" s="8">
        <v>4</v>
      </c>
      <c r="G60" s="8">
        <v>6</v>
      </c>
      <c r="H60" s="5" t="s">
        <v>134</v>
      </c>
      <c r="I60" t="s">
        <v>135</v>
      </c>
      <c r="J60" t="s">
        <v>235</v>
      </c>
      <c r="K60" s="1" t="s">
        <v>136</v>
      </c>
      <c r="N60" t="s">
        <v>292</v>
      </c>
    </row>
    <row r="61" spans="1:14" x14ac:dyDescent="0.3">
      <c r="A61" s="10" t="s">
        <v>137</v>
      </c>
      <c r="B61" s="8">
        <v>1</v>
      </c>
      <c r="C61" s="8">
        <f t="shared" si="0"/>
        <v>4</v>
      </c>
      <c r="D61" s="8">
        <v>1</v>
      </c>
      <c r="E61" s="8">
        <f t="shared" si="1"/>
        <v>5</v>
      </c>
      <c r="F61" s="8">
        <v>2</v>
      </c>
      <c r="G61" s="8">
        <v>3</v>
      </c>
      <c r="H61" s="5" t="s">
        <v>138</v>
      </c>
      <c r="I61" t="s">
        <v>139</v>
      </c>
      <c r="J61" s="1" t="s">
        <v>140</v>
      </c>
      <c r="K61" s="1" t="s">
        <v>138</v>
      </c>
      <c r="N61" t="s">
        <v>293</v>
      </c>
    </row>
    <row r="62" spans="1:14" x14ac:dyDescent="0.3">
      <c r="A62" s="10" t="s">
        <v>141</v>
      </c>
      <c r="B62" s="8">
        <v>1</v>
      </c>
      <c r="C62" s="8">
        <f t="shared" si="0"/>
        <v>4</v>
      </c>
      <c r="D62" s="8">
        <v>1</v>
      </c>
      <c r="E62" s="8">
        <f t="shared" si="1"/>
        <v>5</v>
      </c>
      <c r="F62" s="8">
        <v>0</v>
      </c>
      <c r="G62" s="8">
        <v>4</v>
      </c>
      <c r="H62" s="5" t="s">
        <v>142</v>
      </c>
      <c r="I62" t="s">
        <v>143</v>
      </c>
      <c r="J62" t="s">
        <v>236</v>
      </c>
      <c r="K62" s="4" t="s">
        <v>142</v>
      </c>
      <c r="L62" s="4"/>
      <c r="M62" s="4"/>
      <c r="N62" t="s">
        <v>294</v>
      </c>
    </row>
    <row r="63" spans="1:14" x14ac:dyDescent="0.3">
      <c r="A63" s="10" t="s">
        <v>144</v>
      </c>
      <c r="B63" s="8">
        <v>1</v>
      </c>
      <c r="C63" s="8">
        <f t="shared" si="0"/>
        <v>4</v>
      </c>
      <c r="D63" s="8">
        <v>1</v>
      </c>
      <c r="E63" s="8">
        <f t="shared" si="1"/>
        <v>5</v>
      </c>
      <c r="F63" s="8">
        <v>7</v>
      </c>
      <c r="G63" s="8">
        <v>0</v>
      </c>
      <c r="H63" s="5" t="s">
        <v>145</v>
      </c>
      <c r="I63" t="s">
        <v>146</v>
      </c>
      <c r="J63" s="1" t="s">
        <v>140</v>
      </c>
      <c r="K63" s="1" t="s">
        <v>147</v>
      </c>
      <c r="N63" t="s">
        <v>295</v>
      </c>
    </row>
    <row r="64" spans="1:14" x14ac:dyDescent="0.3">
      <c r="A64" s="10" t="s">
        <v>237</v>
      </c>
      <c r="B64" s="8">
        <v>2</v>
      </c>
      <c r="C64" s="8">
        <f t="shared" si="0"/>
        <v>8</v>
      </c>
      <c r="D64" s="8">
        <v>2</v>
      </c>
      <c r="E64" s="8">
        <f t="shared" si="1"/>
        <v>10</v>
      </c>
      <c r="F64" s="8">
        <v>14</v>
      </c>
      <c r="G64" s="8">
        <v>0</v>
      </c>
      <c r="H64" s="5" t="s">
        <v>148</v>
      </c>
      <c r="I64" t="s">
        <v>149</v>
      </c>
      <c r="J64" s="1" t="s">
        <v>140</v>
      </c>
      <c r="K64" s="1" t="s">
        <v>150</v>
      </c>
      <c r="N64" t="s">
        <v>296</v>
      </c>
    </row>
    <row r="65" spans="1:14" x14ac:dyDescent="0.3">
      <c r="A65" s="10" t="s">
        <v>151</v>
      </c>
      <c r="B65" s="8">
        <v>1</v>
      </c>
      <c r="C65" s="8">
        <f t="shared" si="0"/>
        <v>4</v>
      </c>
      <c r="D65" s="8">
        <v>1</v>
      </c>
      <c r="E65" s="8">
        <f t="shared" si="1"/>
        <v>5</v>
      </c>
      <c r="F65" s="8">
        <v>2</v>
      </c>
      <c r="G65" s="8">
        <v>3</v>
      </c>
      <c r="H65" s="5" t="s">
        <v>152</v>
      </c>
      <c r="I65" t="s">
        <v>139</v>
      </c>
      <c r="J65" s="1" t="s">
        <v>140</v>
      </c>
      <c r="K65" s="1" t="s">
        <v>152</v>
      </c>
      <c r="N65" t="s">
        <v>297</v>
      </c>
    </row>
    <row r="66" spans="1:14" x14ac:dyDescent="0.3">
      <c r="A66" s="10" t="s">
        <v>153</v>
      </c>
      <c r="B66" s="8">
        <v>1</v>
      </c>
      <c r="C66" s="8">
        <f t="shared" si="0"/>
        <v>4</v>
      </c>
      <c r="D66" s="8">
        <v>0</v>
      </c>
      <c r="E66" s="8">
        <f t="shared" si="1"/>
        <v>4</v>
      </c>
      <c r="F66" s="8">
        <v>0</v>
      </c>
      <c r="G66" s="8">
        <v>0</v>
      </c>
      <c r="H66" s="5" t="s">
        <v>154</v>
      </c>
      <c r="I66" t="s">
        <v>155</v>
      </c>
      <c r="J66" s="1" t="s">
        <v>156</v>
      </c>
      <c r="K66" s="4" t="s">
        <v>154</v>
      </c>
      <c r="L66" s="4"/>
      <c r="M66" s="4"/>
      <c r="N66" t="s">
        <v>319</v>
      </c>
    </row>
    <row r="67" spans="1:14" x14ac:dyDescent="0.3">
      <c r="A67" s="10" t="s">
        <v>157</v>
      </c>
      <c r="B67" s="8">
        <v>1</v>
      </c>
      <c r="C67" s="8">
        <f t="shared" si="0"/>
        <v>4</v>
      </c>
      <c r="D67" s="8">
        <v>1</v>
      </c>
      <c r="E67" s="8">
        <f t="shared" si="1"/>
        <v>5</v>
      </c>
      <c r="F67" s="8">
        <v>12</v>
      </c>
      <c r="G67" s="8">
        <v>0</v>
      </c>
      <c r="H67" s="5" t="s">
        <v>158</v>
      </c>
      <c r="I67" t="s">
        <v>159</v>
      </c>
      <c r="J67" s="1" t="s">
        <v>239</v>
      </c>
      <c r="K67" s="1" t="s">
        <v>160</v>
      </c>
      <c r="N67" t="s">
        <v>298</v>
      </c>
    </row>
    <row r="68" spans="1:14" x14ac:dyDescent="0.3">
      <c r="A68" s="10" t="s">
        <v>161</v>
      </c>
      <c r="B68" s="8">
        <v>1</v>
      </c>
      <c r="C68" s="8">
        <f t="shared" si="0"/>
        <v>4</v>
      </c>
      <c r="D68" s="8">
        <v>1</v>
      </c>
      <c r="E68" s="8">
        <f t="shared" si="1"/>
        <v>5</v>
      </c>
      <c r="F68" s="8">
        <v>2</v>
      </c>
      <c r="G68" s="8">
        <v>3</v>
      </c>
      <c r="H68" s="5" t="s">
        <v>162</v>
      </c>
      <c r="I68" t="s">
        <v>163</v>
      </c>
      <c r="J68" s="1" t="s">
        <v>140</v>
      </c>
      <c r="K68" s="1" t="s">
        <v>164</v>
      </c>
      <c r="N68" t="s">
        <v>299</v>
      </c>
    </row>
    <row r="69" spans="1:14" x14ac:dyDescent="0.3">
      <c r="A69" s="10" t="s">
        <v>165</v>
      </c>
      <c r="B69" s="8">
        <v>1</v>
      </c>
      <c r="C69" s="8">
        <f t="shared" si="0"/>
        <v>4</v>
      </c>
      <c r="D69" s="8">
        <v>1</v>
      </c>
      <c r="E69" s="8">
        <f t="shared" si="1"/>
        <v>5</v>
      </c>
      <c r="F69" s="8">
        <v>2</v>
      </c>
      <c r="G69" s="8">
        <v>3</v>
      </c>
      <c r="H69" s="5" t="s">
        <v>166</v>
      </c>
      <c r="I69" t="s">
        <v>167</v>
      </c>
      <c r="J69" s="1" t="s">
        <v>140</v>
      </c>
      <c r="K69" s="1" t="s">
        <v>168</v>
      </c>
      <c r="N69" t="s">
        <v>300</v>
      </c>
    </row>
    <row r="70" spans="1:14" x14ac:dyDescent="0.3">
      <c r="A70" s="10" t="s">
        <v>238</v>
      </c>
      <c r="B70" s="8">
        <v>2</v>
      </c>
      <c r="C70" s="8">
        <f t="shared" si="0"/>
        <v>8</v>
      </c>
      <c r="D70" s="8">
        <v>2</v>
      </c>
      <c r="E70" s="8">
        <f t="shared" si="1"/>
        <v>10</v>
      </c>
      <c r="F70" s="8">
        <v>11</v>
      </c>
      <c r="G70" s="8">
        <v>0</v>
      </c>
      <c r="H70" s="5" t="s">
        <v>169</v>
      </c>
      <c r="I70" t="s">
        <v>170</v>
      </c>
      <c r="J70" t="s">
        <v>239</v>
      </c>
      <c r="K70" s="1" t="s">
        <v>169</v>
      </c>
      <c r="N70" t="s">
        <v>301</v>
      </c>
    </row>
    <row r="71" spans="1:14" x14ac:dyDescent="0.3">
      <c r="A71" s="10" t="s">
        <v>171</v>
      </c>
      <c r="B71" s="8">
        <v>1</v>
      </c>
      <c r="C71" s="8">
        <f t="shared" ref="C71:C76" si="3">4*B71</f>
        <v>4</v>
      </c>
      <c r="D71" s="8">
        <v>1</v>
      </c>
      <c r="E71" s="8">
        <f t="shared" ref="E71:E76" si="4">C71+D71</f>
        <v>5</v>
      </c>
      <c r="F71" s="8">
        <v>2</v>
      </c>
      <c r="G71" s="8">
        <v>3</v>
      </c>
      <c r="H71" s="5" t="s">
        <v>172</v>
      </c>
      <c r="I71" t="s">
        <v>173</v>
      </c>
      <c r="J71" t="s">
        <v>240</v>
      </c>
      <c r="K71" s="1" t="s">
        <v>174</v>
      </c>
      <c r="N71" t="s">
        <v>302</v>
      </c>
    </row>
    <row r="72" spans="1:14" x14ac:dyDescent="0.3">
      <c r="A72" s="10" t="s">
        <v>175</v>
      </c>
      <c r="B72" s="8">
        <v>1</v>
      </c>
      <c r="C72" s="8">
        <f t="shared" si="3"/>
        <v>4</v>
      </c>
      <c r="D72" s="8">
        <v>1</v>
      </c>
      <c r="E72" s="8">
        <f t="shared" si="4"/>
        <v>5</v>
      </c>
      <c r="F72" s="8">
        <v>4</v>
      </c>
      <c r="G72" s="8">
        <v>0</v>
      </c>
      <c r="H72" s="5" t="s">
        <v>176</v>
      </c>
      <c r="I72" t="s">
        <v>173</v>
      </c>
      <c r="J72" t="s">
        <v>240</v>
      </c>
      <c r="K72" s="1" t="s">
        <v>335</v>
      </c>
      <c r="N72" t="s">
        <v>303</v>
      </c>
    </row>
    <row r="73" spans="1:14" x14ac:dyDescent="0.3">
      <c r="A73" s="10" t="s">
        <v>177</v>
      </c>
      <c r="B73" s="8">
        <v>0</v>
      </c>
      <c r="C73" s="8">
        <f t="shared" si="3"/>
        <v>0</v>
      </c>
      <c r="D73" s="8">
        <v>0</v>
      </c>
      <c r="E73" s="8">
        <f t="shared" si="4"/>
        <v>0</v>
      </c>
      <c r="F73" s="8">
        <v>0</v>
      </c>
      <c r="G73" s="8">
        <v>0</v>
      </c>
      <c r="H73" s="5" t="s">
        <v>178</v>
      </c>
      <c r="I73" t="s">
        <v>179</v>
      </c>
      <c r="J73" s="1" t="s">
        <v>239</v>
      </c>
      <c r="K73" s="1" t="s">
        <v>180</v>
      </c>
      <c r="N73" t="s">
        <v>304</v>
      </c>
    </row>
    <row r="74" spans="1:14" x14ac:dyDescent="0.3">
      <c r="A74" s="10" t="s">
        <v>181</v>
      </c>
      <c r="B74" s="8">
        <v>1</v>
      </c>
      <c r="C74" s="8">
        <f t="shared" si="3"/>
        <v>4</v>
      </c>
      <c r="D74" s="8">
        <v>1</v>
      </c>
      <c r="E74" s="8">
        <f t="shared" si="4"/>
        <v>5</v>
      </c>
      <c r="F74" s="8">
        <v>2</v>
      </c>
      <c r="G74" s="8">
        <v>3</v>
      </c>
      <c r="H74" s="5" t="s">
        <v>182</v>
      </c>
      <c r="I74" t="s">
        <v>183</v>
      </c>
      <c r="J74" s="1" t="s">
        <v>184</v>
      </c>
      <c r="K74" s="4" t="s">
        <v>182</v>
      </c>
      <c r="L74" s="4"/>
      <c r="M74" s="4"/>
      <c r="N74" t="s">
        <v>320</v>
      </c>
    </row>
    <row r="75" spans="1:14" x14ac:dyDescent="0.3">
      <c r="A75" s="10" t="s">
        <v>185</v>
      </c>
      <c r="B75" s="8">
        <v>1</v>
      </c>
      <c r="C75" s="8">
        <f t="shared" si="3"/>
        <v>4</v>
      </c>
      <c r="D75" s="8">
        <v>1</v>
      </c>
      <c r="E75" s="8">
        <f t="shared" si="4"/>
        <v>5</v>
      </c>
      <c r="F75" s="8">
        <v>2</v>
      </c>
      <c r="G75" s="8">
        <v>3</v>
      </c>
      <c r="H75" s="5" t="s">
        <v>186</v>
      </c>
      <c r="I75" t="s">
        <v>188</v>
      </c>
      <c r="J75" t="s">
        <v>242</v>
      </c>
      <c r="K75" s="1" t="s">
        <v>187</v>
      </c>
      <c r="N75" t="s">
        <v>305</v>
      </c>
    </row>
    <row r="76" spans="1:14" x14ac:dyDescent="0.3">
      <c r="A76" s="10" t="s">
        <v>189</v>
      </c>
      <c r="B76" s="8">
        <v>1</v>
      </c>
      <c r="C76" s="8">
        <f t="shared" si="3"/>
        <v>4</v>
      </c>
      <c r="D76" s="8">
        <v>1</v>
      </c>
      <c r="E76" s="8">
        <f t="shared" si="4"/>
        <v>5</v>
      </c>
      <c r="F76" s="8">
        <v>2</v>
      </c>
      <c r="G76" s="8">
        <v>3</v>
      </c>
      <c r="H76" s="5" t="s">
        <v>190</v>
      </c>
      <c r="I76" t="s">
        <v>191</v>
      </c>
      <c r="J76" t="s">
        <v>243</v>
      </c>
      <c r="K76" s="1" t="s">
        <v>190</v>
      </c>
      <c r="M76" t="s">
        <v>328</v>
      </c>
      <c r="N76" t="s">
        <v>306</v>
      </c>
    </row>
    <row r="77" spans="1:14" ht="57.6" x14ac:dyDescent="0.3">
      <c r="A77" s="11" t="s">
        <v>361</v>
      </c>
      <c r="B77" s="13"/>
      <c r="F77" s="13"/>
      <c r="G77" s="13"/>
      <c r="H77" s="12"/>
      <c r="I77" s="1"/>
    </row>
  </sheetData>
  <sortState xmlns:xlrd2="http://schemas.microsoft.com/office/spreadsheetml/2017/richdata2" ref="A38:K55">
    <sortCondition ref="A38:A55"/>
  </sortState>
  <printOptions gridLines="1"/>
  <pageMargins left="0.7" right="0.7" top="0.75" bottom="0.75" header="0.3" footer="0.3"/>
  <pageSetup scale="87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oresat-live-card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Jones</dc:creator>
  <cp:lastModifiedBy>Oliver Jones</cp:lastModifiedBy>
  <cp:lastPrinted>2021-04-14T18:21:26Z</cp:lastPrinted>
  <dcterms:created xsi:type="dcterms:W3CDTF">2021-02-22T19:24:49Z</dcterms:created>
  <dcterms:modified xsi:type="dcterms:W3CDTF">2021-05-22T18:53:03Z</dcterms:modified>
</cp:coreProperties>
</file>