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16" i="2" l="1"/>
  <c r="O18" i="2"/>
  <c r="S16" i="2"/>
  <c r="S15" i="2"/>
  <c r="S13" i="2" l="1"/>
  <c r="S10" i="2"/>
  <c r="R11" i="2"/>
  <c r="Q11" i="2"/>
  <c r="L16" i="2"/>
  <c r="Q3" i="2"/>
  <c r="N9" i="2"/>
  <c r="N10" i="2"/>
  <c r="N11" i="2"/>
  <c r="N12" i="2"/>
  <c r="N13" i="2"/>
  <c r="N14" i="2"/>
  <c r="N15" i="2"/>
  <c r="N8" i="2"/>
</calcChain>
</file>

<file path=xl/sharedStrings.xml><?xml version="1.0" encoding="utf-8"?>
<sst xmlns="http://schemas.openxmlformats.org/spreadsheetml/2006/main" count="79" uniqueCount="58">
  <si>
    <t>Quantitative study</t>
  </si>
  <si>
    <t>Tasks</t>
  </si>
  <si>
    <t>Date of comlpletion</t>
  </si>
  <si>
    <t>Tool development</t>
  </si>
  <si>
    <t>Field planning</t>
  </si>
  <si>
    <t>Data collection</t>
  </si>
  <si>
    <t>Content analysis</t>
  </si>
  <si>
    <t>Rewriting analysis</t>
  </si>
  <si>
    <t>22.07.2018</t>
  </si>
  <si>
    <t>13.05.2018</t>
  </si>
  <si>
    <t>22.04.2018</t>
  </si>
  <si>
    <t>10.07.2018</t>
  </si>
  <si>
    <t>10.04.2018</t>
  </si>
  <si>
    <t>26.04.2018</t>
  </si>
  <si>
    <t>03.04.2018</t>
  </si>
  <si>
    <t>09.04.2018</t>
  </si>
  <si>
    <t>22.03.2018</t>
  </si>
  <si>
    <t>27.03.2018</t>
  </si>
  <si>
    <t>04.04.2018</t>
  </si>
  <si>
    <t>04.03.2018</t>
  </si>
  <si>
    <t>Output received from IT</t>
  </si>
  <si>
    <t>Draft ppt.</t>
  </si>
  <si>
    <t>Starting date</t>
  </si>
  <si>
    <t>Responsible person</t>
  </si>
  <si>
    <t>Esha</t>
  </si>
  <si>
    <t>Parul</t>
  </si>
  <si>
    <t>Tamanna, Basanti, Sufia, Sraboni</t>
  </si>
  <si>
    <t>*FFRP report sharing with Nahid bhai on 18th June, 2018, so started studying ANC &amp; PNC packages after that</t>
  </si>
  <si>
    <t>Packages study</t>
  </si>
  <si>
    <t>19.06.2018</t>
  </si>
  <si>
    <t>Quantitative data checking &amp; analysis</t>
  </si>
  <si>
    <t>Qualitative data checking &amp; analysis</t>
  </si>
  <si>
    <t>09.07.2018</t>
  </si>
  <si>
    <t xml:space="preserve">Draft ppt. </t>
  </si>
  <si>
    <t>29.06.2018</t>
  </si>
  <si>
    <t>24.06.2018</t>
  </si>
  <si>
    <t>21.06.2018</t>
  </si>
  <si>
    <t>*There were gaps in qualitative content analysis and identified later, then rewriting was done by the Sr. monitoring officers later one</t>
  </si>
  <si>
    <t>23.07.2018</t>
  </si>
  <si>
    <t>02.08.2018</t>
  </si>
  <si>
    <t xml:space="preserve">Analysis &amp; Draft ppt. </t>
  </si>
  <si>
    <t>Quantitative &amp; Qualitative analysis &amp; ppt.</t>
  </si>
  <si>
    <t>Qualitative study</t>
  </si>
  <si>
    <t>Criteria</t>
  </si>
  <si>
    <t>Findings from RM Checking</t>
  </si>
  <si>
    <t>Passed</t>
  </si>
  <si>
    <t>Failed</t>
  </si>
  <si>
    <t>Findings from QC Re-checking</t>
  </si>
  <si>
    <t>Not Checked</t>
  </si>
  <si>
    <t>≥ 3 income sources</t>
  </si>
  <si>
    <t>Nutritious meals twice a day</t>
  </si>
  <si>
    <t>Use of sanitary latrine</t>
  </si>
  <si>
    <t>Use of safe drinking water</t>
  </si>
  <si>
    <t>Having ducks/chicken/pigeons</t>
  </si>
  <si>
    <t>Having kitchen garden/vegetables</t>
  </si>
  <si>
    <t>Sustainable home</t>
  </si>
  <si>
    <t>All Mandatory criteria</t>
  </si>
  <si>
    <t>Esha, Parul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</si>
</sst>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D9E2F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 style="medium">
        <color rgb="FF8EAADB"/>
      </bottom>
      <diagonal/>
    </border>
    <border>
      <left/>
      <right style="medium">
        <color rgb="FF8EAADB"/>
      </right>
      <top style="medium">
        <color rgb="FF8EAADB"/>
      </top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/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/>
      <top style="medium">
        <color rgb="FF8EAADB"/>
      </top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/>
      <top style="medium">
        <color rgb="FF8EAADB"/>
      </top>
      <bottom style="medium">
        <color rgb="FF8EAADB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/>
    <xf numFmtId="0" fontId="3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right" vertical="center"/>
    </xf>
    <xf numFmtId="0" fontId="4" fillId="2" borderId="7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4" fillId="0" borderId="12" xfId="0" applyFont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4"/>
  <sheetViews>
    <sheetView tabSelected="1" workbookViewId="0">
      <selection activeCell="K14" sqref="K14"/>
    </sheetView>
  </sheetViews>
  <sheetFormatPr defaultRowHeight="15" x14ac:dyDescent="0.25"/>
  <cols>
    <col min="1" max="1" width="18.5703125" customWidth="1"/>
    <col min="2" max="2" width="22.7109375" customWidth="1"/>
    <col min="3" max="3" width="12.28515625" customWidth="1"/>
    <col min="4" max="4" width="12" customWidth="1"/>
    <col min="5" max="5" width="30.28515625" customWidth="1"/>
  </cols>
  <sheetData>
    <row r="2" spans="1:13" x14ac:dyDescent="0.25">
      <c r="A2" s="4" t="s">
        <v>0</v>
      </c>
      <c r="B2" s="2" t="s">
        <v>1</v>
      </c>
      <c r="C2" s="2" t="s">
        <v>22</v>
      </c>
      <c r="D2" s="2" t="s">
        <v>2</v>
      </c>
      <c r="E2" s="2" t="s">
        <v>23</v>
      </c>
    </row>
    <row r="3" spans="1:13" x14ac:dyDescent="0.25">
      <c r="A3" s="5"/>
      <c r="B3" s="3" t="s">
        <v>5</v>
      </c>
      <c r="C3" s="3" t="s">
        <v>19</v>
      </c>
      <c r="D3" s="3" t="s">
        <v>16</v>
      </c>
      <c r="E3" s="3" t="s">
        <v>25</v>
      </c>
    </row>
    <row r="4" spans="1:13" x14ac:dyDescent="0.25">
      <c r="A4" s="5"/>
      <c r="B4" s="3" t="s">
        <v>20</v>
      </c>
      <c r="C4" s="3"/>
      <c r="D4" s="3" t="s">
        <v>17</v>
      </c>
      <c r="E4" s="3" t="s">
        <v>25</v>
      </c>
    </row>
    <row r="5" spans="1:13" x14ac:dyDescent="0.25">
      <c r="A5" s="6"/>
      <c r="B5" s="3" t="s">
        <v>21</v>
      </c>
      <c r="C5" s="3"/>
      <c r="D5" s="3" t="s">
        <v>18</v>
      </c>
      <c r="E5" s="3" t="s">
        <v>25</v>
      </c>
    </row>
    <row r="7" spans="1:13" ht="15.75" thickBot="1" x14ac:dyDescent="0.3">
      <c r="A7" s="1"/>
    </row>
    <row r="8" spans="1:13" ht="15.75" thickBot="1" x14ac:dyDescent="0.3">
      <c r="A8" s="4" t="s">
        <v>42</v>
      </c>
      <c r="B8" s="3" t="s">
        <v>3</v>
      </c>
      <c r="C8" s="3" t="s">
        <v>14</v>
      </c>
      <c r="D8" s="3" t="s">
        <v>15</v>
      </c>
      <c r="E8" s="3" t="s">
        <v>26</v>
      </c>
      <c r="H8" s="9">
        <v>9</v>
      </c>
      <c r="I8" s="10">
        <v>29</v>
      </c>
      <c r="J8" s="10">
        <v>7</v>
      </c>
      <c r="K8" s="10">
        <v>21</v>
      </c>
      <c r="L8" s="11">
        <v>3</v>
      </c>
      <c r="M8" s="10">
        <v>27</v>
      </c>
    </row>
    <row r="9" spans="1:13" x14ac:dyDescent="0.25">
      <c r="A9" s="5"/>
      <c r="B9" s="3" t="s">
        <v>4</v>
      </c>
      <c r="C9" s="3" t="s">
        <v>14</v>
      </c>
      <c r="D9" s="3" t="s">
        <v>15</v>
      </c>
      <c r="E9" s="3" t="s">
        <v>26</v>
      </c>
    </row>
    <row r="10" spans="1:13" x14ac:dyDescent="0.25">
      <c r="A10" s="5"/>
      <c r="B10" s="3" t="s">
        <v>5</v>
      </c>
      <c r="C10" s="3" t="s">
        <v>12</v>
      </c>
      <c r="D10" s="3" t="s">
        <v>13</v>
      </c>
      <c r="E10" s="3" t="s">
        <v>26</v>
      </c>
    </row>
    <row r="11" spans="1:13" x14ac:dyDescent="0.25">
      <c r="A11" s="5"/>
      <c r="B11" s="3" t="s">
        <v>6</v>
      </c>
      <c r="C11" s="3" t="s">
        <v>10</v>
      </c>
      <c r="D11" s="3" t="s">
        <v>9</v>
      </c>
      <c r="E11" s="3" t="s">
        <v>26</v>
      </c>
    </row>
    <row r="12" spans="1:13" x14ac:dyDescent="0.25">
      <c r="A12" s="6"/>
      <c r="B12" s="3" t="s">
        <v>7</v>
      </c>
      <c r="C12" s="3" t="s">
        <v>11</v>
      </c>
      <c r="D12" s="3" t="s">
        <v>8</v>
      </c>
      <c r="E12" s="3" t="s">
        <v>26</v>
      </c>
    </row>
    <row r="14" spans="1:13" x14ac:dyDescent="0.25">
      <c r="A14" s="4" t="s">
        <v>41</v>
      </c>
    </row>
    <row r="15" spans="1:13" x14ac:dyDescent="0.25">
      <c r="A15" s="5"/>
      <c r="B15" s="7" t="s">
        <v>28</v>
      </c>
      <c r="C15" s="3" t="s">
        <v>29</v>
      </c>
      <c r="D15" s="3" t="s">
        <v>36</v>
      </c>
      <c r="E15" s="3" t="s">
        <v>24</v>
      </c>
    </row>
    <row r="16" spans="1:13" x14ac:dyDescent="0.25">
      <c r="A16" s="5"/>
      <c r="B16" s="7" t="s">
        <v>30</v>
      </c>
      <c r="C16" s="3"/>
      <c r="D16" s="3" t="s">
        <v>35</v>
      </c>
      <c r="E16" s="3" t="s">
        <v>24</v>
      </c>
    </row>
    <row r="17" spans="1:5" x14ac:dyDescent="0.25">
      <c r="A17" s="5"/>
      <c r="B17" s="7" t="s">
        <v>33</v>
      </c>
      <c r="C17" s="3"/>
      <c r="D17" s="3" t="s">
        <v>34</v>
      </c>
      <c r="E17" s="3" t="s">
        <v>24</v>
      </c>
    </row>
    <row r="18" spans="1:5" x14ac:dyDescent="0.25">
      <c r="A18" s="5"/>
      <c r="B18" s="7" t="s">
        <v>31</v>
      </c>
      <c r="C18" s="3"/>
      <c r="D18" s="3" t="s">
        <v>32</v>
      </c>
      <c r="E18" s="3" t="s">
        <v>57</v>
      </c>
    </row>
    <row r="19" spans="1:5" x14ac:dyDescent="0.25">
      <c r="A19" s="5"/>
      <c r="B19" s="7" t="s">
        <v>7</v>
      </c>
      <c r="C19" s="3" t="s">
        <v>11</v>
      </c>
      <c r="D19" s="3" t="s">
        <v>38</v>
      </c>
      <c r="E19" s="3" t="s">
        <v>26</v>
      </c>
    </row>
    <row r="20" spans="1:5" x14ac:dyDescent="0.25">
      <c r="A20" s="6"/>
      <c r="B20" s="7" t="s">
        <v>40</v>
      </c>
      <c r="C20" s="3"/>
      <c r="D20" s="3" t="s">
        <v>39</v>
      </c>
      <c r="E20" s="3" t="s">
        <v>24</v>
      </c>
    </row>
    <row r="23" spans="1:5" x14ac:dyDescent="0.25">
      <c r="B23" t="s">
        <v>27</v>
      </c>
    </row>
    <row r="24" spans="1:5" x14ac:dyDescent="0.25">
      <c r="B24" t="s">
        <v>37</v>
      </c>
    </row>
  </sheetData>
  <pageMargins left="0.7" right="0.7" top="0.75" bottom="0.75" header="0.3" footer="0.3"/>
  <pageSetup paperSize="9"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I16" sqref="I16"/>
    </sheetView>
  </sheetViews>
  <sheetFormatPr defaultRowHeight="15" x14ac:dyDescent="0.25"/>
  <sheetData>
    <row r="1" spans="1:19" ht="15.75" thickBot="1" x14ac:dyDescent="0.3">
      <c r="A1" s="19" t="s">
        <v>43</v>
      </c>
      <c r="B1" s="23" t="s">
        <v>44</v>
      </c>
      <c r="C1" s="22"/>
      <c r="D1" s="22"/>
      <c r="E1" s="22"/>
      <c r="F1" s="22"/>
      <c r="G1" s="24"/>
    </row>
    <row r="2" spans="1:19" ht="15.75" thickBot="1" x14ac:dyDescent="0.3">
      <c r="A2" s="20"/>
      <c r="B2" s="23" t="s">
        <v>45</v>
      </c>
      <c r="C2" s="22"/>
      <c r="D2" s="24"/>
      <c r="E2" s="23" t="s">
        <v>46</v>
      </c>
      <c r="F2" s="22"/>
      <c r="G2" s="24"/>
    </row>
    <row r="3" spans="1:19" ht="15.75" thickBot="1" x14ac:dyDescent="0.3">
      <c r="A3" s="20"/>
      <c r="B3" s="23" t="s">
        <v>47</v>
      </c>
      <c r="C3" s="22"/>
      <c r="D3" s="24"/>
      <c r="E3" s="23" t="s">
        <v>47</v>
      </c>
      <c r="F3" s="22"/>
      <c r="G3" s="24"/>
      <c r="O3" s="25">
        <v>36</v>
      </c>
      <c r="P3" s="10">
        <v>29</v>
      </c>
      <c r="Q3" s="8">
        <f>P3/O3</f>
        <v>0.80555555555555558</v>
      </c>
    </row>
    <row r="4" spans="1:19" ht="15.75" thickBot="1" x14ac:dyDescent="0.3">
      <c r="A4" s="21"/>
      <c r="B4" s="12" t="s">
        <v>48</v>
      </c>
      <c r="C4" s="12" t="s">
        <v>45</v>
      </c>
      <c r="D4" s="12" t="s">
        <v>46</v>
      </c>
      <c r="E4" s="12" t="s">
        <v>48</v>
      </c>
      <c r="F4" s="12" t="s">
        <v>45</v>
      </c>
      <c r="G4" s="12" t="s">
        <v>46</v>
      </c>
    </row>
    <row r="5" spans="1:19" ht="15.75" thickBot="1" x14ac:dyDescent="0.3">
      <c r="A5" s="13" t="s">
        <v>49</v>
      </c>
      <c r="B5" s="14">
        <v>6</v>
      </c>
      <c r="C5" s="14">
        <v>15</v>
      </c>
      <c r="D5" s="15"/>
      <c r="E5" s="15"/>
      <c r="F5" s="15"/>
      <c r="G5" s="14">
        <v>2</v>
      </c>
    </row>
    <row r="6" spans="1:19" ht="15.75" thickBot="1" x14ac:dyDescent="0.3">
      <c r="A6" s="13" t="s">
        <v>50</v>
      </c>
      <c r="B6" s="15"/>
      <c r="C6" s="14">
        <v>6</v>
      </c>
      <c r="D6" s="15"/>
      <c r="E6" s="14">
        <v>1</v>
      </c>
      <c r="F6" s="15"/>
      <c r="G6" s="15"/>
    </row>
    <row r="7" spans="1:19" ht="15.75" thickBot="1" x14ac:dyDescent="0.3">
      <c r="A7" s="13" t="s">
        <v>51</v>
      </c>
      <c r="B7" s="14">
        <v>4</v>
      </c>
      <c r="C7" s="14">
        <v>13</v>
      </c>
      <c r="D7" s="14">
        <v>5</v>
      </c>
      <c r="E7" s="14">
        <v>14</v>
      </c>
      <c r="F7" s="14">
        <v>2</v>
      </c>
      <c r="G7" s="14">
        <v>24</v>
      </c>
    </row>
    <row r="8" spans="1:19" ht="15.75" thickBot="1" x14ac:dyDescent="0.3">
      <c r="A8" s="13" t="s">
        <v>52</v>
      </c>
      <c r="B8" s="15"/>
      <c r="C8" s="14">
        <v>2</v>
      </c>
      <c r="D8" s="15"/>
      <c r="E8" s="15"/>
      <c r="F8" s="14">
        <v>1</v>
      </c>
      <c r="G8" s="15"/>
      <c r="L8" s="14">
        <v>6</v>
      </c>
      <c r="M8" s="15"/>
      <c r="N8">
        <f>SUM(L8:M8)</f>
        <v>6</v>
      </c>
    </row>
    <row r="9" spans="1:19" ht="15.75" thickBot="1" x14ac:dyDescent="0.3">
      <c r="A9" s="13" t="s">
        <v>53</v>
      </c>
      <c r="B9" s="15"/>
      <c r="C9" s="14">
        <v>3</v>
      </c>
      <c r="D9" s="15"/>
      <c r="E9" s="15"/>
      <c r="F9" s="15"/>
      <c r="G9" s="14">
        <v>2</v>
      </c>
      <c r="L9" s="15"/>
      <c r="M9" s="14">
        <v>1</v>
      </c>
      <c r="N9">
        <f t="shared" ref="N9:N15" si="0">SUM(L9:M9)</f>
        <v>1</v>
      </c>
      <c r="Q9">
        <v>180</v>
      </c>
      <c r="R9">
        <v>180</v>
      </c>
    </row>
    <row r="10" spans="1:19" ht="15.75" thickBot="1" x14ac:dyDescent="0.3">
      <c r="A10" s="13" t="s">
        <v>54</v>
      </c>
      <c r="B10" s="14">
        <v>5</v>
      </c>
      <c r="C10" s="14">
        <v>13</v>
      </c>
      <c r="D10" s="14">
        <v>1</v>
      </c>
      <c r="E10" s="15"/>
      <c r="F10" s="15"/>
      <c r="G10" s="14">
        <v>1</v>
      </c>
      <c r="L10" s="14">
        <v>4</v>
      </c>
      <c r="M10" s="14">
        <v>14</v>
      </c>
      <c r="N10">
        <f t="shared" si="0"/>
        <v>18</v>
      </c>
      <c r="Q10">
        <v>138</v>
      </c>
      <c r="R10">
        <v>134</v>
      </c>
      <c r="S10">
        <f>SUM(Q10:R10)</f>
        <v>272</v>
      </c>
    </row>
    <row r="11" spans="1:19" ht="15.75" thickBot="1" x14ac:dyDescent="0.3">
      <c r="A11" s="13" t="s">
        <v>55</v>
      </c>
      <c r="B11" s="15"/>
      <c r="C11" s="14">
        <v>3</v>
      </c>
      <c r="D11" s="14">
        <v>1</v>
      </c>
      <c r="E11" s="14">
        <v>6</v>
      </c>
      <c r="F11" s="15"/>
      <c r="G11" s="14">
        <v>1</v>
      </c>
      <c r="L11" s="15"/>
      <c r="M11" s="15"/>
      <c r="N11">
        <f t="shared" si="0"/>
        <v>0</v>
      </c>
      <c r="Q11">
        <f>Q9-Q10</f>
        <v>42</v>
      </c>
      <c r="R11">
        <f>R9-R10</f>
        <v>46</v>
      </c>
    </row>
    <row r="12" spans="1:19" ht="15.75" thickBot="1" x14ac:dyDescent="0.3">
      <c r="A12" s="16" t="s">
        <v>56</v>
      </c>
      <c r="B12" s="17">
        <v>9</v>
      </c>
      <c r="C12" s="18">
        <v>29</v>
      </c>
      <c r="D12" s="18">
        <v>7</v>
      </c>
      <c r="E12" s="18">
        <v>21</v>
      </c>
      <c r="F12" s="17">
        <v>3</v>
      </c>
      <c r="G12" s="18">
        <v>27</v>
      </c>
      <c r="L12" s="15"/>
      <c r="M12" s="15"/>
      <c r="N12">
        <f t="shared" si="0"/>
        <v>0</v>
      </c>
    </row>
    <row r="13" spans="1:19" ht="15.75" thickBot="1" x14ac:dyDescent="0.3">
      <c r="L13" s="14">
        <v>5</v>
      </c>
      <c r="M13" s="15"/>
      <c r="N13">
        <f t="shared" si="0"/>
        <v>5</v>
      </c>
      <c r="Q13">
        <v>70</v>
      </c>
      <c r="R13">
        <v>18</v>
      </c>
      <c r="S13">
        <f>S10+R13</f>
        <v>290</v>
      </c>
    </row>
    <row r="14" spans="1:19" ht="15.75" thickBot="1" x14ac:dyDescent="0.3">
      <c r="L14" s="15"/>
      <c r="M14" s="14">
        <v>6</v>
      </c>
      <c r="N14">
        <f t="shared" si="0"/>
        <v>6</v>
      </c>
    </row>
    <row r="15" spans="1:19" ht="15.75" thickBot="1" x14ac:dyDescent="0.3">
      <c r="L15" s="17">
        <v>9</v>
      </c>
      <c r="M15" s="18">
        <v>21</v>
      </c>
      <c r="N15">
        <f t="shared" si="0"/>
        <v>30</v>
      </c>
      <c r="Q15">
        <v>173</v>
      </c>
      <c r="R15">
        <v>173</v>
      </c>
      <c r="S15">
        <f>Q15+R15</f>
        <v>346</v>
      </c>
    </row>
    <row r="16" spans="1:19" x14ac:dyDescent="0.25">
      <c r="I16" s="8">
        <f>38/96</f>
        <v>0.39583333333333331</v>
      </c>
      <c r="L16" s="8">
        <f>L15/N15</f>
        <v>0.3</v>
      </c>
      <c r="S16">
        <f>S15-S13</f>
        <v>56</v>
      </c>
    </row>
    <row r="18" spans="12:15" ht="15.75" thickBot="1" x14ac:dyDescent="0.3">
      <c r="L18" s="15"/>
      <c r="M18" s="14">
        <v>2</v>
      </c>
      <c r="O18" s="8">
        <f>56/63</f>
        <v>0.88888888888888884</v>
      </c>
    </row>
    <row r="19" spans="12:15" ht="15.75" thickBot="1" x14ac:dyDescent="0.3">
      <c r="L19" s="15"/>
      <c r="M19" s="15"/>
    </row>
    <row r="20" spans="12:15" ht="15.75" thickBot="1" x14ac:dyDescent="0.3">
      <c r="L20" s="14">
        <v>2</v>
      </c>
      <c r="M20" s="14">
        <v>24</v>
      </c>
    </row>
    <row r="21" spans="12:15" ht="15.75" thickBot="1" x14ac:dyDescent="0.3">
      <c r="L21" s="14">
        <v>1</v>
      </c>
      <c r="M21" s="15"/>
    </row>
    <row r="22" spans="12:15" ht="15.75" thickBot="1" x14ac:dyDescent="0.3">
      <c r="L22" s="15"/>
      <c r="M22" s="14">
        <v>2</v>
      </c>
    </row>
    <row r="23" spans="12:15" ht="15.75" thickBot="1" x14ac:dyDescent="0.3">
      <c r="L23" s="15"/>
      <c r="M23" s="14">
        <v>1</v>
      </c>
    </row>
    <row r="24" spans="12:15" ht="15.75" thickBot="1" x14ac:dyDescent="0.3">
      <c r="L24" s="15"/>
      <c r="M24" s="14">
        <v>1</v>
      </c>
    </row>
    <row r="25" spans="12:15" ht="15.75" thickBot="1" x14ac:dyDescent="0.3">
      <c r="L25" s="17">
        <v>3</v>
      </c>
      <c r="M25" s="18">
        <v>27</v>
      </c>
    </row>
  </sheetData>
  <mergeCells count="6">
    <mergeCell ref="A1:A4"/>
    <mergeCell ref="B1:G1"/>
    <mergeCell ref="B2:D2"/>
    <mergeCell ref="E2:G2"/>
    <mergeCell ref="B3:D3"/>
    <mergeCell ref="E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2018-08-08T08:28:24Z</dcterms:modified>
</cp:coreProperties>
</file>