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9A3A8240-2F75-46CF-80C4-D8520DA29A67}" xr6:coauthVersionLast="36" xr6:coauthVersionMax="36" xr10:uidLastSave="{00000000-0000-0000-0000-000000000000}"/>
  <bookViews>
    <workbookView xWindow="0" yWindow="0" windowWidth="11490" windowHeight="4470" tabRatio="559" xr2:uid="{25FA0B13-4C0D-4FD5-BB37-917D429C3F99}"/>
  </bookViews>
  <sheets>
    <sheet name="DASHBOARD" sheetId="1" r:id="rId1"/>
    <sheet name="RAWDATA-1" sheetId="7" r:id="rId2"/>
    <sheet name="RAWDATA-2" sheetId="8" r:id="rId3"/>
    <sheet name="EXTRACTED_DATA" sheetId="6" r:id="rId4"/>
    <sheet name="CALCULATIONS" sheetId="5" r:id="rId5"/>
    <sheet name="COUNTRYLIST" sheetId="3" r:id="rId6"/>
  </sheets>
  <definedNames>
    <definedName name="_xlnm._FilterDatabase" localSheetId="5" hidden="1">COUNTRYLIST!$D$6:$D$270</definedName>
    <definedName name="country">COUNTRYLIST!$C$6:$C$271</definedName>
    <definedName name="ExternalData_1" localSheetId="3" hidden="1">EXTRACTED_DATA!$A$1:$F$4516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1" l="1"/>
  <c r="J45" i="5" l="1"/>
  <c r="J47" i="5" s="1"/>
  <c r="L12" i="1"/>
  <c r="M37" i="5"/>
  <c r="M38" i="5"/>
  <c r="M39" i="5"/>
  <c r="M40" i="5"/>
  <c r="M41" i="5"/>
  <c r="M42" i="5"/>
  <c r="L37" i="5"/>
  <c r="L38" i="5"/>
  <c r="L39" i="5"/>
  <c r="L40" i="5"/>
  <c r="L41" i="5"/>
  <c r="L42" i="5"/>
  <c r="L36" i="5"/>
  <c r="M36" i="5" s="1"/>
  <c r="J46" i="5" l="1"/>
  <c r="J50" i="5"/>
  <c r="J51" i="5"/>
  <c r="J49" i="5"/>
  <c r="J52" i="5"/>
  <c r="J48" i="5"/>
  <c r="F36" i="5"/>
  <c r="F37" i="5"/>
  <c r="F38" i="5"/>
  <c r="F39" i="5"/>
  <c r="G39" i="5" s="1"/>
  <c r="F40" i="5"/>
  <c r="F41" i="5"/>
  <c r="F42" i="5"/>
  <c r="F43" i="5"/>
  <c r="G43" i="5" s="1"/>
  <c r="F44" i="5"/>
  <c r="F45" i="5"/>
  <c r="F46" i="5"/>
  <c r="F47" i="5"/>
  <c r="G47" i="5" s="1"/>
  <c r="F48" i="5"/>
  <c r="F49" i="5"/>
  <c r="F50" i="5"/>
  <c r="F51" i="5"/>
  <c r="G51" i="5" s="1"/>
  <c r="F52" i="5"/>
  <c r="F53" i="5"/>
  <c r="F54" i="5"/>
  <c r="F55" i="5"/>
  <c r="G55" i="5" s="1"/>
  <c r="F56" i="5"/>
  <c r="F57" i="5"/>
  <c r="F58" i="5"/>
  <c r="F59" i="5"/>
  <c r="G59" i="5" s="1"/>
  <c r="F60" i="5"/>
  <c r="F61" i="5"/>
  <c r="F62" i="5"/>
  <c r="F63" i="5"/>
  <c r="G63" i="5" s="1"/>
  <c r="F64" i="5"/>
  <c r="F65" i="5"/>
  <c r="F66" i="5"/>
  <c r="F67" i="5"/>
  <c r="G67" i="5" s="1"/>
  <c r="F68" i="5"/>
  <c r="F69" i="5"/>
  <c r="F70" i="5"/>
  <c r="F71" i="5"/>
  <c r="G71" i="5" s="1"/>
  <c r="F72" i="5"/>
  <c r="F73" i="5"/>
  <c r="F74" i="5"/>
  <c r="F75" i="5"/>
  <c r="G75" i="5" s="1"/>
  <c r="F76" i="5"/>
  <c r="F77" i="5"/>
  <c r="F78" i="5"/>
  <c r="F79" i="5"/>
  <c r="G79" i="5" s="1"/>
  <c r="F80" i="5"/>
  <c r="F81" i="5"/>
  <c r="F82" i="5"/>
  <c r="F83" i="5"/>
  <c r="G83" i="5" s="1"/>
  <c r="F84" i="5"/>
  <c r="F85" i="5"/>
  <c r="F86" i="5"/>
  <c r="F87" i="5"/>
  <c r="G87" i="5" s="1"/>
  <c r="F88" i="5"/>
  <c r="F89" i="5"/>
  <c r="F90" i="5"/>
  <c r="F91" i="5"/>
  <c r="G91" i="5" s="1"/>
  <c r="F92" i="5"/>
  <c r="F93" i="5"/>
  <c r="F94" i="5"/>
  <c r="F95" i="5"/>
  <c r="G95" i="5" s="1"/>
  <c r="F96" i="5"/>
  <c r="F97" i="5"/>
  <c r="F98" i="5"/>
  <c r="F99" i="5"/>
  <c r="G99" i="5" s="1"/>
  <c r="F100" i="5"/>
  <c r="F101" i="5"/>
  <c r="F102" i="5"/>
  <c r="F103" i="5"/>
  <c r="G103" i="5" s="1"/>
  <c r="F104" i="5"/>
  <c r="F105" i="5"/>
  <c r="F106" i="5"/>
  <c r="F107" i="5"/>
  <c r="G107" i="5" s="1"/>
  <c r="F108" i="5"/>
  <c r="F109" i="5"/>
  <c r="F110" i="5"/>
  <c r="F111" i="5"/>
  <c r="G111" i="5" s="1"/>
  <c r="F112" i="5"/>
  <c r="F113" i="5"/>
  <c r="F114" i="5"/>
  <c r="F115" i="5"/>
  <c r="G115" i="5" s="1"/>
  <c r="F116" i="5"/>
  <c r="F117" i="5"/>
  <c r="F118" i="5"/>
  <c r="F119" i="5"/>
  <c r="G119" i="5" s="1"/>
  <c r="F120" i="5"/>
  <c r="F121" i="5"/>
  <c r="F122" i="5"/>
  <c r="F123" i="5"/>
  <c r="G123" i="5" s="1"/>
  <c r="F124" i="5"/>
  <c r="F125" i="5"/>
  <c r="F126" i="5"/>
  <c r="F127" i="5"/>
  <c r="G127" i="5" s="1"/>
  <c r="F128" i="5"/>
  <c r="F129" i="5"/>
  <c r="F130" i="5"/>
  <c r="F131" i="5"/>
  <c r="G131" i="5" s="1"/>
  <c r="F132" i="5"/>
  <c r="F133" i="5"/>
  <c r="F134" i="5"/>
  <c r="F135" i="5"/>
  <c r="G135" i="5" s="1"/>
  <c r="F136" i="5"/>
  <c r="F137" i="5"/>
  <c r="F138" i="5"/>
  <c r="F139" i="5"/>
  <c r="G139" i="5" s="1"/>
  <c r="F140" i="5"/>
  <c r="F141" i="5"/>
  <c r="F142" i="5"/>
  <c r="F143" i="5"/>
  <c r="G143" i="5" s="1"/>
  <c r="F144" i="5"/>
  <c r="F145" i="5"/>
  <c r="F146" i="5"/>
  <c r="F147" i="5"/>
  <c r="G147" i="5" s="1"/>
  <c r="F148" i="5"/>
  <c r="F149" i="5"/>
  <c r="F150" i="5"/>
  <c r="F151" i="5"/>
  <c r="G151" i="5" s="1"/>
  <c r="F152" i="5"/>
  <c r="F153" i="5"/>
  <c r="F154" i="5"/>
  <c r="F155" i="5"/>
  <c r="G155" i="5" s="1"/>
  <c r="F156" i="5"/>
  <c r="F157" i="5"/>
  <c r="F158" i="5"/>
  <c r="F159" i="5"/>
  <c r="G159" i="5" s="1"/>
  <c r="F160" i="5"/>
  <c r="F161" i="5"/>
  <c r="F162" i="5"/>
  <c r="F163" i="5"/>
  <c r="G163" i="5" s="1"/>
  <c r="F164" i="5"/>
  <c r="F165" i="5"/>
  <c r="F166" i="5"/>
  <c r="F167" i="5"/>
  <c r="G167" i="5" s="1"/>
  <c r="F168" i="5"/>
  <c r="F169" i="5"/>
  <c r="F170" i="5"/>
  <c r="F171" i="5"/>
  <c r="G171" i="5" s="1"/>
  <c r="F172" i="5"/>
  <c r="F173" i="5"/>
  <c r="F174" i="5"/>
  <c r="F175" i="5"/>
  <c r="G175" i="5" s="1"/>
  <c r="F176" i="5"/>
  <c r="F177" i="5"/>
  <c r="F178" i="5"/>
  <c r="F179" i="5"/>
  <c r="G179" i="5" s="1"/>
  <c r="F180" i="5"/>
  <c r="F181" i="5"/>
  <c r="F182" i="5"/>
  <c r="F183" i="5"/>
  <c r="G183" i="5" s="1"/>
  <c r="F184" i="5"/>
  <c r="F185" i="5"/>
  <c r="F186" i="5"/>
  <c r="F187" i="5"/>
  <c r="G187" i="5" s="1"/>
  <c r="F188" i="5"/>
  <c r="F189" i="5"/>
  <c r="F190" i="5"/>
  <c r="F191" i="5"/>
  <c r="G191" i="5" s="1"/>
  <c r="F192" i="5"/>
  <c r="F193" i="5"/>
  <c r="F194" i="5"/>
  <c r="F195" i="5"/>
  <c r="G195" i="5" s="1"/>
  <c r="F196" i="5"/>
  <c r="F197" i="5"/>
  <c r="F198" i="5"/>
  <c r="F199" i="5"/>
  <c r="G199" i="5" s="1"/>
  <c r="F200" i="5"/>
  <c r="F201" i="5"/>
  <c r="F202" i="5"/>
  <c r="F203" i="5"/>
  <c r="G203" i="5" s="1"/>
  <c r="F204" i="5"/>
  <c r="F205" i="5"/>
  <c r="F206" i="5"/>
  <c r="F207" i="5"/>
  <c r="G207" i="5" s="1"/>
  <c r="F208" i="5"/>
  <c r="F209" i="5"/>
  <c r="F210" i="5"/>
  <c r="F211" i="5"/>
  <c r="G211" i="5" s="1"/>
  <c r="F212" i="5"/>
  <c r="F213" i="5"/>
  <c r="F214" i="5"/>
  <c r="F215" i="5"/>
  <c r="G215" i="5" s="1"/>
  <c r="F216" i="5"/>
  <c r="F217" i="5"/>
  <c r="F218" i="5"/>
  <c r="F219" i="5"/>
  <c r="G219" i="5" s="1"/>
  <c r="F220" i="5"/>
  <c r="F221" i="5"/>
  <c r="F222" i="5"/>
  <c r="F223" i="5"/>
  <c r="G223" i="5" s="1"/>
  <c r="F224" i="5"/>
  <c r="F225" i="5"/>
  <c r="F226" i="5"/>
  <c r="F227" i="5"/>
  <c r="G227" i="5" s="1"/>
  <c r="F228" i="5"/>
  <c r="F229" i="5"/>
  <c r="F230" i="5"/>
  <c r="F231" i="5"/>
  <c r="G231" i="5" s="1"/>
  <c r="F232" i="5"/>
  <c r="F233" i="5"/>
  <c r="F234" i="5"/>
  <c r="F235" i="5"/>
  <c r="G235" i="5" s="1"/>
  <c r="F236" i="5"/>
  <c r="F237" i="5"/>
  <c r="F238" i="5"/>
  <c r="F239" i="5"/>
  <c r="G239" i="5" s="1"/>
  <c r="F240" i="5"/>
  <c r="F241" i="5"/>
  <c r="F242" i="5"/>
  <c r="F243" i="5"/>
  <c r="G243" i="5" s="1"/>
  <c r="F244" i="5"/>
  <c r="F245" i="5"/>
  <c r="F246" i="5"/>
  <c r="F247" i="5"/>
  <c r="G247" i="5" s="1"/>
  <c r="F248" i="5"/>
  <c r="F249" i="5"/>
  <c r="F35" i="5"/>
  <c r="G97" i="5"/>
  <c r="G98" i="5"/>
  <c r="G100" i="5"/>
  <c r="G101" i="5"/>
  <c r="G102" i="5"/>
  <c r="G104" i="5"/>
  <c r="G105" i="5"/>
  <c r="G106" i="5"/>
  <c r="G108" i="5"/>
  <c r="G109" i="5"/>
  <c r="G110" i="5"/>
  <c r="G112" i="5"/>
  <c r="G113" i="5"/>
  <c r="G114" i="5"/>
  <c r="G116" i="5"/>
  <c r="G117" i="5"/>
  <c r="G118" i="5"/>
  <c r="G120" i="5"/>
  <c r="G121" i="5"/>
  <c r="G122" i="5"/>
  <c r="G124" i="5"/>
  <c r="G125" i="5"/>
  <c r="G126" i="5"/>
  <c r="G128" i="5"/>
  <c r="G129" i="5"/>
  <c r="G130" i="5"/>
  <c r="G132" i="5"/>
  <c r="G133" i="5"/>
  <c r="G134" i="5"/>
  <c r="G136" i="5"/>
  <c r="G137" i="5"/>
  <c r="G138" i="5"/>
  <c r="G140" i="5"/>
  <c r="G141" i="5"/>
  <c r="G142" i="5"/>
  <c r="G144" i="5"/>
  <c r="G145" i="5"/>
  <c r="G146" i="5"/>
  <c r="G148" i="5"/>
  <c r="G149" i="5"/>
  <c r="G150" i="5"/>
  <c r="G152" i="5"/>
  <c r="G153" i="5"/>
  <c r="G154" i="5"/>
  <c r="G156" i="5"/>
  <c r="G157" i="5"/>
  <c r="G158" i="5"/>
  <c r="G160" i="5"/>
  <c r="G161" i="5"/>
  <c r="G162" i="5"/>
  <c r="G164" i="5"/>
  <c r="G165" i="5"/>
  <c r="G166" i="5"/>
  <c r="G168" i="5"/>
  <c r="G169" i="5"/>
  <c r="G170" i="5"/>
  <c r="G172" i="5"/>
  <c r="G173" i="5"/>
  <c r="G174" i="5"/>
  <c r="G176" i="5"/>
  <c r="G177" i="5"/>
  <c r="G178" i="5"/>
  <c r="G180" i="5"/>
  <c r="G181" i="5"/>
  <c r="G182" i="5"/>
  <c r="G184" i="5"/>
  <c r="G185" i="5"/>
  <c r="G186" i="5"/>
  <c r="G188" i="5"/>
  <c r="G189" i="5"/>
  <c r="G190" i="5"/>
  <c r="G192" i="5"/>
  <c r="G193" i="5"/>
  <c r="G194" i="5"/>
  <c r="G196" i="5"/>
  <c r="G197" i="5"/>
  <c r="G198" i="5"/>
  <c r="G200" i="5"/>
  <c r="G201" i="5"/>
  <c r="G202" i="5"/>
  <c r="G204" i="5"/>
  <c r="G205" i="5"/>
  <c r="G206" i="5"/>
  <c r="G208" i="5"/>
  <c r="G209" i="5"/>
  <c r="G210" i="5"/>
  <c r="G212" i="5"/>
  <c r="G213" i="5"/>
  <c r="G214" i="5"/>
  <c r="G216" i="5"/>
  <c r="G217" i="5"/>
  <c r="G218" i="5"/>
  <c r="G220" i="5"/>
  <c r="G221" i="5"/>
  <c r="G222" i="5"/>
  <c r="G224" i="5"/>
  <c r="G225" i="5"/>
  <c r="G226" i="5"/>
  <c r="G228" i="5"/>
  <c r="G229" i="5"/>
  <c r="G230" i="5"/>
  <c r="G232" i="5"/>
  <c r="G233" i="5"/>
  <c r="G234" i="5"/>
  <c r="G236" i="5"/>
  <c r="G237" i="5"/>
  <c r="G238" i="5"/>
  <c r="G240" i="5"/>
  <c r="G241" i="5"/>
  <c r="G242" i="5"/>
  <c r="G244" i="5"/>
  <c r="G245" i="5"/>
  <c r="G246" i="5"/>
  <c r="G248" i="5"/>
  <c r="G249" i="5"/>
  <c r="G41" i="5"/>
  <c r="G42" i="5"/>
  <c r="G44" i="5"/>
  <c r="G45" i="5"/>
  <c r="G46" i="5"/>
  <c r="G48" i="5"/>
  <c r="G49" i="5"/>
  <c r="G50" i="5"/>
  <c r="G52" i="5"/>
  <c r="G53" i="5"/>
  <c r="G54" i="5"/>
  <c r="G56" i="5"/>
  <c r="G57" i="5"/>
  <c r="G58" i="5"/>
  <c r="G60" i="5"/>
  <c r="G61" i="5"/>
  <c r="G62" i="5"/>
  <c r="G64" i="5"/>
  <c r="G65" i="5"/>
  <c r="G66" i="5"/>
  <c r="G68" i="5"/>
  <c r="G69" i="5"/>
  <c r="G70" i="5"/>
  <c r="G72" i="5"/>
  <c r="G73" i="5"/>
  <c r="G74" i="5"/>
  <c r="G76" i="5"/>
  <c r="G77" i="5"/>
  <c r="G78" i="5"/>
  <c r="G80" i="5"/>
  <c r="G81" i="5"/>
  <c r="G82" i="5"/>
  <c r="G84" i="5"/>
  <c r="G85" i="5"/>
  <c r="G86" i="5"/>
  <c r="G88" i="5"/>
  <c r="G89" i="5"/>
  <c r="G90" i="5"/>
  <c r="G92" i="5"/>
  <c r="G93" i="5"/>
  <c r="G94" i="5"/>
  <c r="G96" i="5"/>
  <c r="G40" i="5"/>
  <c r="G38" i="5"/>
  <c r="G37" i="5"/>
  <c r="G36" i="5"/>
  <c r="G35"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36" i="5"/>
  <c r="E35"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37" i="5"/>
  <c r="D38" i="5"/>
  <c r="D36" i="5"/>
  <c r="D35" i="5"/>
  <c r="B26" i="5" l="1"/>
  <c r="G26" i="5" s="1"/>
  <c r="W22" i="5"/>
  <c r="E22" i="5"/>
  <c r="F22" i="5"/>
  <c r="G22" i="5"/>
  <c r="H22" i="5"/>
  <c r="I22" i="5"/>
  <c r="J22" i="5"/>
  <c r="K22" i="5"/>
  <c r="L22" i="5"/>
  <c r="M22" i="5"/>
  <c r="N22" i="5"/>
  <c r="O22" i="5"/>
  <c r="P22" i="5"/>
  <c r="Q22" i="5"/>
  <c r="R22" i="5"/>
  <c r="S22" i="5"/>
  <c r="T22" i="5"/>
  <c r="U22" i="5"/>
  <c r="V22" i="5"/>
  <c r="D22" i="5"/>
  <c r="C22" i="5"/>
  <c r="J13" i="5"/>
  <c r="E14" i="5"/>
  <c r="F18" i="5"/>
  <c r="C18" i="5"/>
  <c r="C14" i="5"/>
  <c r="D14" i="5"/>
  <c r="F14" i="5"/>
  <c r="G14" i="5"/>
  <c r="H14" i="5"/>
  <c r="I14" i="5"/>
  <c r="J14" i="5"/>
  <c r="K14" i="5"/>
  <c r="L14" i="5"/>
  <c r="M14" i="5"/>
  <c r="N14" i="5"/>
  <c r="O14" i="5"/>
  <c r="P14" i="5"/>
  <c r="Q14" i="5"/>
  <c r="R14" i="5"/>
  <c r="S14" i="5"/>
  <c r="T14" i="5"/>
  <c r="U14" i="5"/>
  <c r="V14" i="5"/>
  <c r="W14" i="5"/>
  <c r="C15" i="5"/>
  <c r="D15" i="5"/>
  <c r="E15" i="5"/>
  <c r="F15" i="5"/>
  <c r="G15" i="5"/>
  <c r="H15" i="5"/>
  <c r="I15" i="5"/>
  <c r="J15" i="5"/>
  <c r="K15" i="5"/>
  <c r="L15" i="5"/>
  <c r="M15" i="5"/>
  <c r="N15" i="5"/>
  <c r="O15" i="5"/>
  <c r="P15" i="5"/>
  <c r="Q15" i="5"/>
  <c r="R15" i="5"/>
  <c r="S15" i="5"/>
  <c r="T15" i="5"/>
  <c r="U15" i="5"/>
  <c r="V15" i="5"/>
  <c r="W15" i="5"/>
  <c r="C16" i="5"/>
  <c r="D16" i="5"/>
  <c r="E16" i="5"/>
  <c r="F16" i="5"/>
  <c r="G16" i="5"/>
  <c r="H16" i="5"/>
  <c r="I16" i="5"/>
  <c r="J16" i="5"/>
  <c r="K16" i="5"/>
  <c r="L16" i="5"/>
  <c r="M16" i="5"/>
  <c r="N16" i="5"/>
  <c r="O16" i="5"/>
  <c r="P16" i="5"/>
  <c r="Q16" i="5"/>
  <c r="R16" i="5"/>
  <c r="S16" i="5"/>
  <c r="T16" i="5"/>
  <c r="U16" i="5"/>
  <c r="V16" i="5"/>
  <c r="W16" i="5"/>
  <c r="C17" i="5"/>
  <c r="D17" i="5"/>
  <c r="E17" i="5"/>
  <c r="F17" i="5"/>
  <c r="G17" i="5"/>
  <c r="H17" i="5"/>
  <c r="I17" i="5"/>
  <c r="J17" i="5"/>
  <c r="K17" i="5"/>
  <c r="L17" i="5"/>
  <c r="M17" i="5"/>
  <c r="N17" i="5"/>
  <c r="O17" i="5"/>
  <c r="P17" i="5"/>
  <c r="Q17" i="5"/>
  <c r="R17" i="5"/>
  <c r="S17" i="5"/>
  <c r="T17" i="5"/>
  <c r="U17" i="5"/>
  <c r="V17" i="5"/>
  <c r="W17" i="5"/>
  <c r="D18" i="5"/>
  <c r="E18" i="5"/>
  <c r="G18" i="5"/>
  <c r="H18" i="5"/>
  <c r="I18" i="5"/>
  <c r="J18" i="5"/>
  <c r="K18" i="5"/>
  <c r="L18" i="5"/>
  <c r="M18" i="5"/>
  <c r="N18" i="5"/>
  <c r="O18" i="5"/>
  <c r="P18" i="5"/>
  <c r="Q18" i="5"/>
  <c r="R18" i="5"/>
  <c r="S18" i="5"/>
  <c r="T18" i="5"/>
  <c r="U18" i="5"/>
  <c r="V18" i="5"/>
  <c r="W18" i="5"/>
  <c r="D13" i="5"/>
  <c r="E13" i="5"/>
  <c r="F13" i="5"/>
  <c r="G13" i="5"/>
  <c r="H13" i="5"/>
  <c r="I13" i="5"/>
  <c r="K13" i="5"/>
  <c r="L13" i="5"/>
  <c r="M13" i="5"/>
  <c r="N13" i="5"/>
  <c r="O13" i="5"/>
  <c r="P13" i="5"/>
  <c r="Q13" i="5"/>
  <c r="R13" i="5"/>
  <c r="S13" i="5"/>
  <c r="T13" i="5"/>
  <c r="U13" i="5"/>
  <c r="V13" i="5"/>
  <c r="W13" i="5"/>
  <c r="C13" i="5"/>
  <c r="D12" i="5"/>
  <c r="E12" i="5"/>
  <c r="F12" i="5"/>
  <c r="G12" i="5"/>
  <c r="H12" i="5"/>
  <c r="I12" i="5"/>
  <c r="J12" i="5"/>
  <c r="K12" i="5"/>
  <c r="L12" i="5"/>
  <c r="M12" i="5"/>
  <c r="N12" i="5"/>
  <c r="O12" i="5"/>
  <c r="P12" i="5"/>
  <c r="Q12" i="5"/>
  <c r="R12" i="5"/>
  <c r="S12" i="5"/>
  <c r="T12" i="5"/>
  <c r="U12" i="5"/>
  <c r="V12" i="5"/>
  <c r="W12" i="5"/>
  <c r="C12" i="5"/>
  <c r="H26" i="5" l="1"/>
  <c r="B5" i="5"/>
  <c r="B29" i="5" l="1"/>
  <c r="O2" i="1" s="1"/>
  <c r="C5" i="5"/>
  <c r="F5" i="5"/>
  <c r="B8" i="5"/>
  <c r="C8" i="5" s="1"/>
  <c r="V5" i="5"/>
  <c r="I5" i="5"/>
  <c r="U5" i="5"/>
  <c r="D5" i="5"/>
  <c r="Q5" i="5"/>
  <c r="E5" i="5"/>
  <c r="M5" i="5"/>
  <c r="T5" i="5"/>
  <c r="P5" i="5"/>
  <c r="L5" i="5"/>
  <c r="H5" i="5"/>
  <c r="W5" i="5"/>
  <c r="C26" i="5" s="1"/>
  <c r="S5" i="5"/>
  <c r="O5" i="5"/>
  <c r="K5" i="5"/>
  <c r="G5" i="5"/>
  <c r="R5" i="5"/>
  <c r="N5" i="5"/>
  <c r="J5" i="5"/>
  <c r="G29" i="5" l="1"/>
  <c r="H29" i="5"/>
  <c r="E8" i="5"/>
  <c r="I8" i="5"/>
  <c r="M8" i="5"/>
  <c r="Q8" i="5"/>
  <c r="U8" i="5"/>
  <c r="D8" i="5"/>
  <c r="F8" i="5"/>
  <c r="J8" i="5"/>
  <c r="N8" i="5"/>
  <c r="R8" i="5"/>
  <c r="V8" i="5"/>
  <c r="L8" i="5"/>
  <c r="T8" i="5"/>
  <c r="W8" i="5"/>
  <c r="C29" i="5" s="1"/>
  <c r="G8" i="5"/>
  <c r="K8" i="5"/>
  <c r="O8" i="5"/>
  <c r="S8" i="5"/>
  <c r="H8" i="5"/>
  <c r="P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DCC318-E6E3-4C7A-A1F9-56F6ECF22563}" keepAlive="1" name="Query - extractforest" description="Connection to the 'extractforest' query in the workbook." type="5" refreshedVersion="6" background="1" saveData="1">
    <dbPr connection="Provider=Microsoft.Mashup.OleDb.1;Data Source=$Workbook$;Location=extractforest;Extended Properties=&quot;&quot;" command="SELECT * FROM [extractforest]"/>
  </connection>
  <connection id="2" xr16:uid="{5AA7413F-C5C5-41BB-A565-8E73B2C40BAE}" keepAlive="1" name="Query - Sheet4" description="Connection to the 'Sheet4' query in the workbook." type="5" refreshedVersion="6" background="1" saveData="1">
    <dbPr connection="Provider=Microsoft.Mashup.OleDb.1;Data Source=$Workbook$;Location=Sheet4;Extended Properties=&quot;&quot;" command="SELECT * FROM [Sheet4]"/>
  </connection>
  <connection id="3" xr16:uid="{8DDC4E94-FB4D-46AE-BAF4-DB38955486C7}"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<sst xmlns="http://schemas.openxmlformats.org/spreadsheetml/2006/main" count="21264" uniqueCount="954">
  <si>
    <t>Country Code</t>
  </si>
  <si>
    <t>Region</t>
  </si>
  <si>
    <t>IncomeGroup</t>
  </si>
  <si>
    <t>Aruba</t>
  </si>
  <si>
    <t>Latin America &amp; Caribbean</t>
  </si>
  <si>
    <t>High income</t>
  </si>
  <si>
    <t>Africa Eastern and Southern</t>
  </si>
  <si>
    <t>Afghanistan</t>
  </si>
  <si>
    <t>South Asia</t>
  </si>
  <si>
    <t>Low income</t>
  </si>
  <si>
    <t>Africa Western and Central</t>
  </si>
  <si>
    <t>Angola</t>
  </si>
  <si>
    <t>Sub-Saharan Africa</t>
  </si>
  <si>
    <t>Lower middle income</t>
  </si>
  <si>
    <t>Albania</t>
  </si>
  <si>
    <t>Europe &amp; Central Asia</t>
  </si>
  <si>
    <t>Upper middle income</t>
  </si>
  <si>
    <t>Andorra</t>
  </si>
  <si>
    <t>Arab World</t>
  </si>
  <si>
    <t>United Arab Emirates</t>
  </si>
  <si>
    <t>Middle East &amp; North Africa</t>
  </si>
  <si>
    <t>Argentina</t>
  </si>
  <si>
    <t>Armenia</t>
  </si>
  <si>
    <t>American Samoa</t>
  </si>
  <si>
    <t>East Asia &amp; Pacific</t>
  </si>
  <si>
    <t>Antigua and Barbuda</t>
  </si>
  <si>
    <t>Australia</t>
  </si>
  <si>
    <t>Austria</t>
  </si>
  <si>
    <t>Azerbaijan</t>
  </si>
  <si>
    <t>Burundi</t>
  </si>
  <si>
    <t>Belgium</t>
  </si>
  <si>
    <t>Benin</t>
  </si>
  <si>
    <t>Burkina Faso</t>
  </si>
  <si>
    <t>Bangladesh</t>
  </si>
  <si>
    <t>Bulgaria</t>
  </si>
  <si>
    <t>Bahrain</t>
  </si>
  <si>
    <t>Bahamas, The</t>
  </si>
  <si>
    <t>Bosnia and Herzegovina</t>
  </si>
  <si>
    <t>Belarus</t>
  </si>
  <si>
    <t>Belize</t>
  </si>
  <si>
    <t>Bermuda</t>
  </si>
  <si>
    <t>North America</t>
  </si>
  <si>
    <t>Bolivia</t>
  </si>
  <si>
    <t>Brazil</t>
  </si>
  <si>
    <t>Barbados</t>
  </si>
  <si>
    <t>Brunei Darussalam</t>
  </si>
  <si>
    <t>Bhutan</t>
  </si>
  <si>
    <t>Botswana</t>
  </si>
  <si>
    <t>Central African Republic</t>
  </si>
  <si>
    <t>Canada</t>
  </si>
  <si>
    <t>Central Europe and the Baltics</t>
  </si>
  <si>
    <t>Switzerland</t>
  </si>
  <si>
    <t>Channel Islands</t>
  </si>
  <si>
    <t>Chile</t>
  </si>
  <si>
    <t>China</t>
  </si>
  <si>
    <t>Côte d'Ivoire</t>
  </si>
  <si>
    <t>Cameroon</t>
  </si>
  <si>
    <t>Congo, Dem. Rep.</t>
  </si>
  <si>
    <t>Congo, Rep.</t>
  </si>
  <si>
    <t>Colombia</t>
  </si>
  <si>
    <t>Comoros</t>
  </si>
  <si>
    <t>Cabo Verde</t>
  </si>
  <si>
    <t>Costa Rica</t>
  </si>
  <si>
    <t>Caribbean small states</t>
  </si>
  <si>
    <t>Cuba</t>
  </si>
  <si>
    <t>Curaçao</t>
  </si>
  <si>
    <t>Cayman Islands</t>
  </si>
  <si>
    <t>Cyprus</t>
  </si>
  <si>
    <t>Czechia</t>
  </si>
  <si>
    <t>Germany</t>
  </si>
  <si>
    <t>Djibouti</t>
  </si>
  <si>
    <t>Dominica</t>
  </si>
  <si>
    <t>Denmark</t>
  </si>
  <si>
    <t>Dominican Republic</t>
  </si>
  <si>
    <t>Algeria</t>
  </si>
  <si>
    <t>East Asia &amp; Pacific (excluding high income)</t>
  </si>
  <si>
    <t>Early-demographic dividend</t>
  </si>
  <si>
    <t>Europe &amp; Central Asia (excluding high income)</t>
  </si>
  <si>
    <t>Ecuador</t>
  </si>
  <si>
    <t>Egypt, Arab Rep.</t>
  </si>
  <si>
    <t>Euro area</t>
  </si>
  <si>
    <t>Eritrea</t>
  </si>
  <si>
    <t>Spain</t>
  </si>
  <si>
    <t>Estonia</t>
  </si>
  <si>
    <t>Ethiopia</t>
  </si>
  <si>
    <t>European Union</t>
  </si>
  <si>
    <t>Fragile and conflict affected situations</t>
  </si>
  <si>
    <t>Finland</t>
  </si>
  <si>
    <t>Fiji</t>
  </si>
  <si>
    <t>France</t>
  </si>
  <si>
    <t>Faroe Islands</t>
  </si>
  <si>
    <t>Micronesia, Fed. Sts.</t>
  </si>
  <si>
    <t>Gabon</t>
  </si>
  <si>
    <t>United Kingdom</t>
  </si>
  <si>
    <t>Georgia</t>
  </si>
  <si>
    <t>Ghana</t>
  </si>
  <si>
    <t>Gibraltar</t>
  </si>
  <si>
    <t>Guinea</t>
  </si>
  <si>
    <t>Gambia, The</t>
  </si>
  <si>
    <t>Guinea-Bissau</t>
  </si>
  <si>
    <t>Equatorial Guinea</t>
  </si>
  <si>
    <t>Greece</t>
  </si>
  <si>
    <t>Grenada</t>
  </si>
  <si>
    <t>Greenland</t>
  </si>
  <si>
    <t>Guatemala</t>
  </si>
  <si>
    <t>Guam</t>
  </si>
  <si>
    <t>Guyana</t>
  </si>
  <si>
    <t>Hong Kong SAR, China</t>
  </si>
  <si>
    <t>Honduras</t>
  </si>
  <si>
    <t>Heavily indebted poor countries (HIPC)</t>
  </si>
  <si>
    <t>Croatia</t>
  </si>
  <si>
    <t>Haiti</t>
  </si>
  <si>
    <t>Hungary</t>
  </si>
  <si>
    <t>IBRD only</t>
  </si>
  <si>
    <t>IDA &amp; IBRD total</t>
  </si>
  <si>
    <t>IDA total</t>
  </si>
  <si>
    <t>IDA blend</t>
  </si>
  <si>
    <t>Indonesia</t>
  </si>
  <si>
    <t>IDA only</t>
  </si>
  <si>
    <t>Isle of Man</t>
  </si>
  <si>
    <t>India</t>
  </si>
  <si>
    <t>Ireland</t>
  </si>
  <si>
    <t>Iran, Islamic Rep.</t>
  </si>
  <si>
    <t>Iraq</t>
  </si>
  <si>
    <t>Iceland</t>
  </si>
  <si>
    <t>Israel</t>
  </si>
  <si>
    <t>Italy</t>
  </si>
  <si>
    <t>Jamaica</t>
  </si>
  <si>
    <t>Jordan</t>
  </si>
  <si>
    <t>Japan</t>
  </si>
  <si>
    <t>Kazakhstan</t>
  </si>
  <si>
    <t>Kenya</t>
  </si>
  <si>
    <t>Kyrgyz Republic</t>
  </si>
  <si>
    <t>Cambodia</t>
  </si>
  <si>
    <t>Kiribati</t>
  </si>
  <si>
    <t>St. Kitts and Nevis</t>
  </si>
  <si>
    <t>Korea, Rep.</t>
  </si>
  <si>
    <t>Kuwait</t>
  </si>
  <si>
    <t>Latin America &amp; Caribbean (excluding high income)</t>
  </si>
  <si>
    <t>Lao PDR</t>
  </si>
  <si>
    <t>Lebanon</t>
  </si>
  <si>
    <t>Liberia</t>
  </si>
  <si>
    <t>Libya</t>
  </si>
  <si>
    <t>St. Lucia</t>
  </si>
  <si>
    <t>Least developed countries: UN classification</t>
  </si>
  <si>
    <t>Liechtenstein</t>
  </si>
  <si>
    <t>Sri Lanka</t>
  </si>
  <si>
    <t>Low &amp; middle income</t>
  </si>
  <si>
    <t>Lesotho</t>
  </si>
  <si>
    <t>Late-demographic dividend</t>
  </si>
  <si>
    <t>Lithuania</t>
  </si>
  <si>
    <t>Luxembourg</t>
  </si>
  <si>
    <t>Latvia</t>
  </si>
  <si>
    <t>Macao SAR, China</t>
  </si>
  <si>
    <t>St. Martin (French part)</t>
  </si>
  <si>
    <t>Morocco</t>
  </si>
  <si>
    <t>Monaco</t>
  </si>
  <si>
    <t>Moldova</t>
  </si>
  <si>
    <t>Madagascar</t>
  </si>
  <si>
    <t>Maldives</t>
  </si>
  <si>
    <t>Mexico</t>
  </si>
  <si>
    <t>Marshall Islands</t>
  </si>
  <si>
    <t>Middle income</t>
  </si>
  <si>
    <t>North Macedonia</t>
  </si>
  <si>
    <t>Mali</t>
  </si>
  <si>
    <t>Malta</t>
  </si>
  <si>
    <t>Myanmar</t>
  </si>
  <si>
    <t>Middle East &amp; North Africa (excluding high income)</t>
  </si>
  <si>
    <t>Montenegro</t>
  </si>
  <si>
    <t>Mongolia</t>
  </si>
  <si>
    <t>Northern Mariana Islands</t>
  </si>
  <si>
    <t>Mozambique</t>
  </si>
  <si>
    <t>Mauritania</t>
  </si>
  <si>
    <t>Mauritius</t>
  </si>
  <si>
    <t>Malawi</t>
  </si>
  <si>
    <t>Malaysia</t>
  </si>
  <si>
    <t>Namibia</t>
  </si>
  <si>
    <t>New Caledonia</t>
  </si>
  <si>
    <t>Niger</t>
  </si>
  <si>
    <t>Nigeria</t>
  </si>
  <si>
    <t>Nicaragua</t>
  </si>
  <si>
    <t>Netherlands</t>
  </si>
  <si>
    <t>Norway</t>
  </si>
  <si>
    <t>Nepal</t>
  </si>
  <si>
    <t>Nauru</t>
  </si>
  <si>
    <t>New Zealand</t>
  </si>
  <si>
    <t>OECD members</t>
  </si>
  <si>
    <t>Oman</t>
  </si>
  <si>
    <t>Other small states</t>
  </si>
  <si>
    <t>Pakistan</t>
  </si>
  <si>
    <t>Panama</t>
  </si>
  <si>
    <t>Peru</t>
  </si>
  <si>
    <t>Philippines</t>
  </si>
  <si>
    <t>Palau</t>
  </si>
  <si>
    <t>Papua New Guinea</t>
  </si>
  <si>
    <t>Poland</t>
  </si>
  <si>
    <t>Pre-demographic dividend</t>
  </si>
  <si>
    <t>Puerto Rico</t>
  </si>
  <si>
    <t>Korea, Dem. People's Rep.</t>
  </si>
  <si>
    <t>Portugal</t>
  </si>
  <si>
    <t>Paraguay</t>
  </si>
  <si>
    <t>West Bank and Gaza</t>
  </si>
  <si>
    <t>Pacific island small states</t>
  </si>
  <si>
    <t>Post-demographic dividend</t>
  </si>
  <si>
    <t>French Polynesia</t>
  </si>
  <si>
    <t>Qatar</t>
  </si>
  <si>
    <t>Romania</t>
  </si>
  <si>
    <t>Russian Federation</t>
  </si>
  <si>
    <t>Rwanda</t>
  </si>
  <si>
    <t>Saudi Arabia</t>
  </si>
  <si>
    <t>Sudan</t>
  </si>
  <si>
    <t>Senegal</t>
  </si>
  <si>
    <t>Singapore</t>
  </si>
  <si>
    <t>Solomon Islands</t>
  </si>
  <si>
    <t>Sierra Leone</t>
  </si>
  <si>
    <t>El Salvador</t>
  </si>
  <si>
    <t>San Marino</t>
  </si>
  <si>
    <t>Somalia</t>
  </si>
  <si>
    <t>Serbia</t>
  </si>
  <si>
    <t>Sub-Saharan Africa (excluding high income)</t>
  </si>
  <si>
    <t>South Sudan</t>
  </si>
  <si>
    <t>Small states</t>
  </si>
  <si>
    <t>São Tomé and Principe</t>
  </si>
  <si>
    <t>Suriname</t>
  </si>
  <si>
    <t>Slovak Republic</t>
  </si>
  <si>
    <t>Slovenia</t>
  </si>
  <si>
    <t>Sweden</t>
  </si>
  <si>
    <t>Eswatini</t>
  </si>
  <si>
    <t>Sint Maarten (Dutch part)</t>
  </si>
  <si>
    <t>Seychelles</t>
  </si>
  <si>
    <t>Syrian Arab Republic</t>
  </si>
  <si>
    <t>Turks and Caicos Islands</t>
  </si>
  <si>
    <t>Chad</t>
  </si>
  <si>
    <t>East Asia &amp; Pacific (IDA &amp; IBRD)</t>
  </si>
  <si>
    <t>Europe &amp; Central Asia (IDA &amp; IBRD)</t>
  </si>
  <si>
    <t>Togo</t>
  </si>
  <si>
    <t>Thailand</t>
  </si>
  <si>
    <t>Tajikistan</t>
  </si>
  <si>
    <t>Turkmenistan</t>
  </si>
  <si>
    <t>Latin America &amp; Caribbean (IDA &amp; IBRD)</t>
  </si>
  <si>
    <t>Timor-Leste</t>
  </si>
  <si>
    <t>Middle East &amp; North Africa (IDA &amp; IBRD)</t>
  </si>
  <si>
    <t>Tonga</t>
  </si>
  <si>
    <t>South Asia (IDA &amp; IBRD)</t>
  </si>
  <si>
    <t>Sub-Saharan Africa (IDA &amp; IBRD)</t>
  </si>
  <si>
    <t>Trinidad and Tobago</t>
  </si>
  <si>
    <t>Tunisia</t>
  </si>
  <si>
    <t>Türkiye</t>
  </si>
  <si>
    <t>Tuvalu</t>
  </si>
  <si>
    <t>Tanzania</t>
  </si>
  <si>
    <t>Uganda</t>
  </si>
  <si>
    <t>Ukraine</t>
  </si>
  <si>
    <t>Uruguay</t>
  </si>
  <si>
    <t>United States</t>
  </si>
  <si>
    <t>Uzbekistan</t>
  </si>
  <si>
    <t>St. Vincent and the Grenadines</t>
  </si>
  <si>
    <t>Venezuela, RB</t>
  </si>
  <si>
    <t>British Virgin Islands</t>
  </si>
  <si>
    <t>Virgin Islands (U.S.)</t>
  </si>
  <si>
    <t>Vietnam</t>
  </si>
  <si>
    <t>Vanuatu</t>
  </si>
  <si>
    <t>World</t>
  </si>
  <si>
    <t>Samoa</t>
  </si>
  <si>
    <t>Kosovo</t>
  </si>
  <si>
    <t>Yemen, Rep.</t>
  </si>
  <si>
    <t>South Africa</t>
  </si>
  <si>
    <t>Zambia</t>
  </si>
  <si>
    <t>Zimbabwe</t>
  </si>
  <si>
    <t>afghanistan</t>
  </si>
  <si>
    <t>albania</t>
  </si>
  <si>
    <t>algeria</t>
  </si>
  <si>
    <t>american samoa</t>
  </si>
  <si>
    <t>andorra</t>
  </si>
  <si>
    <t>angola</t>
  </si>
  <si>
    <t>antigua and barbuda</t>
  </si>
  <si>
    <t>argentina</t>
  </si>
  <si>
    <t>armenia</t>
  </si>
  <si>
    <t>aruba</t>
  </si>
  <si>
    <t>australia</t>
  </si>
  <si>
    <t>austria</t>
  </si>
  <si>
    <t>azerbaijan</t>
  </si>
  <si>
    <t>bahamas, the</t>
  </si>
  <si>
    <t>baharin</t>
  </si>
  <si>
    <t>bangladesh</t>
  </si>
  <si>
    <t>barbados</t>
  </si>
  <si>
    <t>belarus</t>
  </si>
  <si>
    <t>belgium</t>
  </si>
  <si>
    <t>belize</t>
  </si>
  <si>
    <t>benin</t>
  </si>
  <si>
    <t>bermuda</t>
  </si>
  <si>
    <t>bhutan</t>
  </si>
  <si>
    <t>bolivia</t>
  </si>
  <si>
    <t>bosnia and herzegovina</t>
  </si>
  <si>
    <t>botswana</t>
  </si>
  <si>
    <t>brazil</t>
  </si>
  <si>
    <t>british virgin islands</t>
  </si>
  <si>
    <t>brunei darussalam</t>
  </si>
  <si>
    <t>bulgeria</t>
  </si>
  <si>
    <t>burkina faso</t>
  </si>
  <si>
    <t>burundi</t>
  </si>
  <si>
    <t>cabo verde</t>
  </si>
  <si>
    <t>combodia</t>
  </si>
  <si>
    <t>cameroon</t>
  </si>
  <si>
    <t>canada</t>
  </si>
  <si>
    <t>cayman islands</t>
  </si>
  <si>
    <t>central african republic</t>
  </si>
  <si>
    <t>chad</t>
  </si>
  <si>
    <t>channel islands</t>
  </si>
  <si>
    <t>chile</t>
  </si>
  <si>
    <t>china</t>
  </si>
  <si>
    <t>colombia</t>
  </si>
  <si>
    <t>comoros</t>
  </si>
  <si>
    <t>congo, dem. Rep.</t>
  </si>
  <si>
    <t>congo, rep.</t>
  </si>
  <si>
    <t>costa rica</t>
  </si>
  <si>
    <t>cote d'lvoire</t>
  </si>
  <si>
    <t>croatia</t>
  </si>
  <si>
    <t>cuba</t>
  </si>
  <si>
    <t>curacao</t>
  </si>
  <si>
    <t>cyprus</t>
  </si>
  <si>
    <t>czechia</t>
  </si>
  <si>
    <t>denmark</t>
  </si>
  <si>
    <t>djibouti</t>
  </si>
  <si>
    <t>dominica</t>
  </si>
  <si>
    <t>domician republic</t>
  </si>
  <si>
    <t>ecuador</t>
  </si>
  <si>
    <t>egypt, arab rep</t>
  </si>
  <si>
    <t>el salvador</t>
  </si>
  <si>
    <t>equatorial guinea</t>
  </si>
  <si>
    <t>eritrea</t>
  </si>
  <si>
    <t>estonia</t>
  </si>
  <si>
    <t>eswatini</t>
  </si>
  <si>
    <t>ethiopia</t>
  </si>
  <si>
    <t>faroe islands</t>
  </si>
  <si>
    <t>fiji</t>
  </si>
  <si>
    <t>finland</t>
  </si>
  <si>
    <t>france</t>
  </si>
  <si>
    <t>french polynesia</t>
  </si>
  <si>
    <t>gabon</t>
  </si>
  <si>
    <t>gambia, the</t>
  </si>
  <si>
    <t>georgia</t>
  </si>
  <si>
    <t>germany</t>
  </si>
  <si>
    <t>ghana</t>
  </si>
  <si>
    <t>gibraltar</t>
  </si>
  <si>
    <t>greece</t>
  </si>
  <si>
    <t>greenland</t>
  </si>
  <si>
    <t>grenada</t>
  </si>
  <si>
    <t>guam</t>
  </si>
  <si>
    <t>guatemala</t>
  </si>
  <si>
    <t>guinea</t>
  </si>
  <si>
    <t>guinea-bissau</t>
  </si>
  <si>
    <t>guyana</t>
  </si>
  <si>
    <t>haiti</t>
  </si>
  <si>
    <t>honduras</t>
  </si>
  <si>
    <t>hong kong sar, china</t>
  </si>
  <si>
    <t>hungary</t>
  </si>
  <si>
    <t>iceland</t>
  </si>
  <si>
    <t>india</t>
  </si>
  <si>
    <t>indonesia</t>
  </si>
  <si>
    <t>iran, ishlamic rep.</t>
  </si>
  <si>
    <t>iraq</t>
  </si>
  <si>
    <t>ireland</t>
  </si>
  <si>
    <t>isle of man</t>
  </si>
  <si>
    <t>israel</t>
  </si>
  <si>
    <t>italy</t>
  </si>
  <si>
    <t>jamica</t>
  </si>
  <si>
    <t>japan</t>
  </si>
  <si>
    <t>jordan</t>
  </si>
  <si>
    <t>kazakhstan</t>
  </si>
  <si>
    <t>kenya</t>
  </si>
  <si>
    <t>kiribati</t>
  </si>
  <si>
    <t>korea, dem. People's rep.</t>
  </si>
  <si>
    <t>korea, Rep.</t>
  </si>
  <si>
    <t>kosovo</t>
  </si>
  <si>
    <t>kuwait</t>
  </si>
  <si>
    <t>kyrgyz republic</t>
  </si>
  <si>
    <t>lao pdr</t>
  </si>
  <si>
    <t>latvia</t>
  </si>
  <si>
    <t>lebanon</t>
  </si>
  <si>
    <t>lesotho</t>
  </si>
  <si>
    <t>liberia</t>
  </si>
  <si>
    <t>libya</t>
  </si>
  <si>
    <t>liechtenstein</t>
  </si>
  <si>
    <t>lithuania</t>
  </si>
  <si>
    <t>luxembourg</t>
  </si>
  <si>
    <t>macao sar, china</t>
  </si>
  <si>
    <t>madagascar</t>
  </si>
  <si>
    <t>malawi</t>
  </si>
  <si>
    <t>maldives</t>
  </si>
  <si>
    <t>mali</t>
  </si>
  <si>
    <t>malta</t>
  </si>
  <si>
    <t>marshall islands</t>
  </si>
  <si>
    <t>mauritania</t>
  </si>
  <si>
    <t>mauritius</t>
  </si>
  <si>
    <t>mexico</t>
  </si>
  <si>
    <t>micronesia, fed. Sts.</t>
  </si>
  <si>
    <t>moldova</t>
  </si>
  <si>
    <t>monaco</t>
  </si>
  <si>
    <t>mongolia</t>
  </si>
  <si>
    <t>montengro</t>
  </si>
  <si>
    <t>morocco</t>
  </si>
  <si>
    <t>mozambique</t>
  </si>
  <si>
    <t>myanmar</t>
  </si>
  <si>
    <t>namibia</t>
  </si>
  <si>
    <t>nauru</t>
  </si>
  <si>
    <t>nepal</t>
  </si>
  <si>
    <t>netherlands</t>
  </si>
  <si>
    <t>new caledonia</t>
  </si>
  <si>
    <t>new zealand</t>
  </si>
  <si>
    <t>nicaragua</t>
  </si>
  <si>
    <t>niger</t>
  </si>
  <si>
    <t>nigeria</t>
  </si>
  <si>
    <t>north macadonia</t>
  </si>
  <si>
    <t>northern mariana islands</t>
  </si>
  <si>
    <t>norway</t>
  </si>
  <si>
    <t>oman</t>
  </si>
  <si>
    <t>pakistan</t>
  </si>
  <si>
    <t>palau</t>
  </si>
  <si>
    <t>panama</t>
  </si>
  <si>
    <t>papua new guinea</t>
  </si>
  <si>
    <t>paraguay</t>
  </si>
  <si>
    <t>peru</t>
  </si>
  <si>
    <t>philippines</t>
  </si>
  <si>
    <t>poland</t>
  </si>
  <si>
    <t>portugal</t>
  </si>
  <si>
    <t>puerto rico</t>
  </si>
  <si>
    <t>quatar</t>
  </si>
  <si>
    <t>romania</t>
  </si>
  <si>
    <t>russian federation</t>
  </si>
  <si>
    <t>rwanda</t>
  </si>
  <si>
    <t>samoa</t>
  </si>
  <si>
    <t>san marino</t>
  </si>
  <si>
    <t>sao tome and principe</t>
  </si>
  <si>
    <t>saudi arabia</t>
  </si>
  <si>
    <t>senegal</t>
  </si>
  <si>
    <t>serbia</t>
  </si>
  <si>
    <t>seychelles</t>
  </si>
  <si>
    <t>sierra leone</t>
  </si>
  <si>
    <t>singapore</t>
  </si>
  <si>
    <t>sint maarten(dutch part)</t>
  </si>
  <si>
    <t>slovak republic</t>
  </si>
  <si>
    <t>slovenia</t>
  </si>
  <si>
    <t>solomon islands</t>
  </si>
  <si>
    <t>somalia</t>
  </si>
  <si>
    <t>south africa</t>
  </si>
  <si>
    <t>south sudan</t>
  </si>
  <si>
    <t>spain</t>
  </si>
  <si>
    <t>sri lanka</t>
  </si>
  <si>
    <t>st. kitts and nevis</t>
  </si>
  <si>
    <t>st. lucia</t>
  </si>
  <si>
    <t>st. martin(french part)</t>
  </si>
  <si>
    <t>st.  Vincent and the grenadines</t>
  </si>
  <si>
    <t>sudan</t>
  </si>
  <si>
    <t>suriname</t>
  </si>
  <si>
    <t>sweden</t>
  </si>
  <si>
    <t>switzerland</t>
  </si>
  <si>
    <t>syrian arab republic</t>
  </si>
  <si>
    <t>tajikistan</t>
  </si>
  <si>
    <t>tanzania</t>
  </si>
  <si>
    <t>thailand</t>
  </si>
  <si>
    <t>timor-leste</t>
  </si>
  <si>
    <t>tago</t>
  </si>
  <si>
    <t>tonga</t>
  </si>
  <si>
    <t>trinidad and tobago</t>
  </si>
  <si>
    <t>tunisia</t>
  </si>
  <si>
    <t>turkiye</t>
  </si>
  <si>
    <t>turkmenistan</t>
  </si>
  <si>
    <t>turks and caicos islands</t>
  </si>
  <si>
    <t>tuvalu</t>
  </si>
  <si>
    <t>uganda</t>
  </si>
  <si>
    <t>ukraine</t>
  </si>
  <si>
    <t>united arab emirates</t>
  </si>
  <si>
    <t>united kingdom</t>
  </si>
  <si>
    <t>united states</t>
  </si>
  <si>
    <t>uruguay</t>
  </si>
  <si>
    <t>uzbekistan</t>
  </si>
  <si>
    <t>vanuatu</t>
  </si>
  <si>
    <t>venezuela, rb</t>
  </si>
  <si>
    <t>vietnam</t>
  </si>
  <si>
    <t>virgin islands(u.s.)</t>
  </si>
  <si>
    <t>west bank and gaza</t>
  </si>
  <si>
    <t>yemen, rep.</t>
  </si>
  <si>
    <t>zambia</t>
  </si>
  <si>
    <t>zimbabwe</t>
  </si>
  <si>
    <t>country name</t>
  </si>
  <si>
    <t>Cote d'Ivoire</t>
  </si>
  <si>
    <t>Curacao</t>
  </si>
  <si>
    <t>Sao Tome and Principe</t>
  </si>
  <si>
    <t>Turkiye</t>
  </si>
  <si>
    <t>Attribute</t>
  </si>
  <si>
    <t>Value</t>
  </si>
  <si>
    <t>AFG</t>
  </si>
  <si>
    <t>ALB</t>
  </si>
  <si>
    <t>DZA</t>
  </si>
  <si>
    <t>ASM</t>
  </si>
  <si>
    <t>AND</t>
  </si>
  <si>
    <t>AGO</t>
  </si>
  <si>
    <t>ATG</t>
  </si>
  <si>
    <t>ARG</t>
  </si>
  <si>
    <t>ARM</t>
  </si>
  <si>
    <t>ABW</t>
  </si>
  <si>
    <t>AUS</t>
  </si>
  <si>
    <t>AUT</t>
  </si>
  <si>
    <t>AZE</t>
  </si>
  <si>
    <t>BHS</t>
  </si>
  <si>
    <t>BHR</t>
  </si>
  <si>
    <t>BGD</t>
  </si>
  <si>
    <t>BRB</t>
  </si>
  <si>
    <t>BLR</t>
  </si>
  <si>
    <t>BEL</t>
  </si>
  <si>
    <t>BLZ</t>
  </si>
  <si>
    <t>BEN</t>
  </si>
  <si>
    <t>BMU</t>
  </si>
  <si>
    <t>BTN</t>
  </si>
  <si>
    <t>BOL</t>
  </si>
  <si>
    <t>BIH</t>
  </si>
  <si>
    <t>BWA</t>
  </si>
  <si>
    <t>BRA</t>
  </si>
  <si>
    <t>VGB</t>
  </si>
  <si>
    <t>BRN</t>
  </si>
  <si>
    <t>BGR</t>
  </si>
  <si>
    <t>BFA</t>
  </si>
  <si>
    <t>BDI</t>
  </si>
  <si>
    <t>CPV</t>
  </si>
  <si>
    <t>CMR</t>
  </si>
  <si>
    <t>CAN</t>
  </si>
  <si>
    <t>CYM</t>
  </si>
  <si>
    <t>CAF</t>
  </si>
  <si>
    <t>TCD</t>
  </si>
  <si>
    <t>CHI</t>
  </si>
  <si>
    <t>CHL</t>
  </si>
  <si>
    <t>CHN</t>
  </si>
  <si>
    <t>COL</t>
  </si>
  <si>
    <t>COM</t>
  </si>
  <si>
    <t>COD</t>
  </si>
  <si>
    <t>COG</t>
  </si>
  <si>
    <t>CRI</t>
  </si>
  <si>
    <t>CIV</t>
  </si>
  <si>
    <t>HRV</t>
  </si>
  <si>
    <t>CUB</t>
  </si>
  <si>
    <t>CUW</t>
  </si>
  <si>
    <t>CYP</t>
  </si>
  <si>
    <t>CZE</t>
  </si>
  <si>
    <t>DNK</t>
  </si>
  <si>
    <t>DJI</t>
  </si>
  <si>
    <t>DMA</t>
  </si>
  <si>
    <t>DOM</t>
  </si>
  <si>
    <t>ECU</t>
  </si>
  <si>
    <t>EGY</t>
  </si>
  <si>
    <t>SLV</t>
  </si>
  <si>
    <t>GNQ</t>
  </si>
  <si>
    <t>ERI</t>
  </si>
  <si>
    <t>EST</t>
  </si>
  <si>
    <t>SWZ</t>
  </si>
  <si>
    <t>ETH</t>
  </si>
  <si>
    <t>FRO</t>
  </si>
  <si>
    <t>FJI</t>
  </si>
  <si>
    <t>FIN</t>
  </si>
  <si>
    <t>FRA</t>
  </si>
  <si>
    <t>PYF</t>
  </si>
  <si>
    <t>GAB</t>
  </si>
  <si>
    <t>GMB</t>
  </si>
  <si>
    <t>GEO</t>
  </si>
  <si>
    <t>DEU</t>
  </si>
  <si>
    <t>GHA</t>
  </si>
  <si>
    <t>GIB</t>
  </si>
  <si>
    <t>GRC</t>
  </si>
  <si>
    <t>GRL</t>
  </si>
  <si>
    <t>GRD</t>
  </si>
  <si>
    <t>GUM</t>
  </si>
  <si>
    <t>GTM</t>
  </si>
  <si>
    <t>GIN</t>
  </si>
  <si>
    <t>GNB</t>
  </si>
  <si>
    <t>GUY</t>
  </si>
  <si>
    <t>HTI</t>
  </si>
  <si>
    <t>HND</t>
  </si>
  <si>
    <t>HKG</t>
  </si>
  <si>
    <t>HUN</t>
  </si>
  <si>
    <t>ISL</t>
  </si>
  <si>
    <t>IND</t>
  </si>
  <si>
    <t>IDN</t>
  </si>
  <si>
    <t>IRQ</t>
  </si>
  <si>
    <t>IRL</t>
  </si>
  <si>
    <t>IMN</t>
  </si>
  <si>
    <t>ISR</t>
  </si>
  <si>
    <t>ITA</t>
  </si>
  <si>
    <t>JAM</t>
  </si>
  <si>
    <t>JPN</t>
  </si>
  <si>
    <t>JOR</t>
  </si>
  <si>
    <t>KAZ</t>
  </si>
  <si>
    <t>KEN</t>
  </si>
  <si>
    <t>KIR</t>
  </si>
  <si>
    <t>PRK</t>
  </si>
  <si>
    <t>KOR</t>
  </si>
  <si>
    <t>XKX</t>
  </si>
  <si>
    <t>KWT</t>
  </si>
  <si>
    <t>KGZ</t>
  </si>
  <si>
    <t>LAO</t>
  </si>
  <si>
    <t>LVA</t>
  </si>
  <si>
    <t>LBN</t>
  </si>
  <si>
    <t>LSO</t>
  </si>
  <si>
    <t>LBR</t>
  </si>
  <si>
    <t>LBY</t>
  </si>
  <si>
    <t>LIE</t>
  </si>
  <si>
    <t>LTU</t>
  </si>
  <si>
    <t>LUX</t>
  </si>
  <si>
    <t>MAC</t>
  </si>
  <si>
    <t>MDG</t>
  </si>
  <si>
    <t>MWI</t>
  </si>
  <si>
    <t>MDV</t>
  </si>
  <si>
    <t>MLI</t>
  </si>
  <si>
    <t>MLT</t>
  </si>
  <si>
    <t>MHL</t>
  </si>
  <si>
    <t>MRT</t>
  </si>
  <si>
    <t>MUS</t>
  </si>
  <si>
    <t>MEX</t>
  </si>
  <si>
    <t>FSM</t>
  </si>
  <si>
    <t>MDA</t>
  </si>
  <si>
    <t>MCO</t>
  </si>
  <si>
    <t>MNG</t>
  </si>
  <si>
    <t>MNE</t>
  </si>
  <si>
    <t>MAR</t>
  </si>
  <si>
    <t>MOZ</t>
  </si>
  <si>
    <t>MMR</t>
  </si>
  <si>
    <t>NAM</t>
  </si>
  <si>
    <t>NRU</t>
  </si>
  <si>
    <t>NPL</t>
  </si>
  <si>
    <t>NLD</t>
  </si>
  <si>
    <t>NCL</t>
  </si>
  <si>
    <t>NZL</t>
  </si>
  <si>
    <t>NIC</t>
  </si>
  <si>
    <t>NER</t>
  </si>
  <si>
    <t>NGA</t>
  </si>
  <si>
    <t>MKD</t>
  </si>
  <si>
    <t>MNP</t>
  </si>
  <si>
    <t>NOR</t>
  </si>
  <si>
    <t>OMN</t>
  </si>
  <si>
    <t>PAK</t>
  </si>
  <si>
    <t>PLW</t>
  </si>
  <si>
    <t>PAN</t>
  </si>
  <si>
    <t>PNG</t>
  </si>
  <si>
    <t>PRY</t>
  </si>
  <si>
    <t>PER</t>
  </si>
  <si>
    <t>PHL</t>
  </si>
  <si>
    <t>POL</t>
  </si>
  <si>
    <t>PRT</t>
  </si>
  <si>
    <t>PRI</t>
  </si>
  <si>
    <t>QAT</t>
  </si>
  <si>
    <t>ROU</t>
  </si>
  <si>
    <t>RUS</t>
  </si>
  <si>
    <t>RWA</t>
  </si>
  <si>
    <t>WSM</t>
  </si>
  <si>
    <t>SMR</t>
  </si>
  <si>
    <t>STP</t>
  </si>
  <si>
    <t>SAU</t>
  </si>
  <si>
    <t>SEN</t>
  </si>
  <si>
    <t>SRB</t>
  </si>
  <si>
    <t>SYC</t>
  </si>
  <si>
    <t>SLE</t>
  </si>
  <si>
    <t>SGP</t>
  </si>
  <si>
    <t>SXM</t>
  </si>
  <si>
    <t>SVK</t>
  </si>
  <si>
    <t>SVN</t>
  </si>
  <si>
    <t>SLB</t>
  </si>
  <si>
    <t>SOM</t>
  </si>
  <si>
    <t>ZAF</t>
  </si>
  <si>
    <t>SSD</t>
  </si>
  <si>
    <t>ESP</t>
  </si>
  <si>
    <t>LKA</t>
  </si>
  <si>
    <t>KNA</t>
  </si>
  <si>
    <t>LCA</t>
  </si>
  <si>
    <t>MAF</t>
  </si>
  <si>
    <t>VCT</t>
  </si>
  <si>
    <t>SDN</t>
  </si>
  <si>
    <t>SUR</t>
  </si>
  <si>
    <t>SWE</t>
  </si>
  <si>
    <t>CHE</t>
  </si>
  <si>
    <t>SYR</t>
  </si>
  <si>
    <t>TJK</t>
  </si>
  <si>
    <t>TZA</t>
  </si>
  <si>
    <t>THA</t>
  </si>
  <si>
    <t>TLS</t>
  </si>
  <si>
    <t>TGO</t>
  </si>
  <si>
    <t>TON</t>
  </si>
  <si>
    <t>TTO</t>
  </si>
  <si>
    <t>TUN</t>
  </si>
  <si>
    <t>TUR</t>
  </si>
  <si>
    <t>TKM</t>
  </si>
  <si>
    <t>TCA</t>
  </si>
  <si>
    <t>TUV</t>
  </si>
  <si>
    <t>UGA</t>
  </si>
  <si>
    <t>UKR</t>
  </si>
  <si>
    <t>ARE</t>
  </si>
  <si>
    <t>GBR</t>
  </si>
  <si>
    <t>USA</t>
  </si>
  <si>
    <t>URY</t>
  </si>
  <si>
    <t>UZB</t>
  </si>
  <si>
    <t>VUT</t>
  </si>
  <si>
    <t>VEN</t>
  </si>
  <si>
    <t>VNM</t>
  </si>
  <si>
    <t>VIR</t>
  </si>
  <si>
    <t>PSE</t>
  </si>
  <si>
    <t>YEM</t>
  </si>
  <si>
    <t>ZMB</t>
  </si>
  <si>
    <t>ZWE</t>
  </si>
  <si>
    <t>country</t>
  </si>
  <si>
    <t>region</t>
  </si>
  <si>
    <t>all regions</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</si>
  <si>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</si>
  <si>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</si>
  <si>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</si>
  <si>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</si>
  <si>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</si>
  <si>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</si>
  <si>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</si>
  <si>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</si>
  <si>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</si>
  <si>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</si>
  <si>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</si>
  <si>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</si>
  <si>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</si>
  <si>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</si>
  <si>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</si>
  <si>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</si>
  <si>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</si>
  <si>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</si>
  <si>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</si>
  <si>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</si>
  <si>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</si>
  <si>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world</t>
  </si>
  <si>
    <t>percentenge of change on forest coverage country wise</t>
  </si>
  <si>
    <t>percentenge of change on forest coverage region wise</t>
  </si>
  <si>
    <t>percentage of increase/decrease</t>
  </si>
  <si>
    <t xml:space="preserve">CHANGING % OF FOREST COVERAGE IN </t>
  </si>
  <si>
    <t>Data Source</t>
  </si>
  <si>
    <t>World Development Indicators</t>
  </si>
  <si>
    <t>Last Updated Date</t>
  </si>
  <si>
    <t>Country Name</t>
  </si>
  <si>
    <t>Indicator Name</t>
  </si>
  <si>
    <t>Indicator Code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</si>
  <si>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</si>
  <si>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</si>
  <si>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</si>
  <si>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</si>
  <si>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</si>
  <si>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</si>
  <si>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</si>
  <si>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</si>
  <si>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</si>
  <si>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</si>
  <si>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</si>
  <si>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</si>
  <si>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</si>
  <si>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</si>
  <si>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</si>
  <si>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</si>
  <si>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</si>
  <si>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</si>
  <si>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</si>
  <si>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</si>
  <si>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</si>
  <si>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</si>
  <si>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</si>
  <si>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</si>
  <si>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</si>
  <si>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</si>
  <si>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</si>
  <si>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</si>
  <si>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</si>
  <si>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</si>
  <si>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</si>
  <si>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</si>
  <si>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</si>
  <si>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</si>
  <si>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</si>
  <si>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</si>
  <si>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</si>
  <si>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</si>
  <si>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</si>
  <si>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</si>
  <si>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2021</t>
  </si>
  <si>
    <t>Forest area (% of land area)</t>
  </si>
  <si>
    <t>AG.LND.FRST.ZS</t>
  </si>
  <si>
    <t>AFE</t>
  </si>
  <si>
    <t>AFW</t>
  </si>
  <si>
    <t>ARB</t>
  </si>
  <si>
    <t>CEB</t>
  </si>
  <si>
    <t>CSS</t>
  </si>
  <si>
    <t>EAP</t>
  </si>
  <si>
    <t>EAR</t>
  </si>
  <si>
    <t>EAS</t>
  </si>
  <si>
    <t>ECA</t>
  </si>
  <si>
    <t>ECS</t>
  </si>
  <si>
    <t>EMU</t>
  </si>
  <si>
    <t>EUU</t>
  </si>
  <si>
    <t>FCS</t>
  </si>
  <si>
    <t>HIC</t>
  </si>
  <si>
    <t>HPC</t>
  </si>
  <si>
    <t>IBD</t>
  </si>
  <si>
    <t>IBT</t>
  </si>
  <si>
    <t>IDA</t>
  </si>
  <si>
    <t>IDB</t>
  </si>
  <si>
    <t>IDX</t>
  </si>
  <si>
    <t>Not classified</t>
  </si>
  <si>
    <t>INX</t>
  </si>
  <si>
    <t>IRN</t>
  </si>
  <si>
    <t>KHM</t>
  </si>
  <si>
    <t>LAC</t>
  </si>
  <si>
    <t>LCN</t>
  </si>
  <si>
    <t>LDC</t>
  </si>
  <si>
    <t>LIC</t>
  </si>
  <si>
    <t>LMC</t>
  </si>
  <si>
    <t>LMY</t>
  </si>
  <si>
    <t>LTE</t>
  </si>
  <si>
    <t>MEA</t>
  </si>
  <si>
    <t>MIC</t>
  </si>
  <si>
    <t>MNA</t>
  </si>
  <si>
    <t>MYS</t>
  </si>
  <si>
    <t>NAC</t>
  </si>
  <si>
    <t>OED</t>
  </si>
  <si>
    <t>OSS</t>
  </si>
  <si>
    <t>PRE</t>
  </si>
  <si>
    <t>PSS</t>
  </si>
  <si>
    <t>PST</t>
  </si>
  <si>
    <t>SAS</t>
  </si>
  <si>
    <t>SSA</t>
  </si>
  <si>
    <t>SSF</t>
  </si>
  <si>
    <t>SST</t>
  </si>
  <si>
    <t>East Asia &amp; Pacific (IDA &amp; IBRD countries)</t>
  </si>
  <si>
    <t>TEA</t>
  </si>
  <si>
    <t>Europe &amp; Central Asia (IDA &amp; IBRD countries)</t>
  </si>
  <si>
    <t>TEC</t>
  </si>
  <si>
    <t>Latin America &amp; the Caribbean (IDA &amp; IBRD countries)</t>
  </si>
  <si>
    <t>TLA</t>
  </si>
  <si>
    <t>Middle East &amp; North Africa (IDA &amp; IBRD countries)</t>
  </si>
  <si>
    <t>TMN</t>
  </si>
  <si>
    <t>TSA</t>
  </si>
  <si>
    <t>Sub-Saharan Africa (IDA &amp; IBRD countries)</t>
  </si>
  <si>
    <t>TSS</t>
  </si>
  <si>
    <t>UMC</t>
  </si>
  <si>
    <t>WLD</t>
  </si>
  <si>
    <t>SpecialNotes</t>
  </si>
  <si>
    <t>TableName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</si>
  <si>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</si>
  <si>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</si>
  <si>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</si>
  <si>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</si>
  <si>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Arab World aggregate. Arab World is composed of members of the League of Arab States.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</si>
  <si>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</si>
  <si>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</si>
  <si>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</si>
  <si>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</si>
  <si>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</si>
  <si>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</si>
  <si>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Fiscal year end: March 31; reporting period for national accounts data: CY.</t>
  </si>
  <si>
    <t>Central Europe and the Baltics aggregate.</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</si>
  <si>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</si>
  <si>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</si>
  <si>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</si>
  <si>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</si>
  <si>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</si>
  <si>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</si>
  <si>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Europe and Central Asia regional aggregate (includes all income levels).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</si>
  <si>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</si>
  <si>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Euro area aggregate.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</si>
  <si>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</si>
  <si>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</si>
  <si>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The following irrevocable euro conversion rate entered into force on January 1, 2011: 1 euro = 15.6466 Estonian kroon. Please note that historical data are not actual euros and are not comparable or suitable for aggregation across countries.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</si>
  <si>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</si>
  <si>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European Union aggregate.</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</si>
  <si>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</si>
  <si>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</si>
  <si>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</si>
  <si>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Fiscal year ends on September 30; reporting period for national accounts data: FY. The source for national accounts data is the Pacific and Virgin Islands Training Initiative.</t>
  </si>
  <si>
    <t>Includes self-governed areas only, which mostly exclude Abkhazia and South Ossetia, but small areas in Abkhazia and South Ossetia are included before 2008 or 2009 because of the changes in self-governed areas.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</si>
  <si>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</si>
  <si>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</si>
  <si>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</si>
  <si>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</si>
  <si>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</si>
  <si>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On 1 July 1997 China resumed its exercise of sovereignty over Hong Kong. Unless otherwise noted, data for China do not include data for Hong Kong SAR, China; Macao SAR, China; or Taiwan, China. Agriculture value added includes mining and quarrying.</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</si>
  <si>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</si>
  <si>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</si>
  <si>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</si>
  <si>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IBRD only group aggregate.</t>
  </si>
  <si>
    <t>IDA and IBRD total group aggregate (includes IDA only, IDA blend, and IBRD only).</t>
  </si>
  <si>
    <t>IDA total group aggregate (includes IDA only and IDA blend).</t>
  </si>
  <si>
    <t>IDA blend group aggregate.</t>
  </si>
  <si>
    <t>Fiscal year end: March 31; reporting period for national accounts data: CY. Data for Indonesia include Timor-Leste through 1999 unless otherwise noted.</t>
  </si>
  <si>
    <t>IDA only group aggregate.</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</si>
  <si>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</si>
  <si>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</si>
  <si>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</si>
  <si>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</si>
  <si>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</si>
  <si>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</si>
  <si>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</si>
  <si>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</si>
  <si>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</si>
  <si>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</si>
  <si>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</si>
  <si>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</si>
  <si>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</si>
  <si>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</si>
  <si>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</si>
  <si>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</si>
  <si>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</si>
  <si>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On 20 December 1999 China resumed its exercise of sovereignty over Macao. Unless otherwise noted, data for China do not include data for Hong Kong SAR, China; Macao SAR, China; or Taiwan, China.</t>
  </si>
  <si>
    <t>Excluding Transnistria. For 1950-94, World Bank estimates using UN World Population Prospects' growth rates of whole Moldova.</t>
  </si>
  <si>
    <t>Middle East and North Africa regional aggregate (includes all income levels).</t>
  </si>
  <si>
    <t>Fiscal year ends on September 30; reporting period for national accounts data: FY.</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</si>
  <si>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</si>
  <si>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</si>
  <si>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</si>
  <si>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Montenegro declared independence from Serbia and Montenegro on June 3, 2006. Where available, data for each country are shown separately. However, for Serbia, some indicators continue to include data for Montenegro through 2005.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</si>
  <si>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</si>
  <si>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National account data were adjusted to reflect the new banknote (1 new ouguiya = 10 old ouguiya)</t>
  </si>
  <si>
    <t>North America regional aggregate. There are no economies in North America classified as low or middle income.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</si>
  <si>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</si>
  <si>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</si>
  <si>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</si>
  <si>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</si>
  <si>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</si>
  <si>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Pre-dividend countries are mostly low-income countries, lagging in key human development indicators and with current fertility levels above four births per woman. They face very rapid population growth.</t>
  </si>
  <si>
    <t>Fiscal year end: June 30; reporting period for national accounts data: FY.</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</si>
  <si>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</si>
  <si>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</si>
  <si>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Pacific island small states aggregate.</t>
  </si>
  <si>
    <t>Post-dividend countries are mostly high-income countries where fertility has transitioned below replacement levels.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</si>
  <si>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</si>
  <si>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</si>
  <si>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</si>
  <si>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</si>
  <si>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Sub-Saharan Africa regional aggregate (includes all income levels).</t>
  </si>
  <si>
    <t>Small states (members of the Small States Forum) aggregate.</t>
  </si>
  <si>
    <t>National account data were adjusted to reflect the new banknote (1 new Dobra STN = 1000 old Dobra STD)</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</si>
  <si>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</si>
  <si>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</si>
  <si>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</si>
  <si>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Fiscal year end: March 31; reporting period for national accounts data: CY. Authorities revised national accounts from 1999 to 2015.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</si>
  <si>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</si>
  <si>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East Asia &amp; Pacific (IDA &amp; IBRD countries) aggregate.</t>
  </si>
  <si>
    <t>Europe &amp; Central Asia (IDA &amp; IBRD countries) aggregate.</t>
  </si>
  <si>
    <t>Fiscal year end: September 30; reporting period for national accounts data: CY.</t>
  </si>
  <si>
    <t>Latin America &amp; the Caribbean (IDA &amp; IBRD countries) aggregate.</t>
  </si>
  <si>
    <t>Middle East &amp; North Africa (IDA &amp; IBRD countries) aggregate.</t>
  </si>
  <si>
    <t>South Asia (IDA &amp; IBRD countries) aggregate.</t>
  </si>
  <si>
    <t>Sub-Saharan Africa (IDA &amp; IBRD countries) aggregate.</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</si>
  <si>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</si>
  <si>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</si>
  <si>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World aggregate.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</si>
  <si>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</si>
  <si>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were rebased to reflect the January 1, 2013, introduction of the new Zambian kwacha at a rate of 1,000 old kwacha = 1 new kwacha.</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</si>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</sst>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olor10]0.00%;[Red]\-0.00%"/>
    <numFmt numFmtId="165" formatCode="0.00000000000000%"/>
  </numFmts>
  <fonts count="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1"/>
      <color rgb="FF7030A0"/>
      <name val="Calibri"/>
      <family val="2"/>
      <scheme val="minor"/>
    </font>
    <font>
      <sz val="11"/>
      <color rgb="FF385723"/>
      <name val="Calibri"/>
      <family val="2"/>
      <scheme val="minor"/>
    </font>
    <font>
      <b/>
      <sz val="14"/>
      <color theme="4" tint="-0.499984740745262"/>
      <name val="Calibri"/>
      <family val="2"/>
      <scheme val="minor"/>
    </font>
  </fonts>
  <fills count="8">
    <fill>
      <patternFill patternType="none"/>
    </fill>
    <fill>
      <patternFill patternType="gray125"/>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4"/>
        <bgColor theme="4"/>
      </patternFill>
    </fill>
    <fill>
      <patternFill patternType="solid">
        <fgColor theme="0"/>
        <bgColor indexed="64"/>
      </patternFill>
    </fill>
    <fill>
      <patternFill patternType="solid">
        <fgColor theme="5" tint="0.59999389629810485"/>
        <bgColor indexed="64"/>
      </patternFill>
    </fill>
    <fill>
      <patternFill patternType="solid">
        <fgColor theme="5" tint="0.39997558519241921"/>
        <bgColor indexed="64"/>
      </patternFill>
    </fill>
  </fills>
  <borders count="10">
    <border>
      <left/>
      <right/>
      <top/>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35">
    <xf numFmtId="0" fontId="0" fillId="0" borderId="0" xfId="0"/>
    <xf numFmtId="0" fontId="0" fillId="0" borderId="0" xfId="0" applyNumberFormat="1"/>
    <xf numFmtId="0" fontId="0" fillId="2" borderId="1" xfId="0" applyNumberFormat="1" applyFont="1" applyFill="1" applyBorder="1"/>
    <xf numFmtId="0" fontId="1" fillId="2" borderId="1" xfId="0" applyNumberFormat="1" applyFont="1" applyFill="1" applyBorder="1"/>
    <xf numFmtId="0" fontId="1" fillId="0" borderId="1" xfId="0" applyNumberFormat="1" applyFont="1" applyBorder="1"/>
    <xf numFmtId="0" fontId="1" fillId="2" borderId="2" xfId="0" applyNumberFormat="1" applyFont="1" applyFill="1" applyBorder="1"/>
    <xf numFmtId="0" fontId="0" fillId="0" borderId="0" xfId="0" applyAlignment="1">
      <alignment horizontal="left"/>
    </xf>
    <xf numFmtId="0" fontId="0" fillId="3" borderId="4" xfId="0" applyFont="1" applyFill="1" applyBorder="1" applyAlignment="1">
      <alignment horizontal="left"/>
    </xf>
    <xf numFmtId="0" fontId="0" fillId="3" borderId="5" xfId="0" applyNumberFormat="1" applyFont="1" applyFill="1" applyBorder="1"/>
    <xf numFmtId="0" fontId="0" fillId="3" borderId="6" xfId="0" applyNumberFormat="1" applyFont="1" applyFill="1" applyBorder="1"/>
    <xf numFmtId="0" fontId="2" fillId="4" borderId="7" xfId="0" applyNumberFormat="1" applyFont="1" applyFill="1" applyBorder="1"/>
    <xf numFmtId="0" fontId="2" fillId="4" borderId="3" xfId="0" applyNumberFormat="1" applyFont="1" applyFill="1" applyBorder="1"/>
    <xf numFmtId="0" fontId="2" fillId="4" borderId="8" xfId="0" applyNumberFormat="1" applyFont="1" applyFill="1" applyBorder="1"/>
    <xf numFmtId="0" fontId="0" fillId="3" borderId="7" xfId="0" applyFont="1" applyFill="1" applyBorder="1" applyAlignment="1">
      <alignment horizontal="left"/>
    </xf>
    <xf numFmtId="0" fontId="0" fillId="3" borderId="3" xfId="0" applyNumberFormat="1" applyFont="1" applyFill="1" applyBorder="1"/>
    <xf numFmtId="0" fontId="0" fillId="3" borderId="8" xfId="0" applyNumberFormat="1" applyFont="1" applyFill="1" applyBorder="1"/>
    <xf numFmtId="0" fontId="0" fillId="0" borderId="7" xfId="0" applyFont="1" applyBorder="1" applyAlignment="1">
      <alignment horizontal="left"/>
    </xf>
    <xf numFmtId="0" fontId="0" fillId="0" borderId="3" xfId="0" applyNumberFormat="1" applyFont="1" applyBorder="1"/>
    <xf numFmtId="0" fontId="0" fillId="0" borderId="8" xfId="0" applyNumberFormat="1" applyFont="1" applyBorder="1"/>
    <xf numFmtId="10" fontId="0" fillId="0" borderId="0" xfId="0" applyNumberFormat="1"/>
    <xf numFmtId="0" fontId="0" fillId="0" borderId="9" xfId="0" applyFont="1" applyBorder="1"/>
    <xf numFmtId="0" fontId="0" fillId="3" borderId="9" xfId="0" applyFont="1" applyFill="1" applyBorder="1"/>
    <xf numFmtId="164" fontId="0" fillId="0" borderId="0" xfId="0" applyNumberFormat="1"/>
    <xf numFmtId="165" fontId="0" fillId="0" borderId="0" xfId="0" applyNumberFormat="1"/>
    <xf numFmtId="164" fontId="0" fillId="5" borderId="0" xfId="0" applyNumberFormat="1" applyFill="1" applyAlignment="1">
      <alignment horizontal="center" vertical="center"/>
    </xf>
    <xf numFmtId="0" fontId="0" fillId="6" borderId="0" xfId="0" applyFill="1"/>
    <xf numFmtId="0" fontId="0" fillId="7" borderId="0" xfId="0" applyFill="1"/>
    <xf numFmtId="164" fontId="0" fillId="5" borderId="0" xfId="0" applyNumberFormat="1" applyFill="1" applyAlignment="1">
      <alignment horizontal="center"/>
    </xf>
    <xf numFmtId="0" fontId="3" fillId="5" borderId="0" xfId="0" applyFont="1" applyFill="1"/>
    <xf numFmtId="0" fontId="0" fillId="5" borderId="0" xfId="0" applyFill="1"/>
    <xf numFmtId="0" fontId="4" fillId="5" borderId="0" xfId="0" applyFont="1" applyFill="1" applyAlignment="1"/>
    <xf numFmtId="0" fontId="5" fillId="0" borderId="0" xfId="0" applyFont="1" applyAlignment="1">
      <alignment horizontal="left" vertical="center"/>
    </xf>
    <xf numFmtId="0" fontId="6" fillId="5" borderId="0" xfId="0" applyFont="1" applyFill="1"/>
    <xf numFmtId="1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colors>
    <mruColors>
      <color rgb="FFE4B5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50000"/>
                </a:schemeClr>
              </a:solidFill>
              <a:latin typeface="+mn-lt"/>
              <a:ea typeface="+mn-ea"/>
              <a:cs typeface="+mn-cs"/>
            </a:defRPr>
          </a:pPr>
          <a:endParaRPr lang="en-US"/>
        </a:p>
      </c:txPr>
    </c:title>
    <c:autoTitleDeleted val="0"/>
    <c:plotArea>
      <c:layout>
        <c:manualLayout>
          <c:layoutTarget val="inner"/>
          <c:xMode val="edge"/>
          <c:yMode val="edge"/>
          <c:x val="5.8726374378570131E-2"/>
          <c:y val="0.13872703936131306"/>
          <c:w val="0.90383649984246672"/>
          <c:h val="0.61498432487605714"/>
        </c:manualLayout>
      </c:layout>
      <c:areaChart>
        <c:grouping val="standard"/>
        <c:varyColors val="0"/>
        <c:ser>
          <c:idx val="0"/>
          <c:order val="0"/>
          <c:tx>
            <c:strRef>
              <c:f>CALCULATIONS!$B$8</c:f>
              <c:strCache>
                <c:ptCount val="1"/>
                <c:pt idx="0">
                  <c:v>Middle East &amp; North Africa</c:v>
                </c:pt>
              </c:strCache>
            </c:strRef>
          </c:tx>
          <c:spPr>
            <a:solidFill>
              <a:schemeClr val="accent1"/>
            </a:solidFill>
            <a:ln>
              <a:noFill/>
            </a:ln>
            <a:effectLst/>
          </c:spPr>
          <c:cat>
            <c:numRef>
              <c:f>CALCULATIONS!$C$7:$W$7</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CALCULATIONS!$C$8:$W$8</c:f>
              <c:numCache>
                <c:formatCode>General</c:formatCode>
                <c:ptCount val="21"/>
                <c:pt idx="0">
                  <c:v>52.884439054167551</c:v>
                </c:pt>
                <c:pt idx="1">
                  <c:v>53.034843035680858</c:v>
                </c:pt>
                <c:pt idx="2">
                  <c:v>53.185247017194172</c:v>
                </c:pt>
                <c:pt idx="3">
                  <c:v>53.33006736723452</c:v>
                </c:pt>
                <c:pt idx="4">
                  <c:v>53.472301240446527</c:v>
                </c:pt>
                <c:pt idx="5">
                  <c:v>53.613926065136035</c:v>
                </c:pt>
                <c:pt idx="6">
                  <c:v>53.613926065136035</c:v>
                </c:pt>
                <c:pt idx="7">
                  <c:v>53.90355276500015</c:v>
                </c:pt>
                <c:pt idx="8">
                  <c:v>54.044258384083463</c:v>
                </c:pt>
                <c:pt idx="9">
                  <c:v>54.199811658936461</c:v>
                </c:pt>
                <c:pt idx="10">
                  <c:v>54.347211945846261</c:v>
                </c:pt>
                <c:pt idx="11">
                  <c:v>54.576648505741211</c:v>
                </c:pt>
                <c:pt idx="12">
                  <c:v>54.807729686418632</c:v>
                </c:pt>
                <c:pt idx="13">
                  <c:v>55.042373661481946</c:v>
                </c:pt>
                <c:pt idx="14">
                  <c:v>55.275193831697599</c:v>
                </c:pt>
                <c:pt idx="15">
                  <c:v>55.501968527082568</c:v>
                </c:pt>
                <c:pt idx="16">
                  <c:v>54.563365386291068</c:v>
                </c:pt>
                <c:pt idx="17">
                  <c:v>54.80257488557568</c:v>
                </c:pt>
                <c:pt idx="18">
                  <c:v>55.039634410655616</c:v>
                </c:pt>
                <c:pt idx="19">
                  <c:v>55.159832053303852</c:v>
                </c:pt>
                <c:pt idx="20">
                  <c:v>55.283411642474903</c:v>
                </c:pt>
              </c:numCache>
            </c:numRef>
          </c:val>
          <c:extLst>
            <c:ext xmlns:c16="http://schemas.microsoft.com/office/drawing/2014/chart" uri="{C3380CC4-5D6E-409C-BE32-E72D297353CC}">
              <c16:uniqueId val="{00000000-615C-4A10-9AEB-4D7286434A46}"/>
            </c:ext>
          </c:extLst>
        </c:ser>
        <c:dLbls>
          <c:showLegendKey val="0"/>
          <c:showVal val="0"/>
          <c:showCatName val="0"/>
          <c:showSerName val="0"/>
          <c:showPercent val="0"/>
          <c:showBubbleSize val="0"/>
        </c:dLbls>
        <c:axId val="553247312"/>
        <c:axId val="551711120"/>
      </c:areaChart>
      <c:catAx>
        <c:axId val="553247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711120"/>
        <c:crosses val="autoZero"/>
        <c:auto val="1"/>
        <c:lblAlgn val="ctr"/>
        <c:lblOffset val="100"/>
        <c:noMultiLvlLbl val="0"/>
      </c:catAx>
      <c:valAx>
        <c:axId val="55171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2473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accent6">
                    <a:lumMod val="75000"/>
                  </a:schemeClr>
                </a:solidFill>
              </a:rPr>
              <a:t>WORLD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CALCULATIONS!$B$22</c:f>
              <c:strCache>
                <c:ptCount val="1"/>
                <c:pt idx="0">
                  <c:v>world</c:v>
                </c:pt>
              </c:strCache>
            </c:strRef>
          </c:tx>
          <c:spPr>
            <a:blipFill>
              <a:blip xmlns:r="http://schemas.openxmlformats.org/officeDocument/2006/relationships" r:embed="rId3"/>
              <a:stretch>
                <a:fillRect/>
              </a:stretch>
            </a:blipFill>
            <a:ln>
              <a:noFill/>
            </a:ln>
            <a:effectLst>
              <a:glow rad="63500">
                <a:schemeClr val="accent3">
                  <a:satMod val="175000"/>
                  <a:alpha val="40000"/>
                </a:schemeClr>
              </a:glow>
            </a:effectLst>
          </c:spPr>
          <c:invertIfNegative val="0"/>
          <c:trendline>
            <c:spPr>
              <a:ln w="19050" cap="rnd">
                <a:solidFill>
                  <a:schemeClr val="accent1"/>
                </a:solidFill>
                <a:prstDash val="sysDot"/>
              </a:ln>
              <a:effectLst/>
            </c:spPr>
            <c:trendlineType val="movingAvg"/>
            <c:period val="2"/>
            <c:dispRSqr val="0"/>
            <c:dispEq val="0"/>
          </c:trendline>
          <c:cat>
            <c:numRef>
              <c:f>CALCULATIONS!$C$21:$W$21</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CALCULATIONS!$C$22:$W$22</c:f>
              <c:numCache>
                <c:formatCode>General</c:formatCode>
                <c:ptCount val="21"/>
                <c:pt idx="0">
                  <c:v>6760.4035401901992</c:v>
                </c:pt>
                <c:pt idx="1">
                  <c:v>6752.4199261507838</c:v>
                </c:pt>
                <c:pt idx="2">
                  <c:v>6745.1316992833981</c:v>
                </c:pt>
                <c:pt idx="3">
                  <c:v>6736.8126447658497</c:v>
                </c:pt>
                <c:pt idx="4">
                  <c:v>6727.9737384893106</c:v>
                </c:pt>
                <c:pt idx="5">
                  <c:v>6719.8392460030564</c:v>
                </c:pt>
                <c:pt idx="6">
                  <c:v>6719.8392460030564</c:v>
                </c:pt>
                <c:pt idx="7">
                  <c:v>6791.5766784168636</c:v>
                </c:pt>
                <c:pt idx="8">
                  <c:v>6785.4237241659421</c:v>
                </c:pt>
                <c:pt idx="9">
                  <c:v>6779.136665381593</c:v>
                </c:pt>
                <c:pt idx="10">
                  <c:v>6772.7469608081192</c:v>
                </c:pt>
                <c:pt idx="11">
                  <c:v>6801.4245583229185</c:v>
                </c:pt>
                <c:pt idx="12">
                  <c:v>6804.9019267766653</c:v>
                </c:pt>
                <c:pt idx="13">
                  <c:v>6797.1317536277147</c:v>
                </c:pt>
                <c:pt idx="14">
                  <c:v>6790.0873287135601</c:v>
                </c:pt>
                <c:pt idx="15">
                  <c:v>6783.440728491285</c:v>
                </c:pt>
                <c:pt idx="16">
                  <c:v>6769.9729830773422</c:v>
                </c:pt>
                <c:pt idx="17">
                  <c:v>6761.8259385347228</c:v>
                </c:pt>
                <c:pt idx="18">
                  <c:v>6752.2900163751865</c:v>
                </c:pt>
                <c:pt idx="19">
                  <c:v>6741.7627234359425</c:v>
                </c:pt>
                <c:pt idx="20">
                  <c:v>6731.9003647243935</c:v>
                </c:pt>
              </c:numCache>
            </c:numRef>
          </c:val>
          <c:extLst>
            <c:ext xmlns:c16="http://schemas.microsoft.com/office/drawing/2014/chart" uri="{C3380CC4-5D6E-409C-BE32-E72D297353CC}">
              <c16:uniqueId val="{00000000-8E4A-4091-95B8-995A5388A696}"/>
            </c:ext>
          </c:extLst>
        </c:ser>
        <c:dLbls>
          <c:showLegendKey val="0"/>
          <c:showVal val="0"/>
          <c:showCatName val="0"/>
          <c:showSerName val="0"/>
          <c:showPercent val="0"/>
          <c:showBubbleSize val="0"/>
        </c:dLbls>
        <c:gapWidth val="219"/>
        <c:overlap val="-27"/>
        <c:axId val="732459168"/>
        <c:axId val="833708384"/>
      </c:barChart>
      <c:catAx>
        <c:axId val="73245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708384"/>
        <c:crosses val="autoZero"/>
        <c:auto val="1"/>
        <c:lblAlgn val="ctr"/>
        <c:lblOffset val="100"/>
        <c:noMultiLvlLbl val="0"/>
      </c:catAx>
      <c:valAx>
        <c:axId val="833708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45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DASHBOARD!$B$1</c:f>
          <c:strCache>
            <c:ptCount val="1"/>
            <c:pt idx="0">
              <c:v>Iraq</c:v>
            </c:pt>
          </c:strCache>
        </c:strRef>
      </c:tx>
      <c:layout>
        <c:manualLayout>
          <c:xMode val="edge"/>
          <c:yMode val="edge"/>
          <c:x val="0.46414297103417707"/>
          <c:y val="0"/>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lotArea>
      <c:layout>
        <c:manualLayout>
          <c:layoutTarget val="inner"/>
          <c:xMode val="edge"/>
          <c:yMode val="edge"/>
          <c:x val="1.407592863414117E-2"/>
          <c:y val="7.0591400026610976E-2"/>
          <c:w val="0.95125775466743612"/>
          <c:h val="0.70923853604000464"/>
        </c:manualLayout>
      </c:layout>
      <c:barChart>
        <c:barDir val="col"/>
        <c:grouping val="clustered"/>
        <c:varyColors val="0"/>
        <c:ser>
          <c:idx val="0"/>
          <c:order val="0"/>
          <c:tx>
            <c:v>countrywise </c:v>
          </c:tx>
          <c:spPr>
            <a:solidFill>
              <a:schemeClr val="accent6">
                <a:lumMod val="75000"/>
              </a:schemeClr>
            </a:solidFill>
            <a:ln>
              <a:solidFill>
                <a:schemeClr val="accent6"/>
              </a:solidFill>
            </a:ln>
            <a:effectLst>
              <a:glow rad="63500">
                <a:schemeClr val="accent3">
                  <a:satMod val="175000"/>
                  <a:alpha val="40000"/>
                </a:schemeClr>
              </a:glow>
            </a:effectLst>
          </c:spPr>
          <c:invertIfNegative val="0"/>
          <c:trendline>
            <c:spPr>
              <a:ln w="19050" cap="rnd">
                <a:solidFill>
                  <a:schemeClr val="accent6"/>
                </a:solidFill>
                <a:prstDash val="sysDot"/>
              </a:ln>
              <a:effectLst/>
            </c:spPr>
            <c:trendlineType val="log"/>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numRef>
              <c:f>CALCULATIONS!$C$4:$W$4</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CALCULATIONS!$C$5:$W$5</c:f>
              <c:numCache>
                <c:formatCode>General</c:formatCode>
                <c:ptCount val="21"/>
                <c:pt idx="0">
                  <c:v>1.870270023092576</c:v>
                </c:pt>
                <c:pt idx="1">
                  <c:v>1.8718704986624597</c:v>
                </c:pt>
                <c:pt idx="2">
                  <c:v>1.8734709742323434</c:v>
                </c:pt>
                <c:pt idx="3">
                  <c:v>1.8750714498022272</c:v>
                </c:pt>
                <c:pt idx="4">
                  <c:v>1.8766719253721105</c:v>
                </c:pt>
                <c:pt idx="5">
                  <c:v>1.8782724009419942</c:v>
                </c:pt>
                <c:pt idx="6">
                  <c:v>1.8782724009419942</c:v>
                </c:pt>
                <c:pt idx="7">
                  <c:v>1.8814733520817615</c:v>
                </c:pt>
                <c:pt idx="8">
                  <c:v>1.8830738276516452</c:v>
                </c:pt>
                <c:pt idx="9">
                  <c:v>1.8979093755756122</c:v>
                </c:pt>
                <c:pt idx="10">
                  <c:v>1.8995210904402284</c:v>
                </c:pt>
                <c:pt idx="11">
                  <c:v>1.8995210904402284</c:v>
                </c:pt>
                <c:pt idx="12">
                  <c:v>1.8995210904402284</c:v>
                </c:pt>
                <c:pt idx="13">
                  <c:v>1.9003611837983265</c:v>
                </c:pt>
                <c:pt idx="14">
                  <c:v>1.9003611837983265</c:v>
                </c:pt>
                <c:pt idx="15">
                  <c:v>1.9003611837983265</c:v>
                </c:pt>
                <c:pt idx="16">
                  <c:v>1.9003611837983265</c:v>
                </c:pt>
                <c:pt idx="17">
                  <c:v>1.9003611837983265</c:v>
                </c:pt>
                <c:pt idx="18">
                  <c:v>1.9003611837983265</c:v>
                </c:pt>
                <c:pt idx="19">
                  <c:v>1.9003611837983265</c:v>
                </c:pt>
                <c:pt idx="20">
                  <c:v>1.9003611837983265</c:v>
                </c:pt>
              </c:numCache>
            </c:numRef>
          </c:val>
          <c:extLst>
            <c:ext xmlns:c16="http://schemas.microsoft.com/office/drawing/2014/chart" uri="{C3380CC4-5D6E-409C-BE32-E72D297353CC}">
              <c16:uniqueId val="{00000001-0EB7-41E2-A768-97FEBB709189}"/>
            </c:ext>
          </c:extLst>
        </c:ser>
        <c:dLbls>
          <c:showLegendKey val="0"/>
          <c:showVal val="0"/>
          <c:showCatName val="0"/>
          <c:showSerName val="0"/>
          <c:showPercent val="0"/>
          <c:showBubbleSize val="0"/>
        </c:dLbls>
        <c:gapWidth val="150"/>
        <c:axId val="541060208"/>
        <c:axId val="475985440"/>
      </c:barChart>
      <c:catAx>
        <c:axId val="54106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985440"/>
        <c:crosses val="autoZero"/>
        <c:auto val="1"/>
        <c:lblAlgn val="ctr"/>
        <c:lblOffset val="100"/>
        <c:noMultiLvlLbl val="0"/>
      </c:catAx>
      <c:valAx>
        <c:axId val="475985440"/>
        <c:scaling>
          <c:orientation val="minMax"/>
        </c:scaling>
        <c:delete val="1"/>
        <c:axPos val="l"/>
        <c:numFmt formatCode="General" sourceLinked="1"/>
        <c:majorTickMark val="none"/>
        <c:minorTickMark val="none"/>
        <c:tickLblPos val="nextTo"/>
        <c:crossAx val="54106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7.3563961440273424E-3"/>
          <c:w val="0.98233070866141736"/>
          <c:h val="0.97499558556374599"/>
        </c:manualLayout>
      </c:layout>
      <c:doughnutChart>
        <c:varyColors val="1"/>
        <c:ser>
          <c:idx val="0"/>
          <c:order val="0"/>
          <c:spPr>
            <a:solidFill>
              <a:schemeClr val="accent6">
                <a:lumMod val="60000"/>
                <a:lumOff val="40000"/>
              </a:schemeClr>
            </a:solidFill>
          </c:spPr>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AEA6-4367-AE10-B97A6231C91B}"/>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AEA6-4367-AE10-B97A6231C91B}"/>
              </c:ext>
            </c:extLst>
          </c:dPt>
          <c:dLbls>
            <c:delete val="1"/>
          </c:dLbls>
          <c:val>
            <c:numRef>
              <c:f>CALCULATIONS!$G$26:$H$26</c:f>
              <c:numCache>
                <c:formatCode>General</c:formatCode>
                <c:ptCount val="2"/>
                <c:pt idx="0">
                  <c:v>1.6089206549968375E-2</c:v>
                </c:pt>
                <c:pt idx="1">
                  <c:v>0.98391079345003163</c:v>
                </c:pt>
              </c:numCache>
            </c:numRef>
          </c:val>
          <c:extLst>
            <c:ext xmlns:c16="http://schemas.microsoft.com/office/drawing/2014/chart" uri="{C3380CC4-5D6E-409C-BE32-E72D297353CC}">
              <c16:uniqueId val="{00000004-AEA6-4367-AE10-B97A6231C91B}"/>
            </c:ext>
          </c:extLst>
        </c:ser>
        <c:dLbls>
          <c:showLegendKey val="0"/>
          <c:showVal val="0"/>
          <c:showCatName val="0"/>
          <c:showSerName val="0"/>
          <c:showPercent val="1"/>
          <c:showBubbleSize val="0"/>
          <c:showLeaderLines val="1"/>
        </c:dLbls>
        <c:firstSliceAng val="0"/>
        <c:holeSize val="8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035552720102075E-2"/>
          <c:y val="7.7393934651019567E-3"/>
          <c:w val="0.9935440933360451"/>
          <c:h val="0.98162307123952786"/>
        </c:manualLayout>
      </c:layout>
      <c:doughnutChart>
        <c:varyColors val="1"/>
        <c:ser>
          <c:idx val="0"/>
          <c:order val="0"/>
          <c:spPr>
            <a:solidFill>
              <a:schemeClr val="accent5">
                <a:lumMod val="20000"/>
                <a:lumOff val="80000"/>
              </a:schemeClr>
            </a:solidFill>
            <a:effectLst>
              <a:softEdge rad="12700"/>
            </a:effectLst>
          </c:spPr>
          <c:dPt>
            <c:idx val="0"/>
            <c:bubble3D val="0"/>
            <c:spPr>
              <a:solidFill>
                <a:schemeClr val="accent1">
                  <a:lumMod val="75000"/>
                </a:schemeClr>
              </a:solidFill>
              <a:ln w="19050">
                <a:solidFill>
                  <a:schemeClr val="lt1"/>
                </a:solidFill>
              </a:ln>
              <a:effectLst>
                <a:softEdge rad="12700"/>
              </a:effectLst>
            </c:spPr>
            <c:extLst>
              <c:ext xmlns:c16="http://schemas.microsoft.com/office/drawing/2014/chart" uri="{C3380CC4-5D6E-409C-BE32-E72D297353CC}">
                <c16:uniqueId val="{00000001-120D-484A-BA05-0F998D1FF916}"/>
              </c:ext>
            </c:extLst>
          </c:dPt>
          <c:dPt>
            <c:idx val="1"/>
            <c:bubble3D val="0"/>
            <c:spPr>
              <a:solidFill>
                <a:schemeClr val="accent5">
                  <a:lumMod val="60000"/>
                  <a:lumOff val="40000"/>
                </a:schemeClr>
              </a:solidFill>
              <a:ln w="19050">
                <a:solidFill>
                  <a:schemeClr val="lt1"/>
                </a:solidFill>
              </a:ln>
              <a:effectLst>
                <a:softEdge rad="12700"/>
              </a:effectLst>
            </c:spPr>
            <c:extLst>
              <c:ext xmlns:c16="http://schemas.microsoft.com/office/drawing/2014/chart" uri="{C3380CC4-5D6E-409C-BE32-E72D297353CC}">
                <c16:uniqueId val="{00000003-120D-484A-BA05-0F998D1FF916}"/>
              </c:ext>
            </c:extLst>
          </c:dPt>
          <c:val>
            <c:numRef>
              <c:f>CALCULATIONS!$G$29:$H$29</c:f>
              <c:numCache>
                <c:formatCode>General</c:formatCode>
                <c:ptCount val="2"/>
                <c:pt idx="0">
                  <c:v>4.5362542010707045E-2</c:v>
                </c:pt>
                <c:pt idx="1">
                  <c:v>0.954637457989293</c:v>
                </c:pt>
              </c:numCache>
            </c:numRef>
          </c:val>
          <c:extLst>
            <c:ext xmlns:c16="http://schemas.microsoft.com/office/drawing/2014/chart" uri="{C3380CC4-5D6E-409C-BE32-E72D297353CC}">
              <c16:uniqueId val="{00000004-120D-484A-BA05-0F998D1FF916}"/>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990834936561175"/>
          <c:y val="0"/>
          <c:w val="0.66050023243195632"/>
          <c:h val="0.9137425189160604"/>
        </c:manualLayout>
      </c:layout>
      <c:bar3DChart>
        <c:barDir val="bar"/>
        <c:grouping val="stacked"/>
        <c:varyColors val="0"/>
        <c:ser>
          <c:idx val="0"/>
          <c:order val="0"/>
          <c:spPr>
            <a:solidFill>
              <a:schemeClr val="accent6">
                <a:lumMod val="50000"/>
              </a:schemeClr>
            </a:solidFill>
            <a:ln>
              <a:solidFill>
                <a:schemeClr val="accent6">
                  <a:lumMod val="50000"/>
                </a:schemeClr>
              </a:solidFill>
            </a:ln>
            <a:effectLst/>
            <a:sp3d>
              <a:contourClr>
                <a:schemeClr val="accent6">
                  <a:lumMod val="50000"/>
                </a:schemeClr>
              </a:contourClr>
            </a:sp3d>
          </c:spPr>
          <c:invertIfNegative val="0"/>
          <c:dLbls>
            <c:dLbl>
              <c:idx val="0"/>
              <c:layout>
                <c:manualLayout>
                  <c:x val="0.33611111111111119"/>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E59-4C81-95AD-AB243C085FA3}"/>
                </c:ext>
              </c:extLst>
            </c:dLbl>
            <c:dLbl>
              <c:idx val="1"/>
              <c:layout>
                <c:manualLayout>
                  <c:x val="0.33055555555555566"/>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59-4C81-95AD-AB243C085FA3}"/>
                </c:ext>
              </c:extLst>
            </c:dLbl>
            <c:dLbl>
              <c:idx val="2"/>
              <c:layout>
                <c:manualLayout>
                  <c:x val="0.34166666666666667"/>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E59-4C81-95AD-AB243C085FA3}"/>
                </c:ext>
              </c:extLst>
            </c:dLbl>
            <c:dLbl>
              <c:idx val="3"/>
              <c:layout>
                <c:manualLayout>
                  <c:x val="0.13333333333333333"/>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59-4C81-95AD-AB243C085FA3}"/>
                </c:ext>
              </c:extLst>
            </c:dLbl>
            <c:dLbl>
              <c:idx val="4"/>
              <c:layout>
                <c:manualLayout>
                  <c:x val="0.10000000000000005"/>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E59-4C81-95AD-AB243C085FA3}"/>
                </c:ext>
              </c:extLst>
            </c:dLbl>
            <c:dLbl>
              <c:idx val="5"/>
              <c:layout>
                <c:manualLayout>
                  <c:x val="0.12222222222222218"/>
                  <c:y val="-4.243778136006664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E59-4C81-95AD-AB243C085FA3}"/>
                </c:ext>
              </c:extLst>
            </c:dLbl>
            <c:dLbl>
              <c:idx val="6"/>
              <c:layout>
                <c:manualLayout>
                  <c:x val="0.30833333333333335"/>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E59-4C81-95AD-AB243C085FA3}"/>
                </c:ext>
              </c:extLst>
            </c:dLbl>
            <c:spPr>
              <a:noFill/>
              <a:ln>
                <a:noFill/>
              </a:ln>
              <a:effectLst/>
            </c:spPr>
            <c:txPr>
              <a:bodyPr rot="0" spcFirstLastPara="1" vertOverflow="ellipsis" horzOverflow="clip" vert="horz" wrap="square" lIns="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CALCULATIONS!$I$46:$I$52</c:f>
              <c:strCache>
                <c:ptCount val="7"/>
                <c:pt idx="0">
                  <c:v>East Asia &amp; Pacific</c:v>
                </c:pt>
                <c:pt idx="1">
                  <c:v>Europe &amp; Central Asia</c:v>
                </c:pt>
                <c:pt idx="2">
                  <c:v>Latin America &amp; Caribbean</c:v>
                </c:pt>
                <c:pt idx="3">
                  <c:v>Middle East &amp; North Africa</c:v>
                </c:pt>
                <c:pt idx="4">
                  <c:v>North America</c:v>
                </c:pt>
                <c:pt idx="5">
                  <c:v>South Asia</c:v>
                </c:pt>
                <c:pt idx="6">
                  <c:v>Sub-Saharan Africa</c:v>
                </c:pt>
              </c:strCache>
            </c:strRef>
          </c:cat>
          <c:val>
            <c:numRef>
              <c:f>CALCULATIONS!$J$46:$J$52</c:f>
              <c:numCache>
                <c:formatCode>General</c:formatCode>
                <c:ptCount val="7"/>
                <c:pt idx="0">
                  <c:v>1639.0614786289102</c:v>
                </c:pt>
                <c:pt idx="1">
                  <c:v>1564.4285931475888</c:v>
                </c:pt>
                <c:pt idx="2">
                  <c:v>1731.3054539205095</c:v>
                </c:pt>
                <c:pt idx="3">
                  <c:v>55.039634410655616</c:v>
                </c:pt>
                <c:pt idx="4">
                  <c:v>91.089207873095205</c:v>
                </c:pt>
                <c:pt idx="5">
                  <c:v>195.28081606113454</c:v>
                </c:pt>
                <c:pt idx="6">
                  <c:v>1476.0848323332921</c:v>
                </c:pt>
              </c:numCache>
            </c:numRef>
          </c:val>
          <c:extLst>
            <c:ext xmlns:c16="http://schemas.microsoft.com/office/drawing/2014/chart" uri="{C3380CC4-5D6E-409C-BE32-E72D297353CC}">
              <c16:uniqueId val="{00000007-FE59-4C81-95AD-AB243C085FA3}"/>
            </c:ext>
          </c:extLst>
        </c:ser>
        <c:dLbls>
          <c:showLegendKey val="0"/>
          <c:showVal val="0"/>
          <c:showCatName val="0"/>
          <c:showSerName val="0"/>
          <c:showPercent val="0"/>
          <c:showBubbleSize val="0"/>
        </c:dLbls>
        <c:gapWidth val="150"/>
        <c:shape val="box"/>
        <c:axId val="1952362256"/>
        <c:axId val="1132423632"/>
        <c:axId val="0"/>
      </c:bar3DChart>
      <c:catAx>
        <c:axId val="1952362256"/>
        <c:scaling>
          <c:orientation val="minMax"/>
        </c:scaling>
        <c:delete val="0"/>
        <c:axPos val="l"/>
        <c:numFmt formatCode="General" sourceLinked="1"/>
        <c:majorTickMark val="none"/>
        <c:minorTickMark val="none"/>
        <c:tickLblPos val="nextTo"/>
        <c:spPr>
          <a:noFill/>
          <a:ln w="28575">
            <a:solidFill>
              <a:schemeClr val="bg1"/>
            </a:solidFill>
          </a:ln>
          <a:effectLst>
            <a:outerShdw blurRad="50800" dist="50800" dir="5400000" algn="ctr" rotWithShape="0">
              <a:schemeClr val="accent1"/>
            </a:outerShdw>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423632"/>
        <c:crosses val="autoZero"/>
        <c:auto val="1"/>
        <c:lblAlgn val="ctr"/>
        <c:lblOffset val="100"/>
        <c:noMultiLvlLbl val="0"/>
      </c:catAx>
      <c:valAx>
        <c:axId val="113242363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5236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pin" dx="22" fmlaLink="$C$1" max="2020" min="2000" page="10" val="2018"/>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image" Target="../media/image4.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3.emf"/><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63499</xdr:colOff>
      <xdr:row>1</xdr:row>
      <xdr:rowOff>0</xdr:rowOff>
    </xdr:from>
    <xdr:to>
      <xdr:col>4</xdr:col>
      <xdr:colOff>518583</xdr:colOff>
      <xdr:row>3</xdr:row>
      <xdr:rowOff>123825</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63499" y="190500"/>
          <a:ext cx="2910417" cy="504825"/>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50000"/>
              </a:schemeClr>
            </a:solidFill>
          </a:endParaRPr>
        </a:p>
      </xdr:txBody>
    </xdr:sp>
    <xdr:clientData/>
  </xdr:twoCellAnchor>
  <mc:AlternateContent xmlns:mc="http://schemas.openxmlformats.org/markup-compatibility/2006">
    <mc:Choice xmlns:a14="http://schemas.microsoft.com/office/drawing/2010/main" Requires="a14">
      <xdr:twoCellAnchor editAs="oneCell">
        <xdr:from>
          <xdr:col>0</xdr:col>
          <xdr:colOff>428625</xdr:colOff>
          <xdr:row>1</xdr:row>
          <xdr:rowOff>123825</xdr:rowOff>
        </xdr:from>
        <xdr:to>
          <xdr:col>4</xdr:col>
          <xdr:colOff>19050</xdr:colOff>
          <xdr:row>3</xdr:row>
          <xdr:rowOff>19050</xdr:rowOff>
        </xdr:to>
        <xdr:sp macro="" textlink="">
          <xdr:nvSpPr>
            <xdr:cNvPr id="1025" name="ComboBox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68792</xdr:colOff>
      <xdr:row>8</xdr:row>
      <xdr:rowOff>163512</xdr:rowOff>
    </xdr:from>
    <xdr:to>
      <xdr:col>10</xdr:col>
      <xdr:colOff>137585</xdr:colOff>
      <xdr:row>15</xdr:row>
      <xdr:rowOff>137583</xdr:rowOff>
    </xdr:to>
    <xdr:graphicFrame macro="">
      <xdr:nvGraphicFramePr>
        <xdr:cNvPr id="4" name="Chart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68790</xdr:colOff>
      <xdr:row>15</xdr:row>
      <xdr:rowOff>116417</xdr:rowOff>
    </xdr:from>
    <xdr:to>
      <xdr:col>10</xdr:col>
      <xdr:colOff>127000</xdr:colOff>
      <xdr:row>23</xdr:row>
      <xdr:rowOff>74084</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58209</xdr:colOff>
      <xdr:row>3</xdr:row>
      <xdr:rowOff>95251</xdr:rowOff>
    </xdr:from>
    <xdr:to>
      <xdr:col>10</xdr:col>
      <xdr:colOff>137583</xdr:colOff>
      <xdr:row>8</xdr:row>
      <xdr:rowOff>179917</xdr:rowOff>
    </xdr:to>
    <xdr:graphicFrame macro="">
      <xdr:nvGraphicFramePr>
        <xdr:cNvPr id="3" name="Chart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412751</xdr:colOff>
      <xdr:row>3</xdr:row>
      <xdr:rowOff>92227</xdr:rowOff>
    </xdr:from>
    <xdr:to>
      <xdr:col>12</xdr:col>
      <xdr:colOff>455084</xdr:colOff>
      <xdr:row>10</xdr:row>
      <xdr:rowOff>95251</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11</xdr:col>
          <xdr:colOff>10583</xdr:colOff>
          <xdr:row>6</xdr:row>
          <xdr:rowOff>42333</xdr:rowOff>
        </xdr:from>
        <xdr:to>
          <xdr:col>12</xdr:col>
          <xdr:colOff>275165</xdr:colOff>
          <xdr:row>7</xdr:row>
          <xdr:rowOff>158750</xdr:rowOff>
        </xdr:to>
        <xdr:pic>
          <xdr:nvPicPr>
            <xdr:cNvPr id="12" name="Picture 11">
              <a:extLst>
                <a:ext uri="{FF2B5EF4-FFF2-40B4-BE49-F238E27FC236}">
                  <a16:creationId xmlns:a16="http://schemas.microsoft.com/office/drawing/2014/main" id="{00000000-0008-0000-0000-00000C000000}"/>
                </a:ext>
              </a:extLst>
            </xdr:cNvPr>
            <xdr:cNvPicPr>
              <a:picLocks noChangeAspect="1" noChangeArrowheads="1"/>
              <a:extLst>
                <a:ext uri="{84589F7E-364E-4C9E-8A38-B11213B215E9}">
                  <a14:cameraTool cellRange="CALCULATIONS!$C$26" spid="_x0000_s1089"/>
                </a:ext>
              </a:extLst>
            </xdr:cNvPicPr>
          </xdr:nvPicPr>
          <xdr:blipFill>
            <a:blip xmlns:r="http://schemas.openxmlformats.org/officeDocument/2006/relationships" r:embed="rId5"/>
            <a:srcRect/>
            <a:stretch>
              <a:fillRect/>
            </a:stretch>
          </xdr:blipFill>
          <xdr:spPr bwMode="auto">
            <a:xfrm>
              <a:off x="6762750" y="1185333"/>
              <a:ext cx="878415" cy="306917"/>
            </a:xfrm>
            <a:prstGeom prst="rect">
              <a:avLst/>
            </a:prstGeom>
            <a:noFill/>
            <a:ln>
              <a:noFill/>
            </a:ln>
            <a:extLst>
              <a:ext uri="{909E8E84-426E-40DD-AFC4-6F175D3DCCD1}">
                <a14:hiddenFill>
                  <a:solidFill>
                    <a:srgbClr val="FFFFFF"/>
                  </a:solidFill>
                </a14:hiddenFill>
              </a:ext>
            </a:extLst>
          </xdr:spPr>
        </xdr:pic>
        <xdr:clientData/>
      </xdr:twoCellAnchor>
    </mc:Choice>
    <mc:Fallback/>
  </mc:AlternateContent>
  <xdr:twoCellAnchor>
    <xdr:from>
      <xdr:col>13</xdr:col>
      <xdr:colOff>27520</xdr:colOff>
      <xdr:row>3</xdr:row>
      <xdr:rowOff>74083</xdr:rowOff>
    </xdr:from>
    <xdr:to>
      <xdr:col>15</xdr:col>
      <xdr:colOff>63501</xdr:colOff>
      <xdr:row>10</xdr:row>
      <xdr:rowOff>63500</xdr:rowOff>
    </xdr:to>
    <xdr:graphicFrame macro="">
      <xdr:nvGraphicFramePr>
        <xdr:cNvPr id="8" name="Chart 6">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13</xdr:col>
          <xdr:colOff>222249</xdr:colOff>
          <xdr:row>5</xdr:row>
          <xdr:rowOff>169333</xdr:rowOff>
        </xdr:from>
        <xdr:to>
          <xdr:col>14</xdr:col>
          <xdr:colOff>497416</xdr:colOff>
          <xdr:row>7</xdr:row>
          <xdr:rowOff>126999</xdr:rowOff>
        </xdr:to>
        <xdr:pic>
          <xdr:nvPicPr>
            <xdr:cNvPr id="14" name="Picture 13">
              <a:extLst>
                <a:ext uri="{FF2B5EF4-FFF2-40B4-BE49-F238E27FC236}">
                  <a16:creationId xmlns:a16="http://schemas.microsoft.com/office/drawing/2014/main" id="{00000000-0008-0000-0000-00000E000000}"/>
                </a:ext>
              </a:extLst>
            </xdr:cNvPr>
            <xdr:cNvPicPr>
              <a:picLocks noChangeAspect="1" noChangeArrowheads="1"/>
              <a:extLst>
                <a:ext uri="{84589F7E-364E-4C9E-8A38-B11213B215E9}">
                  <a14:cameraTool cellRange="CALCULATIONS!$C$29" spid="_x0000_s1090"/>
                </a:ext>
              </a:extLst>
            </xdr:cNvPicPr>
          </xdr:nvPicPr>
          <xdr:blipFill>
            <a:blip xmlns:r="http://schemas.openxmlformats.org/officeDocument/2006/relationships" r:embed="rId7"/>
            <a:srcRect/>
            <a:stretch>
              <a:fillRect/>
            </a:stretch>
          </xdr:blipFill>
          <xdr:spPr bwMode="auto">
            <a:xfrm>
              <a:off x="8202082" y="1121833"/>
              <a:ext cx="889001" cy="33866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xdr:from>
          <xdr:col>12</xdr:col>
          <xdr:colOff>95250</xdr:colOff>
          <xdr:row>10</xdr:row>
          <xdr:rowOff>152400</xdr:rowOff>
        </xdr:from>
        <xdr:to>
          <xdr:col>12</xdr:col>
          <xdr:colOff>361950</xdr:colOff>
          <xdr:row>12</xdr:row>
          <xdr:rowOff>76200</xdr:rowOff>
        </xdr:to>
        <xdr:sp macro="" textlink="">
          <xdr:nvSpPr>
            <xdr:cNvPr id="1033" name="Spinner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10</xdr:col>
      <xdr:colOff>136258</xdr:colOff>
      <xdr:row>12</xdr:row>
      <xdr:rowOff>116683</xdr:rowOff>
    </xdr:from>
    <xdr:to>
      <xdr:col>18</xdr:col>
      <xdr:colOff>13227</xdr:colOff>
      <xdr:row>23</xdr:row>
      <xdr:rowOff>95250</xdr:rowOff>
    </xdr:to>
    <xdr:graphicFrame macro="">
      <xdr:nvGraphicFramePr>
        <xdr:cNvPr id="15" name="Chart 7">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444500</xdr:colOff>
      <xdr:row>0</xdr:row>
      <xdr:rowOff>179917</xdr:rowOff>
    </xdr:from>
    <xdr:to>
      <xdr:col>12</xdr:col>
      <xdr:colOff>476250</xdr:colOff>
      <xdr:row>3</xdr:row>
      <xdr:rowOff>63501</xdr:rowOff>
    </xdr:to>
    <xdr:sp macro="" textlink="$O$3">
      <xdr:nvSpPr>
        <xdr:cNvPr id="5" name="Rectangle 4">
          <a:extLst>
            <a:ext uri="{FF2B5EF4-FFF2-40B4-BE49-F238E27FC236}">
              <a16:creationId xmlns:a16="http://schemas.microsoft.com/office/drawing/2014/main" id="{00000000-0008-0000-0000-000005000000}"/>
            </a:ext>
          </a:extLst>
        </xdr:cNvPr>
        <xdr:cNvSpPr/>
      </xdr:nvSpPr>
      <xdr:spPr>
        <a:xfrm>
          <a:off x="6582833" y="179917"/>
          <a:ext cx="1259417" cy="4550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2A1B8B4-A4F8-42D6-827B-4E9D5F995A72}" type="TxLink">
            <a:rPr lang="en-US" sz="1400" b="0" i="0" u="none" strike="noStrike">
              <a:solidFill>
                <a:schemeClr val="accent6">
                  <a:lumMod val="75000"/>
                </a:schemeClr>
              </a:solidFill>
              <a:latin typeface="Calibri"/>
              <a:cs typeface="Calibri"/>
            </a:rPr>
            <a:pPr algn="ctr"/>
            <a:t>IRAQ</a:t>
          </a:fld>
          <a:endParaRPr lang="en-US" sz="1400">
            <a:solidFill>
              <a:schemeClr val="accent6">
                <a:lumMod val="75000"/>
              </a:schemeClr>
            </a:solidFill>
          </a:endParaRPr>
        </a:p>
      </xdr:txBody>
    </xdr:sp>
    <xdr:clientData/>
  </xdr:twoCellAnchor>
  <xdr:twoCellAnchor>
    <xdr:from>
      <xdr:col>13</xdr:col>
      <xdr:colOff>10583</xdr:colOff>
      <xdr:row>1</xdr:row>
      <xdr:rowOff>21167</xdr:rowOff>
    </xdr:from>
    <xdr:to>
      <xdr:col>15</xdr:col>
      <xdr:colOff>63499</xdr:colOff>
      <xdr:row>3</xdr:row>
      <xdr:rowOff>95251</xdr:rowOff>
    </xdr:to>
    <xdr:sp macro="" textlink="$O$2">
      <xdr:nvSpPr>
        <xdr:cNvPr id="17" name="Rectangle 16">
          <a:extLst>
            <a:ext uri="{FF2B5EF4-FFF2-40B4-BE49-F238E27FC236}">
              <a16:creationId xmlns:a16="http://schemas.microsoft.com/office/drawing/2014/main" id="{00000000-0008-0000-0000-000011000000}"/>
            </a:ext>
          </a:extLst>
        </xdr:cNvPr>
        <xdr:cNvSpPr/>
      </xdr:nvSpPr>
      <xdr:spPr>
        <a:xfrm>
          <a:off x="7990416" y="211667"/>
          <a:ext cx="1280583" cy="4550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8F074E3-0842-441E-B29C-E57FB5A2558E}" type="TxLink">
            <a:rPr lang="en-US" sz="1050" b="0" i="0" u="none" strike="noStrike">
              <a:solidFill>
                <a:schemeClr val="accent5">
                  <a:lumMod val="50000"/>
                </a:schemeClr>
              </a:solidFill>
              <a:latin typeface="Calibri"/>
              <a:cs typeface="Calibri"/>
            </a:rPr>
            <a:pPr algn="ctr"/>
            <a:t>MIDDLE EAST &amp; NORTH AFRICA</a:t>
          </a:fld>
          <a:endParaRPr lang="en-US" sz="1050">
            <a:solidFill>
              <a:schemeClr val="accent5">
                <a:lumMod val="50000"/>
              </a:schemeClr>
            </a:solidFill>
          </a:endParaRPr>
        </a:p>
      </xdr:txBody>
    </xdr:sp>
    <xdr:clientData/>
  </xdr:twoCellAnchor>
  <xdr:twoCellAnchor>
    <xdr:from>
      <xdr:col>4</xdr:col>
      <xdr:colOff>550333</xdr:colOff>
      <xdr:row>0</xdr:row>
      <xdr:rowOff>42333</xdr:rowOff>
    </xdr:from>
    <xdr:to>
      <xdr:col>6</xdr:col>
      <xdr:colOff>296333</xdr:colOff>
      <xdr:row>4</xdr:row>
      <xdr:rowOff>63500</xdr:rowOff>
    </xdr:to>
    <xdr:grpSp>
      <xdr:nvGrpSpPr>
        <xdr:cNvPr id="18" name="Group 17">
          <a:extLst>
            <a:ext uri="{FF2B5EF4-FFF2-40B4-BE49-F238E27FC236}">
              <a16:creationId xmlns:a16="http://schemas.microsoft.com/office/drawing/2014/main" id="{00000000-0008-0000-0000-000012000000}"/>
            </a:ext>
          </a:extLst>
        </xdr:cNvPr>
        <xdr:cNvGrpSpPr/>
      </xdr:nvGrpSpPr>
      <xdr:grpSpPr>
        <a:xfrm>
          <a:off x="3005666" y="42333"/>
          <a:ext cx="973667" cy="783167"/>
          <a:chOff x="3354916" y="10583"/>
          <a:chExt cx="973667" cy="783167"/>
        </a:xfrm>
        <a:solidFill>
          <a:schemeClr val="accent6">
            <a:lumMod val="50000"/>
          </a:schemeClr>
        </a:solidFill>
      </xdr:grpSpPr>
      <xdr:sp macro="" textlink="">
        <xdr:nvSpPr>
          <xdr:cNvPr id="9" name="Cloud 8">
            <a:extLst>
              <a:ext uri="{FF2B5EF4-FFF2-40B4-BE49-F238E27FC236}">
                <a16:creationId xmlns:a16="http://schemas.microsoft.com/office/drawing/2014/main" id="{00000000-0008-0000-0000-000009000000}"/>
              </a:ext>
            </a:extLst>
          </xdr:cNvPr>
          <xdr:cNvSpPr/>
        </xdr:nvSpPr>
        <xdr:spPr>
          <a:xfrm>
            <a:off x="3354916" y="10583"/>
            <a:ext cx="973667" cy="465667"/>
          </a:xfrm>
          <a:prstGeom prst="cloud">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50000"/>
                </a:schemeClr>
              </a:solidFill>
            </a:endParaRPr>
          </a:p>
        </xdr:txBody>
      </xdr:sp>
      <xdr:sp macro="" textlink="">
        <xdr:nvSpPr>
          <xdr:cNvPr id="10" name="Arc 9">
            <a:extLst>
              <a:ext uri="{FF2B5EF4-FFF2-40B4-BE49-F238E27FC236}">
                <a16:creationId xmlns:a16="http://schemas.microsoft.com/office/drawing/2014/main" id="{00000000-0008-0000-0000-00000A000000}"/>
              </a:ext>
            </a:extLst>
          </xdr:cNvPr>
          <xdr:cNvSpPr/>
        </xdr:nvSpPr>
        <xdr:spPr>
          <a:xfrm>
            <a:off x="3661834" y="433917"/>
            <a:ext cx="74084" cy="359833"/>
          </a:xfrm>
          <a:prstGeom prst="arc">
            <a:avLst/>
          </a:prstGeom>
          <a:grpFill/>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solidFill>
                <a:schemeClr val="accent6">
                  <a:lumMod val="50000"/>
                </a:schemeClr>
              </a:solidFill>
            </a:endParaRPr>
          </a:p>
        </xdr:txBody>
      </xdr:sp>
      <xdr:sp macro="" textlink="">
        <xdr:nvSpPr>
          <xdr:cNvPr id="19" name="Arc 18">
            <a:extLst>
              <a:ext uri="{FF2B5EF4-FFF2-40B4-BE49-F238E27FC236}">
                <a16:creationId xmlns:a16="http://schemas.microsoft.com/office/drawing/2014/main" id="{00000000-0008-0000-0000-000013000000}"/>
              </a:ext>
            </a:extLst>
          </xdr:cNvPr>
          <xdr:cNvSpPr/>
        </xdr:nvSpPr>
        <xdr:spPr>
          <a:xfrm rot="12428979">
            <a:off x="3973092" y="178503"/>
            <a:ext cx="106220" cy="465567"/>
          </a:xfrm>
          <a:prstGeom prst="arc">
            <a:avLst/>
          </a:prstGeom>
          <a:grpFill/>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solidFill>
                <a:schemeClr val="accent6">
                  <a:lumMod val="50000"/>
                </a:schemeClr>
              </a:solidFill>
            </a:endParaRPr>
          </a:p>
        </xdr:txBody>
      </xdr:sp>
      <xdr:sp macro="" textlink="">
        <xdr:nvSpPr>
          <xdr:cNvPr id="13" name="Freeform: Shape 12">
            <a:extLst>
              <a:ext uri="{FF2B5EF4-FFF2-40B4-BE49-F238E27FC236}">
                <a16:creationId xmlns:a16="http://schemas.microsoft.com/office/drawing/2014/main" id="{00000000-0008-0000-0000-00000D000000}"/>
              </a:ext>
            </a:extLst>
          </xdr:cNvPr>
          <xdr:cNvSpPr/>
        </xdr:nvSpPr>
        <xdr:spPr>
          <a:xfrm>
            <a:off x="3354917" y="581491"/>
            <a:ext cx="956595" cy="43556"/>
          </a:xfrm>
          <a:custGeom>
            <a:avLst/>
            <a:gdLst>
              <a:gd name="connsiteX0" fmla="*/ 0 w 956595"/>
              <a:gd name="connsiteY0" fmla="*/ 11176 h 43556"/>
              <a:gd name="connsiteX1" fmla="*/ 402166 w 956595"/>
              <a:gd name="connsiteY1" fmla="*/ 42926 h 43556"/>
              <a:gd name="connsiteX2" fmla="*/ 592666 w 956595"/>
              <a:gd name="connsiteY2" fmla="*/ 32342 h 43556"/>
              <a:gd name="connsiteX3" fmla="*/ 941916 w 956595"/>
              <a:gd name="connsiteY3" fmla="*/ 32342 h 43556"/>
              <a:gd name="connsiteX4" fmla="*/ 52916 w 956595"/>
              <a:gd name="connsiteY4" fmla="*/ 592 h 4355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56595" h="43556">
                <a:moveTo>
                  <a:pt x="0" y="11176"/>
                </a:moveTo>
                <a:cubicBezTo>
                  <a:pt x="151694" y="25287"/>
                  <a:pt x="303388" y="39398"/>
                  <a:pt x="402166" y="42926"/>
                </a:cubicBezTo>
                <a:cubicBezTo>
                  <a:pt x="500944" y="46454"/>
                  <a:pt x="502708" y="34106"/>
                  <a:pt x="592666" y="32342"/>
                </a:cubicBezTo>
                <a:cubicBezTo>
                  <a:pt x="682624" y="30578"/>
                  <a:pt x="1031874" y="37634"/>
                  <a:pt x="941916" y="32342"/>
                </a:cubicBezTo>
                <a:cubicBezTo>
                  <a:pt x="851958" y="27050"/>
                  <a:pt x="132291" y="-4700"/>
                  <a:pt x="52916" y="592"/>
                </a:cubicBezTo>
              </a:path>
            </a:pathLst>
          </a:cu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50000"/>
                </a:schemeClr>
              </a:solidFill>
            </a:endParaRPr>
          </a:p>
        </xdr:txBody>
      </xdr:sp>
    </xdr:grpSp>
    <xdr:clientData/>
  </xdr:twoCellAnchor>
  <xdr:twoCellAnchor>
    <xdr:from>
      <xdr:col>12</xdr:col>
      <xdr:colOff>391583</xdr:colOff>
      <xdr:row>1</xdr:row>
      <xdr:rowOff>105834</xdr:rowOff>
    </xdr:from>
    <xdr:to>
      <xdr:col>13</xdr:col>
      <xdr:colOff>42333</xdr:colOff>
      <xdr:row>3</xdr:row>
      <xdr:rowOff>105834</xdr:rowOff>
    </xdr:to>
    <xdr:sp macro="" textlink="">
      <xdr:nvSpPr>
        <xdr:cNvPr id="11" name="Rectangle 10">
          <a:extLst>
            <a:ext uri="{FF2B5EF4-FFF2-40B4-BE49-F238E27FC236}">
              <a16:creationId xmlns:a16="http://schemas.microsoft.com/office/drawing/2014/main" id="{00000000-0008-0000-0000-00000B000000}"/>
            </a:ext>
          </a:extLst>
        </xdr:cNvPr>
        <xdr:cNvSpPr/>
      </xdr:nvSpPr>
      <xdr:spPr>
        <a:xfrm>
          <a:off x="7757583" y="296334"/>
          <a:ext cx="264583"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rgbClr val="FF0000"/>
              </a:solidFill>
            </a:rPr>
            <a:t>&amp;</a:t>
          </a:r>
          <a:r>
            <a:rPr lang="en-US" sz="1200"/>
            <a:t>&amp;</a:t>
          </a:r>
        </a:p>
      </xdr:txBody>
    </xdr:sp>
    <xdr:clientData/>
  </xdr:twoCellAnchor>
  <xdr:twoCellAnchor>
    <xdr:from>
      <xdr:col>6</xdr:col>
      <xdr:colOff>380999</xdr:colOff>
      <xdr:row>0</xdr:row>
      <xdr:rowOff>5</xdr:rowOff>
    </xdr:from>
    <xdr:to>
      <xdr:col>10</xdr:col>
      <xdr:colOff>253999</xdr:colOff>
      <xdr:row>3</xdr:row>
      <xdr:rowOff>95252</xdr:rowOff>
    </xdr:to>
    <xdr:sp macro="" textlink="">
      <xdr:nvSpPr>
        <xdr:cNvPr id="20" name="Flowchart: Delay 19" descr="THERE ARE MORE THEN 3.041 TRILLION TREES ON ERATH AT PRESENT.&#10;">
          <a:extLst>
            <a:ext uri="{FF2B5EF4-FFF2-40B4-BE49-F238E27FC236}">
              <a16:creationId xmlns:a16="http://schemas.microsoft.com/office/drawing/2014/main" id="{00000000-0008-0000-0000-000014000000}"/>
            </a:ext>
          </a:extLst>
        </xdr:cNvPr>
        <xdr:cNvSpPr/>
      </xdr:nvSpPr>
      <xdr:spPr>
        <a:xfrm rot="5400000">
          <a:off x="4894792" y="-830788"/>
          <a:ext cx="666747" cy="2328333"/>
        </a:xfrm>
        <a:prstGeom prst="flowChartDelay">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95249</xdr:colOff>
      <xdr:row>0</xdr:row>
      <xdr:rowOff>74083</xdr:rowOff>
    </xdr:from>
    <xdr:to>
      <xdr:col>9</xdr:col>
      <xdr:colOff>560917</xdr:colOff>
      <xdr:row>3</xdr:row>
      <xdr:rowOff>169333</xdr:rowOff>
    </xdr:to>
    <xdr:sp macro="" textlink="">
      <xdr:nvSpPr>
        <xdr:cNvPr id="34" name="Rectangle 33">
          <a:extLst>
            <a:ext uri="{FF2B5EF4-FFF2-40B4-BE49-F238E27FC236}">
              <a16:creationId xmlns:a16="http://schemas.microsoft.com/office/drawing/2014/main" id="{00000000-0008-0000-0000-000022000000}"/>
            </a:ext>
          </a:extLst>
        </xdr:cNvPr>
        <xdr:cNvSpPr/>
      </xdr:nvSpPr>
      <xdr:spPr>
        <a:xfrm>
          <a:off x="4392082" y="74083"/>
          <a:ext cx="1693335" cy="6667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0" i="0" u="none" strike="noStrike">
              <a:solidFill>
                <a:schemeClr val="tx2"/>
              </a:solidFill>
              <a:effectLst/>
              <a:latin typeface="+mn-lt"/>
              <a:ea typeface="+mn-ea"/>
              <a:cs typeface="+mn-cs"/>
            </a:rPr>
            <a:t>THERE ARE MORE THEN 3.041 TRILLION TREES ON ERATH AT PRESENT.</a:t>
          </a:r>
          <a:r>
            <a:rPr lang="en-US" sz="1000">
              <a:solidFill>
                <a:schemeClr val="tx2"/>
              </a:solidFill>
            </a:rPr>
            <a:t> </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0.31245</cdr:x>
      <cdr:y>0.31584</cdr:y>
    </cdr:from>
    <cdr:to>
      <cdr:x>0.82456</cdr:x>
      <cdr:y>1</cdr:y>
    </cdr:to>
    <cdr:sp macro="" textlink="">
      <cdr:nvSpPr>
        <cdr:cNvPr id="2" name="TextBox 1">
          <a:extLst xmlns:a="http://schemas.openxmlformats.org/drawingml/2006/main">
            <a:ext uri="{FF2B5EF4-FFF2-40B4-BE49-F238E27FC236}">
              <a16:creationId xmlns:a16="http://schemas.microsoft.com/office/drawing/2014/main" id="{6AF033F4-175A-45A0-8345-99630B345C82}"/>
            </a:ext>
          </a:extLst>
        </cdr:cNvPr>
        <cdr:cNvSpPr txBox="1"/>
      </cdr:nvSpPr>
      <cdr:spPr>
        <a:xfrm xmlns:a="http://schemas.openxmlformats.org/drawingml/2006/main">
          <a:off x="557892" y="56394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A31B5DB7-1DB8-44F3-A4CA-FA159A788906}" autoFormatId="16" applyNumberFormats="0" applyBorderFormats="0" applyFontFormats="0" applyPatternFormats="0" applyAlignmentFormats="0" applyWidthHeightFormats="0">
  <queryTableRefresh nextId="7">
    <queryTableFields count="6">
      <queryTableField id="1" name="country name" tableColumnId="1"/>
      <queryTableField id="2" name="Country Code" tableColumnId="2"/>
      <queryTableField id="3" name="Region" tableColumnId="3"/>
      <queryTableField id="4" name="IncomeGroup" tableColumnId="4"/>
      <queryTableField id="5" name="Attribute" tableColumnId="5"/>
      <queryTableField id="6" name="Value" tableColumnId="6"/>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EE1A52-5939-4A05-B699-5DB3AC946905}" name="Table1" displayName="Table1" ref="A4:BN270" totalsRowShown="0">
  <autoFilter ref="A4:BN270" xr:uid="{1807E218-AE83-458C-ABCD-517FDC0FECFE}"/>
  <tableColumns count="66">
    <tableColumn id="1" xr3:uid="{B0CE224D-1FE7-45C6-BFB2-DDF13F6DC32A}" name="Country Name"/>
    <tableColumn id="2" xr3:uid="{3CC41538-9DD4-43F1-9807-681626B9489D}" name="Country Code"/>
    <tableColumn id="3" xr3:uid="{1CA7FB08-DFD3-41F8-9258-E96136AF98A0}" name="Indicator Name"/>
    <tableColumn id="4" xr3:uid="{E0523E17-7CC2-4535-A561-45C5C9825289}" name="Indicator Code"/>
    <tableColumn id="5" xr3:uid="{62FC52A8-2A77-4077-B782-28D578A84553}" name="1960"/>
    <tableColumn id="6" xr3:uid="{4F9F3AC6-5D0D-4DBD-B57A-20A364DDAE1D}" name="1961"/>
    <tableColumn id="7" xr3:uid="{DA4FB764-923D-4978-9441-E8C6627C62C3}" name="1962"/>
    <tableColumn id="8" xr3:uid="{3AC5B58A-DFA9-474B-A9E8-8D50E19AC2EB}" name="1963"/>
    <tableColumn id="9" xr3:uid="{25C5B722-B860-454D-9393-3E5E05940164}" name="1964"/>
    <tableColumn id="10" xr3:uid="{0DFD2570-A1C0-498D-8115-73238A6704FB}" name="1965"/>
    <tableColumn id="11" xr3:uid="{B258A6EC-01B3-4875-8F10-1374CF3EDE2F}" name="1966"/>
    <tableColumn id="12" xr3:uid="{FB13FC9C-9D4D-46BF-B2DC-4CD38A4C1A87}" name="1967"/>
    <tableColumn id="13" xr3:uid="{30524F6B-7B98-4484-9D18-5E32C2293812}" name="1968"/>
    <tableColumn id="14" xr3:uid="{1239FD7B-E688-43D3-A7ED-B48BD8F11B5C}" name="1969"/>
    <tableColumn id="15" xr3:uid="{D71CDC15-9FD9-486B-98FF-03B9BAB0A893}" name="1970"/>
    <tableColumn id="16" xr3:uid="{B6548F2E-2410-4674-BA65-9E37541E1373}" name="1971"/>
    <tableColumn id="17" xr3:uid="{416797A3-20BD-4CDC-8E16-C14CFBE34E60}" name="1972"/>
    <tableColumn id="18" xr3:uid="{35F96F71-054C-41FD-862D-5F44EF60C2CB}" name="1973"/>
    <tableColumn id="19" xr3:uid="{461A75DE-F194-4FE6-9939-3FDF48B37C62}" name="1974"/>
    <tableColumn id="20" xr3:uid="{271EFD3C-3654-4924-8AF9-79E0629D3DC6}" name="1975"/>
    <tableColumn id="21" xr3:uid="{BAE46929-40BE-4EB3-8B33-AE6B2B89E656}" name="1976"/>
    <tableColumn id="22" xr3:uid="{65DBDEAC-D448-4ACB-B5EA-D5106BE7E9BD}" name="1977"/>
    <tableColumn id="23" xr3:uid="{33323EDF-316D-4D65-8E1F-1C86BB51653F}" name="1978"/>
    <tableColumn id="24" xr3:uid="{83AD3F26-4A1B-497D-840B-C9140757718B}" name="1979"/>
    <tableColumn id="25" xr3:uid="{65DA7CD2-6E4B-49B8-B31C-907362B5A9BC}" name="1980"/>
    <tableColumn id="26" xr3:uid="{CF9C4894-9485-43A5-82F1-C6281325BEAD}" name="1981"/>
    <tableColumn id="27" xr3:uid="{8EED7093-E22B-4B96-9436-9E19BB60131B}" name="1982"/>
    <tableColumn id="28" xr3:uid="{D467E901-24F2-4460-9036-635E090BCEA0}" name="1983"/>
    <tableColumn id="29" xr3:uid="{725990AC-E609-4C98-AAC2-7E3C99DFD12D}" name="1984"/>
    <tableColumn id="30" xr3:uid="{3B082EEC-BB93-4B18-BA11-C4789CA99D1A}" name="1985"/>
    <tableColumn id="31" xr3:uid="{E2E7753B-FCDD-4D0A-A2A9-AA41E8EB400C}" name="1986"/>
    <tableColumn id="32" xr3:uid="{3003C3E0-43D6-49BB-93ED-0C8B87D24EA3}" name="1987"/>
    <tableColumn id="33" xr3:uid="{A3C39C51-A781-4D6B-95C5-36029703CB72}" name="1988"/>
    <tableColumn id="34" xr3:uid="{A9FABC94-D04A-4C5F-A104-E3795C614B09}" name="1989"/>
    <tableColumn id="35" xr3:uid="{3D5357CB-79B4-4DC4-85A5-6D13D407CB91}" name="1990"/>
    <tableColumn id="36" xr3:uid="{C153F794-2A16-4A44-AD2D-409B6B6D0CA3}" name="1991"/>
    <tableColumn id="37" xr3:uid="{FFDD76A6-750A-45D1-B7CE-6767ADDEC7E7}" name="1992"/>
    <tableColumn id="38" xr3:uid="{B1642086-924F-499B-A003-B1BF4FDBDE3B}" name="1993"/>
    <tableColumn id="39" xr3:uid="{A875AF24-5AE4-4500-B345-B2B12A15B87B}" name="1994"/>
    <tableColumn id="40" xr3:uid="{1FCFBD71-32E1-4E6B-98B5-A290E6138016}" name="1995"/>
    <tableColumn id="41" xr3:uid="{7E84B86C-1103-4058-83B1-433A72D5AF83}" name="1996"/>
    <tableColumn id="42" xr3:uid="{0AB4D2A9-E2E4-45E1-B5F7-C6EF2863A7AD}" name="1997"/>
    <tableColumn id="43" xr3:uid="{4CB35832-A5F8-44C4-BDB9-B4AD5360180E}" name="1998"/>
    <tableColumn id="44" xr3:uid="{162F50EB-B898-4BE6-98AD-96FF6E8D7B89}" name="1999"/>
    <tableColumn id="45" xr3:uid="{0807B40F-B074-48C9-BF98-26ED09FDF19F}" name="2000"/>
    <tableColumn id="46" xr3:uid="{5F5F59D8-8044-4167-8B12-239183D620F4}" name="2001"/>
    <tableColumn id="47" xr3:uid="{27616C9F-DA8A-472A-BE8E-C99B4CA245B8}" name="2002"/>
    <tableColumn id="48" xr3:uid="{E6BC3769-22A5-4B1F-8201-3557327760DD}" name="2003"/>
    <tableColumn id="49" xr3:uid="{EE07EE3B-FEFF-46C2-959F-6627FCE610B4}" name="2004"/>
    <tableColumn id="50" xr3:uid="{7BBE98EA-8E56-490B-B621-B4176EA4A349}" name="2005"/>
    <tableColumn id="51" xr3:uid="{33D90D96-279E-4CC1-A451-173F24FFCF1A}" name="2006"/>
    <tableColumn id="52" xr3:uid="{19C31CC6-C495-40FF-8EE9-6011359AEE35}" name="2007"/>
    <tableColumn id="53" xr3:uid="{8D7D2365-FF04-41CC-B118-386EC471B518}" name="2008"/>
    <tableColumn id="54" xr3:uid="{F3180D38-1813-4494-B5A6-B22EE93181AB}" name="2009"/>
    <tableColumn id="55" xr3:uid="{61B77B67-66DD-451D-9D98-AA10D16EB4A9}" name="2010"/>
    <tableColumn id="56" xr3:uid="{0F72BCA8-5969-4E96-995C-5986470DD0A4}" name="2011"/>
    <tableColumn id="57" xr3:uid="{48F8A8B8-9D37-4FB4-8A4A-5D8A511D5193}" name="2012"/>
    <tableColumn id="58" xr3:uid="{EDC93213-5145-4D60-A58F-772BBC41B760}" name="2013"/>
    <tableColumn id="59" xr3:uid="{4A4C4837-AC62-4C22-B40D-31C88D33A271}" name="2014"/>
    <tableColumn id="60" xr3:uid="{51744D64-D9E9-41D0-8278-793732EAF33F}" name="2015"/>
    <tableColumn id="61" xr3:uid="{D6DDF9E0-8E00-4793-B04B-1AC808571D71}" name="2016"/>
    <tableColumn id="62" xr3:uid="{683FFC82-B80A-4AED-AD9B-C314F53FB9E9}" name="2017"/>
    <tableColumn id="63" xr3:uid="{27A1A95D-8425-4B74-9890-637508EABA1A}" name="2018"/>
    <tableColumn id="64" xr3:uid="{455074BB-4417-4F3C-98C0-920DD207D38E}" name="2019"/>
    <tableColumn id="65" xr3:uid="{8CBD3E12-C922-40D0-B35E-83E15A98E035}" name="2020"/>
    <tableColumn id="66" xr3:uid="{2760C8D2-3754-45A0-A47E-7AF69F491CA7}" name="20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CAB122-3DC2-4BFC-BD7C-7A36954C2AD0}" name="Table3" displayName="Table3" ref="A1:E266" totalsRowShown="0">
  <autoFilter ref="A1:E266" xr:uid="{6C7CDA5A-F26D-49B7-BF8F-845D696AACAC}"/>
  <tableColumns count="5">
    <tableColumn id="1" xr3:uid="{5DBF5E34-E8F9-44E2-9955-4950CBF8282F}" name="Country Code"/>
    <tableColumn id="2" xr3:uid="{C7055730-4F55-40EB-8567-CBBA396B02ED}" name="Region"/>
    <tableColumn id="3" xr3:uid="{FC0F8F36-A823-44DE-8318-E8E75455F29E}" name="IncomeGroup"/>
    <tableColumn id="4" xr3:uid="{46A0B5F3-BBDF-43D7-B764-15622E49E457}" name="SpecialNotes"/>
    <tableColumn id="5" xr3:uid="{E4EADFBE-3384-4C12-9A9D-051A22D1036D}" name="Table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4951D56-825F-4281-9ABB-1CCFCFC70D86}" name="Table1_2" displayName="Table1_2" ref="A1:F4516" tableType="queryTable" totalsRowShown="0">
  <autoFilter ref="A1:F4516" xr:uid="{93F0252D-E63A-42D8-9ED0-624CF0ECAE1A}"/>
  <tableColumns count="6">
    <tableColumn id="1" xr3:uid="{71AD3B22-C648-44CA-9D94-80395FAC61DF}" uniqueName="1" name="country name" queryTableFieldId="1"/>
    <tableColumn id="2" xr3:uid="{6596807C-EEB8-4ABB-9506-7923C0E4D67F}" uniqueName="2" name="Country Code" queryTableFieldId="2"/>
    <tableColumn id="3" xr3:uid="{2B02F343-7E62-4826-8F8E-29D33F450661}" uniqueName="3" name="Region" queryTableFieldId="3"/>
    <tableColumn id="4" xr3:uid="{71E01A02-20F6-49EF-852A-5F94767AAE56}" uniqueName="4" name="IncomeGroup" queryTableFieldId="4"/>
    <tableColumn id="5" xr3:uid="{A7FC0AD8-1DC8-4B52-A55F-9EA895E34927}" uniqueName="5" name="Attribute" queryTableFieldId="5"/>
    <tableColumn id="6" xr3:uid="{5928EB9C-2E68-47A2-BEB8-4BEF8337ABC3}" uniqueName="6" name="Value" queryTableField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283577-F29E-49B1-B844-02658718BBB0}" name="countrylist" displayName="countrylist" ref="H5:H220" totalsRowShown="0">
  <autoFilter ref="H5:H220" xr:uid="{FFC43FA5-3FC0-4972-BB2C-A6B3148D9220}"/>
  <sortState ref="H6:H222">
    <sortCondition ref="H5:H222"/>
  </sortState>
  <tableColumns count="1">
    <tableColumn id="1" xr3:uid="{191885ED-BD5F-4471-8F28-A5CE8A2AD6DB}" name="country 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8A775-2372-4648-AD3E-0AFB25DC179C}">
  <sheetPr codeName="Sheet1"/>
  <dimension ref="B1:V12"/>
  <sheetViews>
    <sheetView showGridLines="0" tabSelected="1" zoomScale="90" zoomScaleNormal="90" workbookViewId="0">
      <selection activeCell="J27" sqref="J27"/>
    </sheetView>
  </sheetViews>
  <sheetFormatPr defaultRowHeight="15" x14ac:dyDescent="0.25"/>
  <cols>
    <col min="1" max="16384" width="9.140625" style="29"/>
  </cols>
  <sheetData>
    <row r="1" spans="2:22" x14ac:dyDescent="0.25">
      <c r="B1" s="28" t="s">
        <v>123</v>
      </c>
      <c r="C1" s="28">
        <v>2018</v>
      </c>
      <c r="L1" s="30" t="s">
        <v>733</v>
      </c>
    </row>
    <row r="2" spans="2:22" x14ac:dyDescent="0.25">
      <c r="O2" s="28" t="str">
        <f>UPPER(CALCULATIONS!B29)</f>
        <v>MIDDLE EAST &amp; NORTH AFRICA</v>
      </c>
    </row>
    <row r="3" spans="2:22" x14ac:dyDescent="0.25">
      <c r="O3" s="28" t="str">
        <f>UPPER(DASHBOARD!B1)</f>
        <v>IRAQ</v>
      </c>
      <c r="Q3" s="31"/>
    </row>
    <row r="7" spans="2:22" x14ac:dyDescent="0.25">
      <c r="V7" s="31"/>
    </row>
    <row r="12" spans="2:22" ht="18.75" x14ac:dyDescent="0.3">
      <c r="L12" s="32">
        <f>C1</f>
        <v>2018</v>
      </c>
    </row>
  </sheetData>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boBox1">
          <controlPr defaultSize="0" autoLine="0" autoPict="0" linkedCell="DASHBOARD!B1" listFillRange="COUNTRYLIST!H6:H220" r:id="rId5">
            <anchor moveWithCells="1">
              <from>
                <xdr:col>0</xdr:col>
                <xdr:colOff>428625</xdr:colOff>
                <xdr:row>1</xdr:row>
                <xdr:rowOff>123825</xdr:rowOff>
              </from>
              <to>
                <xdr:col>4</xdr:col>
                <xdr:colOff>19050</xdr:colOff>
                <xdr:row>3</xdr:row>
                <xdr:rowOff>19050</xdr:rowOff>
              </to>
            </anchor>
          </controlPr>
        </control>
      </mc:Choice>
      <mc:Fallback>
        <control shapeId="1025" r:id="rId4" name="ComboBox1"/>
      </mc:Fallback>
    </mc:AlternateContent>
    <mc:AlternateContent xmlns:mc="http://schemas.openxmlformats.org/markup-compatibility/2006">
      <mc:Choice Requires="x14">
        <control shapeId="1033" r:id="rId6" name="Spinner 9">
          <controlPr defaultSize="0" autoPict="0">
            <anchor moveWithCells="1" sizeWithCells="1">
              <from>
                <xdr:col>12</xdr:col>
                <xdr:colOff>95250</xdr:colOff>
                <xdr:row>10</xdr:row>
                <xdr:rowOff>152400</xdr:rowOff>
              </from>
              <to>
                <xdr:col>12</xdr:col>
                <xdr:colOff>361950</xdr:colOff>
                <xdr:row>12</xdr:row>
                <xdr:rowOff>76200</xdr:rowOff>
              </to>
            </anchor>
          </controlPr>
        </control>
      </mc:Choice>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713A0-C839-4EB0-AF8F-8C02099006A9}">
  <dimension ref="A1:BN270"/>
  <sheetViews>
    <sheetView topLeftCell="A31" workbookViewId="0">
      <selection activeCell="B17" sqref="B17"/>
    </sheetView>
  </sheetViews>
  <sheetFormatPr defaultRowHeight="15" x14ac:dyDescent="0.25"/>
  <cols>
    <col min="1" max="1" width="44" bestFit="1" customWidth="1"/>
    <col min="2" max="3" width="25.7109375" bestFit="1" customWidth="1"/>
    <col min="4" max="4" width="16" customWidth="1"/>
    <col min="5" max="34" width="7.140625" customWidth="1"/>
    <col min="35" max="65" width="11.42578125" bestFit="1" customWidth="1"/>
    <col min="66" max="66" width="7.140625" customWidth="1"/>
  </cols>
  <sheetData>
    <row r="1" spans="1:66" x14ac:dyDescent="0.25">
      <c r="A1" t="s">
        <v>734</v>
      </c>
      <c r="B1" t="s">
        <v>735</v>
      </c>
    </row>
    <row r="2" spans="1:66" x14ac:dyDescent="0.25">
      <c r="A2" t="s">
        <v>736</v>
      </c>
      <c r="B2" s="33">
        <v>44917</v>
      </c>
    </row>
    <row r="4" spans="1:66" x14ac:dyDescent="0.25">
      <c r="A4" t="s">
        <v>737</v>
      </c>
      <c r="B4" t="s">
        <v>0</v>
      </c>
      <c r="C4" t="s">
        <v>738</v>
      </c>
      <c r="D4" t="s">
        <v>739</v>
      </c>
      <c r="E4" t="s">
        <v>740</v>
      </c>
      <c r="F4" t="s">
        <v>741</v>
      </c>
      <c r="G4" t="s">
        <v>742</v>
      </c>
      <c r="H4" t="s">
        <v>743</v>
      </c>
      <c r="I4" t="s">
        <v>744</v>
      </c>
      <c r="J4" t="s">
        <v>745</v>
      </c>
      <c r="K4" t="s">
        <v>746</v>
      </c>
      <c r="L4" t="s">
        <v>747</v>
      </c>
      <c r="M4" t="s">
        <v>748</v>
      </c>
      <c r="N4" t="s">
        <v>749</v>
      </c>
      <c r="O4" t="s">
        <v>750</v>
      </c>
      <c r="P4" t="s">
        <v>751</v>
      </c>
      <c r="Q4" t="s">
        <v>752</v>
      </c>
      <c r="R4" t="s">
        <v>753</v>
      </c>
      <c r="S4" t="s">
        <v>754</v>
      </c>
      <c r="T4" t="s">
        <v>755</v>
      </c>
      <c r="U4" t="s">
        <v>756</v>
      </c>
      <c r="V4" t="s">
        <v>757</v>
      </c>
      <c r="W4" t="s">
        <v>758</v>
      </c>
      <c r="X4" t="s">
        <v>759</v>
      </c>
      <c r="Y4" t="s">
        <v>760</v>
      </c>
      <c r="Z4" t="s">
        <v>761</v>
      </c>
      <c r="AA4" t="s">
        <v>762</v>
      </c>
      <c r="AB4" t="s">
        <v>763</v>
      </c>
      <c r="AC4" t="s">
        <v>764</v>
      </c>
      <c r="AD4" t="s">
        <v>765</v>
      </c>
      <c r="AE4" t="s">
        <v>766</v>
      </c>
      <c r="AF4" t="s">
        <v>767</v>
      </c>
      <c r="AG4" t="s">
        <v>768</v>
      </c>
      <c r="AH4" t="s">
        <v>769</v>
      </c>
      <c r="AI4" t="s">
        <v>770</v>
      </c>
      <c r="AJ4" t="s">
        <v>771</v>
      </c>
      <c r="AK4" t="s">
        <v>772</v>
      </c>
      <c r="AL4" t="s">
        <v>773</v>
      </c>
      <c r="AM4" t="s">
        <v>774</v>
      </c>
      <c r="AN4" t="s">
        <v>775</v>
      </c>
      <c r="AO4" t="s">
        <v>776</v>
      </c>
      <c r="AP4" t="s">
        <v>777</v>
      </c>
      <c r="AQ4" t="s">
        <v>778</v>
      </c>
      <c r="AR4" t="s">
        <v>779</v>
      </c>
      <c r="AS4" t="s">
        <v>708</v>
      </c>
      <c r="AT4" t="s">
        <v>709</v>
      </c>
      <c r="AU4" t="s">
        <v>710</v>
      </c>
      <c r="AV4" t="s">
        <v>711</v>
      </c>
      <c r="AW4" t="s">
        <v>712</v>
      </c>
      <c r="AX4" t="s">
        <v>713</v>
      </c>
      <c r="AY4" t="s">
        <v>714</v>
      </c>
      <c r="AZ4" t="s">
        <v>715</v>
      </c>
      <c r="BA4" t="s">
        <v>716</v>
      </c>
      <c r="BB4" t="s">
        <v>717</v>
      </c>
      <c r="BC4" t="s">
        <v>718</v>
      </c>
      <c r="BD4" t="s">
        <v>719</v>
      </c>
      <c r="BE4" t="s">
        <v>720</v>
      </c>
      <c r="BF4" t="s">
        <v>721</v>
      </c>
      <c r="BG4" t="s">
        <v>722</v>
      </c>
      <c r="BH4" t="s">
        <v>723</v>
      </c>
      <c r="BI4" t="s">
        <v>724</v>
      </c>
      <c r="BJ4" t="s">
        <v>725</v>
      </c>
      <c r="BK4" t="s">
        <v>726</v>
      </c>
      <c r="BL4" t="s">
        <v>727</v>
      </c>
      <c r="BM4" t="s">
        <v>728</v>
      </c>
      <c r="BN4" t="s">
        <v>780</v>
      </c>
    </row>
    <row r="5" spans="1:66" x14ac:dyDescent="0.25">
      <c r="A5" t="s">
        <v>3</v>
      </c>
      <c r="B5" t="s">
        <v>500</v>
      </c>
      <c r="C5" t="s">
        <v>781</v>
      </c>
      <c r="D5" t="s">
        <v>782</v>
      </c>
      <c r="AI5">
        <v>2.3333333333333335</v>
      </c>
      <c r="AJ5">
        <v>2.3333333333333335</v>
      </c>
      <c r="AK5">
        <v>2.3333333333333335</v>
      </c>
      <c r="AL5">
        <v>2.3333333333333335</v>
      </c>
      <c r="AM5">
        <v>2.3333333333333335</v>
      </c>
      <c r="AN5">
        <v>2.3333333333333335</v>
      </c>
      <c r="AO5">
        <v>2.3333333333333335</v>
      </c>
      <c r="AP5">
        <v>2.3333333333333335</v>
      </c>
      <c r="AQ5">
        <v>2.3333333333333335</v>
      </c>
      <c r="AR5">
        <v>2.3333333333333335</v>
      </c>
      <c r="AS5">
        <v>2.3333333333333335</v>
      </c>
      <c r="AT5">
        <v>2.3333333333333335</v>
      </c>
      <c r="AU5">
        <v>2.3333333333333335</v>
      </c>
      <c r="AV5">
        <v>2.3333333333333335</v>
      </c>
      <c r="AW5">
        <v>2.3333333333333335</v>
      </c>
      <c r="AX5">
        <v>2.3333333333333335</v>
      </c>
      <c r="AY5">
        <v>2.3333333333333335</v>
      </c>
      <c r="AZ5">
        <v>2.3333333333333335</v>
      </c>
      <c r="BA5">
        <v>2.3333333333333335</v>
      </c>
      <c r="BB5">
        <v>2.3333333333333335</v>
      </c>
      <c r="BC5">
        <v>2.3333333333333335</v>
      </c>
      <c r="BD5">
        <v>2.3333333333333335</v>
      </c>
      <c r="BE5">
        <v>2.3333333333333335</v>
      </c>
      <c r="BF5">
        <v>2.3333333333333335</v>
      </c>
      <c r="BG5">
        <v>2.3333333333333335</v>
      </c>
      <c r="BH5">
        <v>2.3333333333333335</v>
      </c>
      <c r="BI5">
        <v>2.3333333333333335</v>
      </c>
      <c r="BJ5">
        <v>2.3333333333333335</v>
      </c>
      <c r="BK5">
        <v>2.3333333333333335</v>
      </c>
      <c r="BL5">
        <v>2.3333333333333335</v>
      </c>
      <c r="BM5">
        <v>2.3333333333333335</v>
      </c>
    </row>
    <row r="6" spans="1:66" x14ac:dyDescent="0.25">
      <c r="A6" t="s">
        <v>6</v>
      </c>
      <c r="B6" t="s">
        <v>783</v>
      </c>
      <c r="C6" t="s">
        <v>781</v>
      </c>
      <c r="D6" t="s">
        <v>782</v>
      </c>
      <c r="AI6">
        <v>36.230005728261617</v>
      </c>
      <c r="AJ6">
        <v>36.078752472873454</v>
      </c>
      <c r="AK6">
        <v>35.927499217485291</v>
      </c>
      <c r="AL6">
        <v>35.776245962097121</v>
      </c>
      <c r="AM6">
        <v>35.624992706708959</v>
      </c>
      <c r="AN6">
        <v>35.473739451320789</v>
      </c>
      <c r="AO6">
        <v>35.322486195932626</v>
      </c>
      <c r="AP6">
        <v>35.171232940544463</v>
      </c>
      <c r="AQ6">
        <v>35.019979685156294</v>
      </c>
      <c r="AR6">
        <v>34.868726429768131</v>
      </c>
      <c r="AS6">
        <v>34.717473174379961</v>
      </c>
      <c r="AT6">
        <v>34.53746250843507</v>
      </c>
      <c r="AU6">
        <v>34.357451842490164</v>
      </c>
      <c r="AV6">
        <v>34.177441176545273</v>
      </c>
      <c r="AW6">
        <v>33.654273577362773</v>
      </c>
      <c r="AX6">
        <v>33.475977146032854</v>
      </c>
      <c r="AY6">
        <v>33.297801719440351</v>
      </c>
      <c r="AZ6">
        <v>33.119504037460835</v>
      </c>
      <c r="BA6">
        <v>32.941395877223549</v>
      </c>
      <c r="BB6">
        <v>32.763130625892153</v>
      </c>
      <c r="BC6">
        <v>32.583415480930498</v>
      </c>
      <c r="BD6">
        <v>32.370920953768426</v>
      </c>
      <c r="BE6">
        <v>31.890583366275841</v>
      </c>
      <c r="BF6">
        <v>31.680564623617755</v>
      </c>
      <c r="BG6">
        <v>31.470563981496003</v>
      </c>
      <c r="BH6">
        <v>31.260350340854011</v>
      </c>
      <c r="BI6">
        <v>31.039612540937963</v>
      </c>
      <c r="BJ6">
        <v>30.824247699082218</v>
      </c>
      <c r="BK6">
        <v>30.611443712092068</v>
      </c>
      <c r="BL6">
        <v>30.391558389312991</v>
      </c>
      <c r="BM6">
        <v>30.174185634139004</v>
      </c>
    </row>
    <row r="7" spans="1:66" x14ac:dyDescent="0.25">
      <c r="A7" t="s">
        <v>7</v>
      </c>
      <c r="B7" t="s">
        <v>491</v>
      </c>
      <c r="C7" t="s">
        <v>781</v>
      </c>
      <c r="D7" t="s">
        <v>782</v>
      </c>
      <c r="AI7">
        <v>1.8527819940818424</v>
      </c>
      <c r="AJ7">
        <v>1.8527819940818424</v>
      </c>
      <c r="AK7">
        <v>1.8527819940818424</v>
      </c>
      <c r="AL7">
        <v>1.8527819940818424</v>
      </c>
      <c r="AM7">
        <v>1.8527819940818424</v>
      </c>
      <c r="AN7">
        <v>1.8527819940818424</v>
      </c>
      <c r="AO7">
        <v>1.8527819940818424</v>
      </c>
      <c r="AP7">
        <v>1.8527819940818424</v>
      </c>
      <c r="AQ7">
        <v>1.8527819940818424</v>
      </c>
      <c r="AR7">
        <v>1.8527819940818424</v>
      </c>
      <c r="AS7">
        <v>1.8527819940818424</v>
      </c>
      <c r="AT7">
        <v>1.8527819940818424</v>
      </c>
      <c r="AU7">
        <v>1.8527819940818424</v>
      </c>
      <c r="AV7">
        <v>1.8527819940818424</v>
      </c>
      <c r="AW7">
        <v>1.8527819940818424</v>
      </c>
      <c r="AX7">
        <v>1.8527819940818424</v>
      </c>
      <c r="AY7">
        <v>1.8527819940818424</v>
      </c>
      <c r="AZ7">
        <v>1.8527819940818424</v>
      </c>
      <c r="BA7">
        <v>1.8527819940818424</v>
      </c>
      <c r="BB7">
        <v>1.8527819940818424</v>
      </c>
      <c r="BC7">
        <v>1.8527819940818424</v>
      </c>
      <c r="BD7">
        <v>1.8527819940818424</v>
      </c>
      <c r="BE7">
        <v>1.8527819940818424</v>
      </c>
      <c r="BF7">
        <v>1.8527819940818424</v>
      </c>
      <c r="BG7">
        <v>1.8527819940818424</v>
      </c>
      <c r="BH7">
        <v>1.8527819940818424</v>
      </c>
      <c r="BI7">
        <v>1.8527819940818424</v>
      </c>
      <c r="BJ7">
        <v>1.8527819940818424</v>
      </c>
      <c r="BK7">
        <v>1.8527819940818424</v>
      </c>
      <c r="BL7">
        <v>1.8527819940818424</v>
      </c>
      <c r="BM7">
        <v>1.8527819940818424</v>
      </c>
    </row>
    <row r="8" spans="1:66" x14ac:dyDescent="0.25">
      <c r="A8" t="s">
        <v>10</v>
      </c>
      <c r="B8" t="s">
        <v>784</v>
      </c>
      <c r="C8" t="s">
        <v>781</v>
      </c>
      <c r="D8" t="s">
        <v>782</v>
      </c>
      <c r="AI8">
        <v>22.776908127325669</v>
      </c>
      <c r="AJ8">
        <v>22.658745669251299</v>
      </c>
      <c r="AK8">
        <v>22.540583211176926</v>
      </c>
      <c r="AL8">
        <v>22.42242075310255</v>
      </c>
      <c r="AM8">
        <v>22.304258295028177</v>
      </c>
      <c r="AN8">
        <v>22.186095836953807</v>
      </c>
      <c r="AO8">
        <v>22.067933378879431</v>
      </c>
      <c r="AP8">
        <v>21.949770920805062</v>
      </c>
      <c r="AQ8">
        <v>21.831608462730685</v>
      </c>
      <c r="AR8">
        <v>21.713446004656316</v>
      </c>
      <c r="AS8">
        <v>21.595283546581943</v>
      </c>
      <c r="AT8">
        <v>21.503156344726492</v>
      </c>
      <c r="AU8">
        <v>21.41102914287104</v>
      </c>
      <c r="AV8">
        <v>21.318901941015589</v>
      </c>
      <c r="AW8">
        <v>21.226774739160138</v>
      </c>
      <c r="AX8">
        <v>21.134647537304687</v>
      </c>
      <c r="AY8">
        <v>21.042520335449236</v>
      </c>
      <c r="AZ8">
        <v>20.950393133593789</v>
      </c>
      <c r="BA8">
        <v>20.858265931738337</v>
      </c>
      <c r="BB8">
        <v>20.766138729882883</v>
      </c>
      <c r="BC8">
        <v>20.674011528027435</v>
      </c>
      <c r="BD8">
        <v>20.586055376098027</v>
      </c>
      <c r="BE8">
        <v>20.49809922416862</v>
      </c>
      <c r="BF8">
        <v>20.410143072239212</v>
      </c>
      <c r="BG8">
        <v>20.3221869203098</v>
      </c>
      <c r="BH8">
        <v>20.234230768380392</v>
      </c>
      <c r="BI8">
        <v>20.152610156338092</v>
      </c>
      <c r="BJ8">
        <v>20.071327182398864</v>
      </c>
      <c r="BK8">
        <v>19.98609959561254</v>
      </c>
      <c r="BL8">
        <v>19.901214710063698</v>
      </c>
      <c r="BM8">
        <v>19.816777405314063</v>
      </c>
    </row>
    <row r="9" spans="1:66" x14ac:dyDescent="0.25">
      <c r="A9" t="s">
        <v>11</v>
      </c>
      <c r="B9" t="s">
        <v>496</v>
      </c>
      <c r="C9" t="s">
        <v>781</v>
      </c>
      <c r="D9" t="s">
        <v>782</v>
      </c>
      <c r="AI9">
        <v>63.578070105077408</v>
      </c>
      <c r="AJ9">
        <v>63.453407395524188</v>
      </c>
      <c r="AK9">
        <v>63.32874468597096</v>
      </c>
      <c r="AL9">
        <v>63.204081976417747</v>
      </c>
      <c r="AM9">
        <v>63.079419266864519</v>
      </c>
      <c r="AN9">
        <v>62.954756557311299</v>
      </c>
      <c r="AO9">
        <v>62.830093847758086</v>
      </c>
      <c r="AP9">
        <v>62.705431138204858</v>
      </c>
      <c r="AQ9">
        <v>62.580768428651638</v>
      </c>
      <c r="AR9">
        <v>62.456105719098417</v>
      </c>
      <c r="AS9">
        <v>62.331443009545197</v>
      </c>
      <c r="AT9">
        <v>61.886218817678674</v>
      </c>
      <c r="AU9">
        <v>61.440994625812138</v>
      </c>
      <c r="AV9">
        <v>60.995770433945616</v>
      </c>
      <c r="AW9">
        <v>60.550546242079093</v>
      </c>
      <c r="AX9">
        <v>60.105322050212564</v>
      </c>
      <c r="AY9">
        <v>59.660097858346028</v>
      </c>
      <c r="AZ9">
        <v>59.214873666479505</v>
      </c>
      <c r="BA9">
        <v>58.769649474612976</v>
      </c>
      <c r="BB9">
        <v>58.324425282746454</v>
      </c>
      <c r="BC9">
        <v>57.879201090879931</v>
      </c>
      <c r="BD9">
        <v>57.433976096895798</v>
      </c>
      <c r="BE9">
        <v>56.988751102911685</v>
      </c>
      <c r="BF9">
        <v>56.543526108927566</v>
      </c>
      <c r="BG9">
        <v>56.098301114943453</v>
      </c>
      <c r="BH9">
        <v>55.653076120959334</v>
      </c>
      <c r="BI9">
        <v>55.207844710034493</v>
      </c>
      <c r="BJ9">
        <v>54.762629341461455</v>
      </c>
      <c r="BK9">
        <v>54.317405951712516</v>
      </c>
      <c r="BL9">
        <v>53.872174540787675</v>
      </c>
      <c r="BM9">
        <v>53.42695115103875</v>
      </c>
    </row>
    <row r="10" spans="1:66" x14ac:dyDescent="0.25">
      <c r="A10" t="s">
        <v>14</v>
      </c>
      <c r="B10" t="s">
        <v>492</v>
      </c>
      <c r="C10" t="s">
        <v>781</v>
      </c>
      <c r="D10" t="s">
        <v>782</v>
      </c>
      <c r="AI10">
        <v>28.788321167883211</v>
      </c>
      <c r="AJ10">
        <v>28.717153284671532</v>
      </c>
      <c r="AK10">
        <v>28.645985401459857</v>
      </c>
      <c r="AL10">
        <v>28.574817518248175</v>
      </c>
      <c r="AM10">
        <v>28.503649635036499</v>
      </c>
      <c r="AN10">
        <v>28.432481751824817</v>
      </c>
      <c r="AO10">
        <v>28.361313868613138</v>
      </c>
      <c r="AP10">
        <v>28.290145985401459</v>
      </c>
      <c r="AQ10">
        <v>28.21897810218978</v>
      </c>
      <c r="AR10">
        <v>28.147810218978105</v>
      </c>
      <c r="AS10">
        <v>28.076642335766422</v>
      </c>
      <c r="AT10">
        <v>28.123248175182486</v>
      </c>
      <c r="AU10">
        <v>28.169854014598538</v>
      </c>
      <c r="AV10">
        <v>28.216459854014602</v>
      </c>
      <c r="AW10">
        <v>28.263065693430654</v>
      </c>
      <c r="AX10">
        <v>28.309671532846714</v>
      </c>
      <c r="AY10">
        <v>28.356277372262774</v>
      </c>
      <c r="AZ10">
        <v>28.40288321167883</v>
      </c>
      <c r="BA10">
        <v>28.44948905109489</v>
      </c>
      <c r="BB10">
        <v>28.496094890510946</v>
      </c>
      <c r="BC10">
        <v>28.542700729927006</v>
      </c>
      <c r="BD10">
        <v>28.594653284671534</v>
      </c>
      <c r="BE10">
        <v>28.646605839416058</v>
      </c>
      <c r="BF10">
        <v>28.698558394160585</v>
      </c>
      <c r="BG10">
        <v>28.750510948905113</v>
      </c>
      <c r="BH10">
        <v>28.802463503649633</v>
      </c>
      <c r="BI10">
        <v>28.802189781021898</v>
      </c>
      <c r="BJ10">
        <v>28.792062043795617</v>
      </c>
      <c r="BK10">
        <v>28.791970802919707</v>
      </c>
      <c r="BL10">
        <v>28.791970802919707</v>
      </c>
      <c r="BM10">
        <v>28.791970802919707</v>
      </c>
    </row>
    <row r="11" spans="1:66" x14ac:dyDescent="0.25">
      <c r="A11" t="s">
        <v>17</v>
      </c>
      <c r="B11" t="s">
        <v>495</v>
      </c>
      <c r="C11" t="s">
        <v>781</v>
      </c>
      <c r="D11" t="s">
        <v>782</v>
      </c>
      <c r="AI11">
        <v>34.042553191489361</v>
      </c>
      <c r="AJ11">
        <v>34.042553191489361</v>
      </c>
      <c r="AK11">
        <v>34.042553191489361</v>
      </c>
      <c r="AL11">
        <v>34.042553191489361</v>
      </c>
      <c r="AM11">
        <v>34.042553191489361</v>
      </c>
      <c r="AN11">
        <v>34.042553191489361</v>
      </c>
      <c r="AO11">
        <v>34.042553191489361</v>
      </c>
      <c r="AP11">
        <v>34.042553191489361</v>
      </c>
      <c r="AQ11">
        <v>34.042553191489361</v>
      </c>
      <c r="AR11">
        <v>34.042553191489361</v>
      </c>
      <c r="AS11">
        <v>34.042553191489361</v>
      </c>
      <c r="AT11">
        <v>34.042553191489361</v>
      </c>
      <c r="AU11">
        <v>34.042553191489361</v>
      </c>
      <c r="AV11">
        <v>34.042553191489361</v>
      </c>
      <c r="AW11">
        <v>34.042553191489361</v>
      </c>
      <c r="AX11">
        <v>34.042553191489361</v>
      </c>
      <c r="AY11">
        <v>34.042553191489361</v>
      </c>
      <c r="AZ11">
        <v>34.042553191489361</v>
      </c>
      <c r="BA11">
        <v>34.042553191489361</v>
      </c>
      <c r="BB11">
        <v>34.042553191489361</v>
      </c>
      <c r="BC11">
        <v>34.042553191489361</v>
      </c>
      <c r="BD11">
        <v>34.042553191489361</v>
      </c>
      <c r="BE11">
        <v>34.042553191489361</v>
      </c>
      <c r="BF11">
        <v>34.042553191489361</v>
      </c>
      <c r="BG11">
        <v>34.042553191489361</v>
      </c>
      <c r="BH11">
        <v>34.042553191489361</v>
      </c>
      <c r="BI11">
        <v>34.042553191489361</v>
      </c>
      <c r="BJ11">
        <v>34.042553191489361</v>
      </c>
      <c r="BK11">
        <v>34.042553191489361</v>
      </c>
      <c r="BL11">
        <v>34.042553191489361</v>
      </c>
      <c r="BM11">
        <v>34.042553191489361</v>
      </c>
    </row>
    <row r="12" spans="1:66" x14ac:dyDescent="0.25">
      <c r="A12" t="s">
        <v>18</v>
      </c>
      <c r="B12" t="s">
        <v>785</v>
      </c>
      <c r="C12" t="s">
        <v>781</v>
      </c>
      <c r="D12" t="s">
        <v>782</v>
      </c>
      <c r="AI12">
        <v>3.7317671841662849</v>
      </c>
      <c r="AJ12">
        <v>3.713698175743867</v>
      </c>
      <c r="AK12">
        <v>3.6956237371368226</v>
      </c>
      <c r="AL12">
        <v>3.6775547552641599</v>
      </c>
      <c r="AM12">
        <v>3.6594857733914972</v>
      </c>
      <c r="AN12">
        <v>3.6414167988656003</v>
      </c>
      <c r="AO12">
        <v>3.6233478169929376</v>
      </c>
      <c r="AP12">
        <v>3.6052788351202749</v>
      </c>
      <c r="AQ12">
        <v>3.5872098532476122</v>
      </c>
      <c r="AR12">
        <v>3.5691408713749495</v>
      </c>
      <c r="AS12">
        <v>3.5510718895022868</v>
      </c>
      <c r="AT12">
        <v>3.5366592241477033</v>
      </c>
      <c r="AU12">
        <v>3.5222465587931202</v>
      </c>
      <c r="AV12">
        <v>3.5078802822753028</v>
      </c>
      <c r="AW12">
        <v>3.4934699929271695</v>
      </c>
      <c r="AX12">
        <v>3.4790545703697626</v>
      </c>
      <c r="AY12">
        <v>3.4646264419349464</v>
      </c>
      <c r="AZ12">
        <v>3.4502085798956768</v>
      </c>
      <c r="BA12">
        <v>3.4357932844383225</v>
      </c>
      <c r="BB12">
        <v>3.422011559993654</v>
      </c>
      <c r="BC12">
        <v>3.4075981442333405</v>
      </c>
      <c r="BD12">
        <v>3.389776401024394</v>
      </c>
      <c r="BE12">
        <v>2.9564054371818091</v>
      </c>
      <c r="BF12">
        <v>2.9379369968136668</v>
      </c>
      <c r="BG12">
        <v>2.9194517469535559</v>
      </c>
      <c r="BH12">
        <v>2.9009380385279129</v>
      </c>
      <c r="BI12">
        <v>2.883323261220978</v>
      </c>
      <c r="BJ12">
        <v>2.8639429091800102</v>
      </c>
      <c r="BK12">
        <v>2.8444200349146178</v>
      </c>
      <c r="BL12">
        <v>2.8266201403651312</v>
      </c>
      <c r="BM12">
        <v>2.8088952608016657</v>
      </c>
    </row>
    <row r="13" spans="1:66" x14ac:dyDescent="0.25">
      <c r="A13" t="s">
        <v>19</v>
      </c>
      <c r="B13" t="s">
        <v>692</v>
      </c>
      <c r="C13" t="s">
        <v>781</v>
      </c>
      <c r="D13" t="s">
        <v>782</v>
      </c>
      <c r="AI13">
        <v>3.4497324697268379</v>
      </c>
      <c r="AJ13">
        <v>3.5404533934103068</v>
      </c>
      <c r="AK13">
        <v>3.6311743170937762</v>
      </c>
      <c r="AL13">
        <v>3.7218952407772461</v>
      </c>
      <c r="AM13">
        <v>3.8126161644607151</v>
      </c>
      <c r="AN13">
        <v>3.9033370881441849</v>
      </c>
      <c r="AO13">
        <v>3.9940580118276539</v>
      </c>
      <c r="AP13">
        <v>4.0847789355111246</v>
      </c>
      <c r="AQ13">
        <v>4.1754998591945931</v>
      </c>
      <c r="AR13">
        <v>4.2662207828780625</v>
      </c>
      <c r="AS13">
        <v>4.3569417065615328</v>
      </c>
      <c r="AT13">
        <v>4.3680230920867364</v>
      </c>
      <c r="AU13">
        <v>4.3791044776119401</v>
      </c>
      <c r="AV13">
        <v>4.3901858631371447</v>
      </c>
      <c r="AW13">
        <v>4.4012672486623483</v>
      </c>
      <c r="AX13">
        <v>4.4123486341875529</v>
      </c>
      <c r="AY13">
        <v>4.4234300197127565</v>
      </c>
      <c r="AZ13">
        <v>4.4345114052379611</v>
      </c>
      <c r="BA13">
        <v>4.4455927907631656</v>
      </c>
      <c r="BB13">
        <v>4.4566741762883693</v>
      </c>
      <c r="BC13">
        <v>4.4677555618135738</v>
      </c>
      <c r="BD13">
        <v>4.4677555618135738</v>
      </c>
      <c r="BE13">
        <v>4.4677555618135738</v>
      </c>
      <c r="BF13">
        <v>4.4677555618135738</v>
      </c>
      <c r="BG13">
        <v>4.4677555618135738</v>
      </c>
      <c r="BH13">
        <v>4.4677555618135738</v>
      </c>
      <c r="BI13">
        <v>4.4677555618135738</v>
      </c>
      <c r="BJ13">
        <v>4.4677555618135738</v>
      </c>
      <c r="BK13">
        <v>4.4677555618135738</v>
      </c>
      <c r="BL13">
        <v>4.4677555618135738</v>
      </c>
      <c r="BM13">
        <v>4.4677555618135738</v>
      </c>
    </row>
    <row r="14" spans="1:66" x14ac:dyDescent="0.25">
      <c r="A14" t="s">
        <v>21</v>
      </c>
      <c r="B14" t="s">
        <v>498</v>
      </c>
      <c r="C14" t="s">
        <v>781</v>
      </c>
      <c r="D14" t="s">
        <v>782</v>
      </c>
      <c r="AI14">
        <v>12.863714925694907</v>
      </c>
      <c r="AJ14">
        <v>12.796991986670028</v>
      </c>
      <c r="AK14">
        <v>12.730269047645148</v>
      </c>
      <c r="AL14">
        <v>12.663546108620269</v>
      </c>
      <c r="AM14">
        <v>12.596823169595387</v>
      </c>
      <c r="AN14">
        <v>12.530100230570508</v>
      </c>
      <c r="AO14">
        <v>12.463377291545626</v>
      </c>
      <c r="AP14">
        <v>12.396654352520747</v>
      </c>
      <c r="AQ14">
        <v>12.329931413495865</v>
      </c>
      <c r="AR14">
        <v>12.263208474470986</v>
      </c>
      <c r="AS14">
        <v>12.196485535446104</v>
      </c>
      <c r="AT14">
        <v>12.080871417661482</v>
      </c>
      <c r="AU14">
        <v>11.965257299876859</v>
      </c>
      <c r="AV14">
        <v>11.849643182092235</v>
      </c>
      <c r="AW14">
        <v>11.734029064307611</v>
      </c>
      <c r="AX14">
        <v>11.618414946522989</v>
      </c>
      <c r="AY14">
        <v>11.502800828738366</v>
      </c>
      <c r="AZ14">
        <v>11.387186710953744</v>
      </c>
      <c r="BA14">
        <v>11.27157259316912</v>
      </c>
      <c r="BB14">
        <v>11.155958475384498</v>
      </c>
      <c r="BC14">
        <v>11.040344357599874</v>
      </c>
      <c r="BD14">
        <v>10.958712897697584</v>
      </c>
      <c r="BE14">
        <v>10.877081437795292</v>
      </c>
      <c r="BF14">
        <v>10.795449977893004</v>
      </c>
      <c r="BG14">
        <v>10.713818517990711</v>
      </c>
      <c r="BH14">
        <v>10.632187058088419</v>
      </c>
      <c r="BI14">
        <v>10.600396829746884</v>
      </c>
      <c r="BJ14">
        <v>10.559836883242165</v>
      </c>
      <c r="BK14">
        <v>10.520373151507844</v>
      </c>
      <c r="BL14">
        <v>10.48017860992659</v>
      </c>
      <c r="BM14">
        <v>10.440714878192269</v>
      </c>
    </row>
    <row r="15" spans="1:66" x14ac:dyDescent="0.25">
      <c r="A15" t="s">
        <v>22</v>
      </c>
      <c r="B15" t="s">
        <v>499</v>
      </c>
      <c r="C15" t="s">
        <v>781</v>
      </c>
      <c r="D15" t="s">
        <v>782</v>
      </c>
      <c r="AK15">
        <v>11.742606252195293</v>
      </c>
      <c r="AL15">
        <v>11.735265191429574</v>
      </c>
      <c r="AM15">
        <v>11.727924130663856</v>
      </c>
      <c r="AN15">
        <v>11.720583069898138</v>
      </c>
      <c r="AO15">
        <v>11.713242009132422</v>
      </c>
      <c r="AP15">
        <v>11.705900948366702</v>
      </c>
      <c r="AQ15">
        <v>11.698559887600982</v>
      </c>
      <c r="AR15">
        <v>11.691218826835264</v>
      </c>
      <c r="AS15">
        <v>11.683877766069548</v>
      </c>
      <c r="AT15">
        <v>11.676571829996488</v>
      </c>
      <c r="AU15">
        <v>11.669265893923427</v>
      </c>
      <c r="AV15">
        <v>11.661959957850367</v>
      </c>
      <c r="AW15">
        <v>11.65465402177731</v>
      </c>
      <c r="AX15">
        <v>11.64734808570425</v>
      </c>
      <c r="AY15">
        <v>11.640042149631192</v>
      </c>
      <c r="AZ15">
        <v>11.632736213558131</v>
      </c>
      <c r="BA15">
        <v>11.625430277485073</v>
      </c>
      <c r="BB15">
        <v>11.618124341412011</v>
      </c>
      <c r="BC15">
        <v>11.610818405338954</v>
      </c>
      <c r="BD15">
        <v>11.603512469265894</v>
      </c>
      <c r="BE15">
        <v>11.596206533192834</v>
      </c>
      <c r="BF15">
        <v>11.588900597119775</v>
      </c>
      <c r="BG15">
        <v>11.581594661046717</v>
      </c>
      <c r="BH15">
        <v>11.574288724973655</v>
      </c>
      <c r="BI15">
        <v>11.566912539515279</v>
      </c>
      <c r="BJ15">
        <v>11.559536354056902</v>
      </c>
      <c r="BK15">
        <v>11.552160168598526</v>
      </c>
      <c r="BL15">
        <v>11.544783983140148</v>
      </c>
      <c r="BM15">
        <v>11.537407797681769</v>
      </c>
    </row>
    <row r="16" spans="1:66" x14ac:dyDescent="0.25">
      <c r="A16" t="s">
        <v>23</v>
      </c>
      <c r="B16" t="s">
        <v>494</v>
      </c>
      <c r="C16" t="s">
        <v>781</v>
      </c>
      <c r="D16" t="s">
        <v>782</v>
      </c>
      <c r="AI16">
        <v>90.35</v>
      </c>
      <c r="AJ16">
        <v>90.18</v>
      </c>
      <c r="AK16">
        <v>90.01</v>
      </c>
      <c r="AL16">
        <v>89.84</v>
      </c>
      <c r="AM16">
        <v>89.67</v>
      </c>
      <c r="AN16">
        <v>89.5</v>
      </c>
      <c r="AO16">
        <v>89.33</v>
      </c>
      <c r="AP16">
        <v>89.16</v>
      </c>
      <c r="AQ16">
        <v>88.99</v>
      </c>
      <c r="AR16">
        <v>88.82</v>
      </c>
      <c r="AS16">
        <v>88.65</v>
      </c>
      <c r="AT16">
        <v>88.5</v>
      </c>
      <c r="AU16">
        <v>88.35</v>
      </c>
      <c r="AV16">
        <v>88.2</v>
      </c>
      <c r="AW16">
        <v>88.05</v>
      </c>
      <c r="AX16">
        <v>87.9</v>
      </c>
      <c r="AY16">
        <v>87.75</v>
      </c>
      <c r="AZ16">
        <v>87.6</v>
      </c>
      <c r="BA16">
        <v>87.45</v>
      </c>
      <c r="BB16">
        <v>87.3</v>
      </c>
      <c r="BC16">
        <v>87.15</v>
      </c>
      <c r="BD16">
        <v>87</v>
      </c>
      <c r="BE16">
        <v>86.85</v>
      </c>
      <c r="BF16">
        <v>86.7</v>
      </c>
      <c r="BG16">
        <v>86.55</v>
      </c>
      <c r="BH16">
        <v>86.4</v>
      </c>
      <c r="BI16">
        <v>86.25</v>
      </c>
      <c r="BJ16">
        <v>86.1</v>
      </c>
      <c r="BK16">
        <v>85.95</v>
      </c>
      <c r="BL16">
        <v>85.8</v>
      </c>
      <c r="BM16">
        <v>85.65</v>
      </c>
    </row>
    <row r="17" spans="1:65" x14ac:dyDescent="0.25">
      <c r="A17" t="s">
        <v>25</v>
      </c>
      <c r="B17" t="s">
        <v>497</v>
      </c>
      <c r="C17" t="s">
        <v>781</v>
      </c>
      <c r="D17" t="s">
        <v>782</v>
      </c>
      <c r="AI17">
        <v>22.977272727272727</v>
      </c>
      <c r="AJ17">
        <v>22.827272727272728</v>
      </c>
      <c r="AK17">
        <v>22.677272727272726</v>
      </c>
      <c r="AL17">
        <v>22.527272727272731</v>
      </c>
      <c r="AM17">
        <v>22.377272727272725</v>
      </c>
      <c r="AN17">
        <v>22.227272727272727</v>
      </c>
      <c r="AO17">
        <v>22.077272727272728</v>
      </c>
      <c r="AP17">
        <v>21.927272727272729</v>
      </c>
      <c r="AQ17">
        <v>21.777272727272727</v>
      </c>
      <c r="AR17">
        <v>21.627272727272725</v>
      </c>
      <c r="AS17">
        <v>21.477272727272727</v>
      </c>
      <c r="AT17">
        <v>21.324999999999999</v>
      </c>
      <c r="AU17">
        <v>21.172727272727272</v>
      </c>
      <c r="AV17">
        <v>21.020454545454545</v>
      </c>
      <c r="AW17">
        <v>20.868181818181817</v>
      </c>
      <c r="AX17">
        <v>20.715909090909093</v>
      </c>
      <c r="AY17">
        <v>20.563636363636366</v>
      </c>
      <c r="AZ17">
        <v>20.411363636363635</v>
      </c>
      <c r="BA17">
        <v>20.259090909090911</v>
      </c>
      <c r="BB17">
        <v>20.106818181818181</v>
      </c>
      <c r="BC17">
        <v>19.954545454545453</v>
      </c>
      <c r="BD17">
        <v>19.804545454545455</v>
      </c>
      <c r="BE17">
        <v>19.654545454545456</v>
      </c>
      <c r="BF17">
        <v>19.50454545454545</v>
      </c>
      <c r="BG17">
        <v>19.354545454545455</v>
      </c>
      <c r="BH17">
        <v>19.204545454545453</v>
      </c>
      <c r="BI17">
        <v>19.045454545454547</v>
      </c>
      <c r="BJ17">
        <v>18.90909090909091</v>
      </c>
      <c r="BK17">
        <v>18.75</v>
      </c>
      <c r="BL17">
        <v>18.59090909090909</v>
      </c>
      <c r="BM17">
        <v>18.454545454545453</v>
      </c>
    </row>
    <row r="18" spans="1:65" x14ac:dyDescent="0.25">
      <c r="A18" t="s">
        <v>26</v>
      </c>
      <c r="B18" t="s">
        <v>501</v>
      </c>
      <c r="C18" t="s">
        <v>781</v>
      </c>
      <c r="D18" t="s">
        <v>782</v>
      </c>
      <c r="AI18">
        <v>17.427358994051261</v>
      </c>
      <c r="AJ18">
        <v>17.400438670710592</v>
      </c>
      <c r="AK18">
        <v>17.373518347369927</v>
      </c>
      <c r="AL18">
        <v>17.346598024029262</v>
      </c>
      <c r="AM18">
        <v>17.319677700688597</v>
      </c>
      <c r="AN18">
        <v>17.292757377347932</v>
      </c>
      <c r="AO18">
        <v>17.265837054007264</v>
      </c>
      <c r="AP18">
        <v>17.238916730666599</v>
      </c>
      <c r="AQ18">
        <v>17.21199640732593</v>
      </c>
      <c r="AR18">
        <v>17.185076083985265</v>
      </c>
      <c r="AS18">
        <v>17.158155760644597</v>
      </c>
      <c r="AT18">
        <v>17.128633351990942</v>
      </c>
      <c r="AU18">
        <v>17.09911094333728</v>
      </c>
      <c r="AV18">
        <v>17.069588534683625</v>
      </c>
      <c r="AW18">
        <v>17.040066126029966</v>
      </c>
      <c r="AX18">
        <v>17.010543717376304</v>
      </c>
      <c r="AY18">
        <v>16.981021308722649</v>
      </c>
      <c r="AZ18">
        <v>16.951498900068991</v>
      </c>
      <c r="BA18">
        <v>16.921976491415329</v>
      </c>
      <c r="BB18">
        <v>16.892454082761674</v>
      </c>
      <c r="BC18">
        <v>16.862931674108015</v>
      </c>
      <c r="BD18">
        <v>16.955310258646499</v>
      </c>
      <c r="BE18">
        <v>17.047688843184986</v>
      </c>
      <c r="BF18">
        <v>17.140067427723469</v>
      </c>
      <c r="BG18">
        <v>17.232446012261953</v>
      </c>
      <c r="BH18">
        <v>17.324824596800436</v>
      </c>
      <c r="BI18">
        <v>17.425487713240475</v>
      </c>
      <c r="BJ18">
        <v>17.422913616969275</v>
      </c>
      <c r="BK18">
        <v>17.42131455716444</v>
      </c>
      <c r="BL18">
        <v>17.42131455716444</v>
      </c>
      <c r="BM18">
        <v>17.42131455716444</v>
      </c>
    </row>
    <row r="19" spans="1:65" x14ac:dyDescent="0.25">
      <c r="A19" t="s">
        <v>27</v>
      </c>
      <c r="B19" t="s">
        <v>502</v>
      </c>
      <c r="C19" t="s">
        <v>781</v>
      </c>
      <c r="D19" t="s">
        <v>782</v>
      </c>
      <c r="AI19">
        <v>45.754604944255931</v>
      </c>
      <c r="AJ19">
        <v>45.830307804168683</v>
      </c>
      <c r="AK19">
        <v>45.906010664081428</v>
      </c>
      <c r="AL19">
        <v>45.981713523994181</v>
      </c>
      <c r="AM19">
        <v>46.057416383906933</v>
      </c>
      <c r="AN19">
        <v>46.133119243819678</v>
      </c>
      <c r="AO19">
        <v>46.208822103732423</v>
      </c>
      <c r="AP19">
        <v>46.284524963645175</v>
      </c>
      <c r="AQ19">
        <v>46.360227823557928</v>
      </c>
      <c r="AR19">
        <v>46.435930683470673</v>
      </c>
      <c r="AS19">
        <v>46.511633543383425</v>
      </c>
      <c r="AT19">
        <v>46.542001938923896</v>
      </c>
      <c r="AU19">
        <v>46.572370334464367</v>
      </c>
      <c r="AV19">
        <v>46.602738730004852</v>
      </c>
      <c r="AW19">
        <v>46.633107125545322</v>
      </c>
      <c r="AX19">
        <v>46.663475521085793</v>
      </c>
      <c r="AY19">
        <v>46.693843916626278</v>
      </c>
      <c r="AZ19">
        <v>46.724212312166749</v>
      </c>
      <c r="BA19">
        <v>46.75458070770722</v>
      </c>
      <c r="BB19">
        <v>46.784949103247705</v>
      </c>
      <c r="BC19">
        <v>46.815317498788175</v>
      </c>
      <c r="BD19">
        <v>46.858919049927295</v>
      </c>
      <c r="BE19">
        <v>46.902520601066406</v>
      </c>
      <c r="BF19">
        <v>46.946122152205525</v>
      </c>
      <c r="BG19">
        <v>46.989723703344644</v>
      </c>
      <c r="BH19">
        <v>47.033325254483763</v>
      </c>
      <c r="BI19">
        <v>47.076951042171594</v>
      </c>
      <c r="BJ19">
        <v>47.120455647115854</v>
      </c>
      <c r="BK19">
        <v>47.163960252060107</v>
      </c>
      <c r="BL19">
        <v>47.207464857004361</v>
      </c>
      <c r="BM19">
        <v>47.250969461948614</v>
      </c>
    </row>
    <row r="20" spans="1:65" x14ac:dyDescent="0.25">
      <c r="A20" t="s">
        <v>28</v>
      </c>
      <c r="B20" t="s">
        <v>503</v>
      </c>
      <c r="C20" t="s">
        <v>781</v>
      </c>
      <c r="D20" t="s">
        <v>782</v>
      </c>
      <c r="AK20">
        <v>11.45482293281421</v>
      </c>
      <c r="AL20">
        <v>11.50587019479193</v>
      </c>
      <c r="AM20">
        <v>11.55691745676965</v>
      </c>
      <c r="AN20">
        <v>11.607964718747372</v>
      </c>
      <c r="AO20">
        <v>11.659011980725092</v>
      </c>
      <c r="AP20">
        <v>11.710059242702814</v>
      </c>
      <c r="AQ20">
        <v>11.778799403071293</v>
      </c>
      <c r="AR20">
        <v>11.885279003687806</v>
      </c>
      <c r="AS20">
        <v>11.951092548877188</v>
      </c>
      <c r="AT20">
        <v>12.006046922667183</v>
      </c>
      <c r="AU20">
        <v>12.058811639110122</v>
      </c>
      <c r="AV20">
        <v>12.108628950297632</v>
      </c>
      <c r="AW20">
        <v>12.160463034642927</v>
      </c>
      <c r="AX20">
        <v>12.217000967819985</v>
      </c>
      <c r="AY20">
        <v>12.27518907995208</v>
      </c>
      <c r="AZ20">
        <v>12.331169444141885</v>
      </c>
      <c r="BA20">
        <v>12.386262359761336</v>
      </c>
      <c r="BB20">
        <v>12.441808477161047</v>
      </c>
      <c r="BC20">
        <v>12.4914658343012</v>
      </c>
      <c r="BD20">
        <v>12.600995668900772</v>
      </c>
      <c r="BE20">
        <v>12.710826538266106</v>
      </c>
      <c r="BF20">
        <v>12.820503514438839</v>
      </c>
      <c r="BG20">
        <v>12.929708575783602</v>
      </c>
      <c r="BH20">
        <v>13.039534011589224</v>
      </c>
      <c r="BI20">
        <v>13.154411515664691</v>
      </c>
      <c r="BJ20">
        <v>13.273146064697199</v>
      </c>
      <c r="BK20">
        <v>13.41393036029714</v>
      </c>
      <c r="BL20">
        <v>13.553367048176737</v>
      </c>
      <c r="BM20">
        <v>13.694189676451371</v>
      </c>
    </row>
    <row r="21" spans="1:65" x14ac:dyDescent="0.25">
      <c r="A21" t="s">
        <v>29</v>
      </c>
      <c r="B21" t="s">
        <v>522</v>
      </c>
      <c r="C21" t="s">
        <v>781</v>
      </c>
      <c r="D21" t="s">
        <v>782</v>
      </c>
      <c r="AI21">
        <v>10.766355140186915</v>
      </c>
      <c r="AJ21">
        <v>10.444937694704052</v>
      </c>
      <c r="AK21">
        <v>10.123520249221183</v>
      </c>
      <c r="AL21">
        <v>9.8021028037383182</v>
      </c>
      <c r="AM21">
        <v>9.4806853582554513</v>
      </c>
      <c r="AN21">
        <v>9.1592679127725862</v>
      </c>
      <c r="AO21">
        <v>8.8378504672897193</v>
      </c>
      <c r="AP21">
        <v>8.5164330218068525</v>
      </c>
      <c r="AQ21">
        <v>8.1950155763239874</v>
      </c>
      <c r="AR21">
        <v>7.8735981308411223</v>
      </c>
      <c r="AS21">
        <v>7.5521806853582563</v>
      </c>
      <c r="AT21">
        <v>7.5521806853582563</v>
      </c>
      <c r="AU21">
        <v>7.5521806853582563</v>
      </c>
      <c r="AV21">
        <v>7.5521806853582563</v>
      </c>
      <c r="AW21">
        <v>7.5521806853582563</v>
      </c>
      <c r="AX21">
        <v>7.5521806853582563</v>
      </c>
      <c r="AY21">
        <v>7.5521806853582563</v>
      </c>
      <c r="AZ21">
        <v>7.5521806853582563</v>
      </c>
      <c r="BA21">
        <v>7.5521806853582563</v>
      </c>
      <c r="BB21">
        <v>7.5521806853582563</v>
      </c>
      <c r="BC21">
        <v>7.5521806853582563</v>
      </c>
      <c r="BD21">
        <v>8.2196261682242984</v>
      </c>
      <c r="BE21">
        <v>8.8870716510903414</v>
      </c>
      <c r="BF21">
        <v>9.5545171339563861</v>
      </c>
      <c r="BG21">
        <v>10.221962616822431</v>
      </c>
      <c r="BH21">
        <v>10.889408099688474</v>
      </c>
      <c r="BI21">
        <v>10.889408099688474</v>
      </c>
      <c r="BJ21">
        <v>10.889408099688474</v>
      </c>
      <c r="BK21">
        <v>10.889408099688474</v>
      </c>
      <c r="BL21">
        <v>10.889408099688474</v>
      </c>
      <c r="BM21">
        <v>10.889408099688474</v>
      </c>
    </row>
    <row r="22" spans="1:65" x14ac:dyDescent="0.25">
      <c r="A22" t="s">
        <v>30</v>
      </c>
      <c r="B22" t="s">
        <v>509</v>
      </c>
      <c r="C22" t="s">
        <v>781</v>
      </c>
      <c r="D22" t="s">
        <v>782</v>
      </c>
      <c r="AI22">
        <v>23.254113345521024</v>
      </c>
      <c r="AJ22">
        <v>23.226081657525899</v>
      </c>
      <c r="AK22">
        <v>23.198049969530775</v>
      </c>
      <c r="AL22">
        <v>23.170018281535647</v>
      </c>
      <c r="AM22">
        <v>23.141986593540523</v>
      </c>
      <c r="AN22">
        <v>23.113954905545402</v>
      </c>
      <c r="AO22">
        <v>23.085923217550274</v>
      </c>
      <c r="AP22">
        <v>23.05789152955515</v>
      </c>
      <c r="AQ22">
        <v>23.029859841560025</v>
      </c>
      <c r="AR22">
        <v>23.001828153564897</v>
      </c>
      <c r="AS22">
        <v>22.037648612945841</v>
      </c>
      <c r="AT22">
        <v>22.112186261558783</v>
      </c>
      <c r="AU22">
        <v>22.186723910171732</v>
      </c>
      <c r="AV22">
        <v>22.261261558784675</v>
      </c>
      <c r="AW22">
        <v>22.335799207397621</v>
      </c>
      <c r="AX22">
        <v>22.410336856010566</v>
      </c>
      <c r="AY22">
        <v>22.484874504623516</v>
      </c>
      <c r="AZ22">
        <v>22.559412153236458</v>
      </c>
      <c r="BA22">
        <v>22.633949801849408</v>
      </c>
      <c r="BB22">
        <v>22.708487450462354</v>
      </c>
      <c r="BC22">
        <v>22.783025099075296</v>
      </c>
      <c r="BD22">
        <v>22.779260237780715</v>
      </c>
      <c r="BE22">
        <v>22.775495376486131</v>
      </c>
      <c r="BF22">
        <v>22.771730515191546</v>
      </c>
      <c r="BG22">
        <v>22.767965653896962</v>
      </c>
      <c r="BH22">
        <v>22.764200792602377</v>
      </c>
      <c r="BI22">
        <v>22.764200792602377</v>
      </c>
      <c r="BJ22">
        <v>22.764200792602377</v>
      </c>
      <c r="BK22">
        <v>22.764200792602377</v>
      </c>
      <c r="BL22">
        <v>22.764200792602377</v>
      </c>
      <c r="BM22">
        <v>22.764200792602377</v>
      </c>
    </row>
    <row r="23" spans="1:65" x14ac:dyDescent="0.25">
      <c r="A23" t="s">
        <v>31</v>
      </c>
      <c r="B23" t="s">
        <v>511</v>
      </c>
      <c r="C23" t="s">
        <v>781</v>
      </c>
      <c r="D23" t="s">
        <v>782</v>
      </c>
      <c r="AI23">
        <v>42.88001064207166</v>
      </c>
      <c r="AJ23">
        <v>42.259223128769072</v>
      </c>
      <c r="AK23">
        <v>41.638435615466477</v>
      </c>
      <c r="AL23">
        <v>41.017648102163889</v>
      </c>
      <c r="AM23">
        <v>40.396860588861301</v>
      </c>
      <c r="AN23">
        <v>39.776073075558713</v>
      </c>
      <c r="AO23">
        <v>39.155285562256118</v>
      </c>
      <c r="AP23">
        <v>38.53449804895353</v>
      </c>
      <c r="AQ23">
        <v>37.913710535650942</v>
      </c>
      <c r="AR23">
        <v>37.292923022348354</v>
      </c>
      <c r="AS23">
        <v>36.672135509045759</v>
      </c>
      <c r="AT23">
        <v>36.228715856686769</v>
      </c>
      <c r="AU23">
        <v>35.785296204327778</v>
      </c>
      <c r="AV23">
        <v>35.341876551968781</v>
      </c>
      <c r="AW23">
        <v>34.898456899609791</v>
      </c>
      <c r="AX23">
        <v>34.4550372472508</v>
      </c>
      <c r="AY23">
        <v>34.01161759489181</v>
      </c>
      <c r="AZ23">
        <v>33.568197942532812</v>
      </c>
      <c r="BA23">
        <v>33.124778290173822</v>
      </c>
      <c r="BB23">
        <v>32.681358637814824</v>
      </c>
      <c r="BC23">
        <v>32.237938985455834</v>
      </c>
      <c r="BD23">
        <v>31.794519333096844</v>
      </c>
      <c r="BE23">
        <v>31.35109968073785</v>
      </c>
      <c r="BF23">
        <v>30.907680028378859</v>
      </c>
      <c r="BG23">
        <v>30.464260376019865</v>
      </c>
      <c r="BH23">
        <v>30.020840723660875</v>
      </c>
      <c r="BI23">
        <v>29.577421071301877</v>
      </c>
      <c r="BJ23">
        <v>29.134001418942891</v>
      </c>
      <c r="BK23">
        <v>28.690581766583893</v>
      </c>
      <c r="BL23">
        <v>28.247162114224906</v>
      </c>
      <c r="BM23">
        <v>27.803742461865909</v>
      </c>
    </row>
    <row r="24" spans="1:65" x14ac:dyDescent="0.25">
      <c r="A24" t="s">
        <v>32</v>
      </c>
      <c r="B24" t="s">
        <v>521</v>
      </c>
      <c r="C24" t="s">
        <v>781</v>
      </c>
      <c r="D24" t="s">
        <v>782</v>
      </c>
      <c r="AI24">
        <v>28.203947368421051</v>
      </c>
      <c r="AJ24">
        <v>28.021162280701752</v>
      </c>
      <c r="AK24">
        <v>27.838377192982456</v>
      </c>
      <c r="AL24">
        <v>27.655592105263153</v>
      </c>
      <c r="AM24">
        <v>27.472807017543861</v>
      </c>
      <c r="AN24">
        <v>27.290021929824558</v>
      </c>
      <c r="AO24">
        <v>27.107236842105259</v>
      </c>
      <c r="AP24">
        <v>26.924451754385963</v>
      </c>
      <c r="AQ24">
        <v>26.741666666666664</v>
      </c>
      <c r="AR24">
        <v>26.558881578947368</v>
      </c>
      <c r="AS24">
        <v>26.376096491228068</v>
      </c>
      <c r="AT24">
        <v>26.193347953216374</v>
      </c>
      <c r="AU24">
        <v>26.010599415204677</v>
      </c>
      <c r="AV24">
        <v>25.827850877192983</v>
      </c>
      <c r="AW24">
        <v>25.645102339181285</v>
      </c>
      <c r="AX24">
        <v>25.462353801169591</v>
      </c>
      <c r="AY24">
        <v>25.279605263157894</v>
      </c>
      <c r="AZ24">
        <v>25.0968567251462</v>
      </c>
      <c r="BA24">
        <v>24.914108187134502</v>
      </c>
      <c r="BB24">
        <v>24.731359649122808</v>
      </c>
      <c r="BC24">
        <v>24.548611111111111</v>
      </c>
      <c r="BD24">
        <v>24.365789473684213</v>
      </c>
      <c r="BE24">
        <v>24.182967836257312</v>
      </c>
      <c r="BF24">
        <v>24.000146198830407</v>
      </c>
      <c r="BG24">
        <v>23.81732456140351</v>
      </c>
      <c r="BH24">
        <v>23.634502923976608</v>
      </c>
      <c r="BI24">
        <v>23.451754385964911</v>
      </c>
      <c r="BJ24">
        <v>23.269005847953217</v>
      </c>
      <c r="BK24">
        <v>23.086257309941523</v>
      </c>
      <c r="BL24">
        <v>22.903508771929825</v>
      </c>
      <c r="BM24">
        <v>22.720760233918128</v>
      </c>
    </row>
    <row r="25" spans="1:65" x14ac:dyDescent="0.25">
      <c r="A25" t="s">
        <v>33</v>
      </c>
      <c r="B25" t="s">
        <v>506</v>
      </c>
      <c r="C25" t="s">
        <v>781</v>
      </c>
      <c r="D25" t="s">
        <v>782</v>
      </c>
      <c r="AI25">
        <v>14.752477529384651</v>
      </c>
      <c r="AJ25">
        <v>14.752475992932318</v>
      </c>
      <c r="AK25">
        <v>14.752474456479989</v>
      </c>
      <c r="AL25">
        <v>14.752472920027653</v>
      </c>
      <c r="AM25">
        <v>14.752471383575324</v>
      </c>
      <c r="AN25">
        <v>14.752469847122992</v>
      </c>
      <c r="AO25">
        <v>14.752469078896826</v>
      </c>
      <c r="AP25">
        <v>14.752467542444494</v>
      </c>
      <c r="AQ25">
        <v>14.752466005992165</v>
      </c>
      <c r="AR25">
        <v>14.752464469539833</v>
      </c>
      <c r="AS25">
        <v>14.752462933087504</v>
      </c>
      <c r="AT25">
        <v>14.727890450948758</v>
      </c>
      <c r="AU25">
        <v>14.703317968810016</v>
      </c>
      <c r="AV25">
        <v>14.678745486671277</v>
      </c>
      <c r="AW25">
        <v>14.654173004532534</v>
      </c>
      <c r="AX25">
        <v>14.629600522393796</v>
      </c>
      <c r="AY25">
        <v>14.605028040255053</v>
      </c>
      <c r="AZ25">
        <v>14.580455558116309</v>
      </c>
      <c r="BA25">
        <v>14.555883075977569</v>
      </c>
      <c r="BB25">
        <v>14.531309825612663</v>
      </c>
      <c r="BC25">
        <v>14.506737343473915</v>
      </c>
      <c r="BD25">
        <v>14.499144196051317</v>
      </c>
      <c r="BE25">
        <v>14.491551048628715</v>
      </c>
      <c r="BF25">
        <v>14.483957901206116</v>
      </c>
      <c r="BG25">
        <v>14.476364753783514</v>
      </c>
      <c r="BH25">
        <v>14.468771606360914</v>
      </c>
      <c r="BI25">
        <v>14.468771606360914</v>
      </c>
      <c r="BJ25">
        <v>14.468771606360914</v>
      </c>
      <c r="BK25">
        <v>14.468771606360914</v>
      </c>
      <c r="BL25">
        <v>14.468771606360914</v>
      </c>
      <c r="BM25">
        <v>14.468771606360914</v>
      </c>
    </row>
    <row r="26" spans="1:65" x14ac:dyDescent="0.25">
      <c r="A26" t="s">
        <v>34</v>
      </c>
      <c r="B26" t="s">
        <v>520</v>
      </c>
      <c r="C26" t="s">
        <v>781</v>
      </c>
      <c r="D26" t="s">
        <v>782</v>
      </c>
      <c r="AI26">
        <v>30.073217029738768</v>
      </c>
      <c r="AJ26">
        <v>30.116604899213595</v>
      </c>
      <c r="AK26">
        <v>30.159992768688422</v>
      </c>
      <c r="AL26">
        <v>30.203380638163246</v>
      </c>
      <c r="AM26">
        <v>30.246768507638073</v>
      </c>
      <c r="AN26">
        <v>30.290156377112897</v>
      </c>
      <c r="AO26">
        <v>30.333544246587724</v>
      </c>
      <c r="AP26">
        <v>30.376932116062548</v>
      </c>
      <c r="AQ26">
        <v>30.420319985537375</v>
      </c>
      <c r="AR26">
        <v>30.463707855012203</v>
      </c>
      <c r="AS26">
        <v>30.507095724487026</v>
      </c>
      <c r="AT26">
        <v>30.834312573443007</v>
      </c>
      <c r="AU26">
        <v>31.68566176470588</v>
      </c>
      <c r="AV26">
        <v>32.027213386043947</v>
      </c>
      <c r="AW26">
        <v>32.363001103346818</v>
      </c>
      <c r="AX26">
        <v>32.731958762886599</v>
      </c>
      <c r="AY26">
        <v>33.068213200773265</v>
      </c>
      <c r="AZ26">
        <v>33.407605192891999</v>
      </c>
      <c r="BA26">
        <v>33.740907835374273</v>
      </c>
      <c r="BB26">
        <v>34.089904200442149</v>
      </c>
      <c r="BC26">
        <v>34.423360353721442</v>
      </c>
      <c r="BD26">
        <v>34.600221075902724</v>
      </c>
      <c r="BE26">
        <v>34.777081798084012</v>
      </c>
      <c r="BF26">
        <v>34.953942520265294</v>
      </c>
      <c r="BG26">
        <v>35.130803242446575</v>
      </c>
      <c r="BH26">
        <v>35.307663964627857</v>
      </c>
      <c r="BI26">
        <v>35.381355932203391</v>
      </c>
      <c r="BJ26">
        <v>35.501105379513632</v>
      </c>
      <c r="BK26">
        <v>35.62085482682388</v>
      </c>
      <c r="BL26">
        <v>35.740604274134121</v>
      </c>
      <c r="BM26">
        <v>35.860353721444362</v>
      </c>
    </row>
    <row r="27" spans="1:65" x14ac:dyDescent="0.25">
      <c r="A27" t="s">
        <v>35</v>
      </c>
      <c r="B27" t="s">
        <v>505</v>
      </c>
      <c r="C27" t="s">
        <v>781</v>
      </c>
      <c r="D27" t="s">
        <v>782</v>
      </c>
      <c r="AI27">
        <v>0.31884057971014496</v>
      </c>
      <c r="AJ27">
        <v>0.34057971014492755</v>
      </c>
      <c r="AK27">
        <v>0.35211267605633806</v>
      </c>
      <c r="AL27">
        <v>0.37323943661971826</v>
      </c>
      <c r="AM27">
        <v>0.39436619718309857</v>
      </c>
      <c r="AN27">
        <v>0.41549295774647887</v>
      </c>
      <c r="AO27">
        <v>0.43661971830985913</v>
      </c>
      <c r="AP27">
        <v>0.45774647887323944</v>
      </c>
      <c r="AQ27">
        <v>0.47887323943661975</v>
      </c>
      <c r="AR27">
        <v>0.5</v>
      </c>
      <c r="AS27">
        <v>0.52112676056338025</v>
      </c>
      <c r="AT27">
        <v>0.54225352112676062</v>
      </c>
      <c r="AU27">
        <v>0.56338028169014087</v>
      </c>
      <c r="AV27">
        <v>0.57638888888888895</v>
      </c>
      <c r="AW27">
        <v>0.58904109589041098</v>
      </c>
      <c r="AX27">
        <v>0.60135135135135132</v>
      </c>
      <c r="AY27">
        <v>0.6216216216216216</v>
      </c>
      <c r="AZ27">
        <v>0.6333333333333333</v>
      </c>
      <c r="BA27">
        <v>0.64473684210526327</v>
      </c>
      <c r="BB27">
        <v>0.66447368421052633</v>
      </c>
      <c r="BC27">
        <v>0.6824146981627297</v>
      </c>
      <c r="BD27">
        <v>0.69882659713168194</v>
      </c>
      <c r="BE27">
        <v>0.71688311688311679</v>
      </c>
      <c r="BF27">
        <v>0.73766233766233757</v>
      </c>
      <c r="BG27">
        <v>0.75745784695201035</v>
      </c>
      <c r="BH27">
        <v>0.77120822622107965</v>
      </c>
      <c r="BI27">
        <v>0.79589216944801022</v>
      </c>
      <c r="BJ27">
        <v>0.82051282051282048</v>
      </c>
      <c r="BK27">
        <v>0.84615384615384615</v>
      </c>
      <c r="BL27">
        <v>0.8684546615581098</v>
      </c>
      <c r="BM27">
        <v>0.89171974522292996</v>
      </c>
    </row>
    <row r="28" spans="1:65" x14ac:dyDescent="0.25">
      <c r="A28" t="s">
        <v>36</v>
      </c>
      <c r="B28" t="s">
        <v>504</v>
      </c>
      <c r="C28" t="s">
        <v>781</v>
      </c>
      <c r="D28" t="s">
        <v>782</v>
      </c>
      <c r="AI28">
        <v>50.935064935064936</v>
      </c>
      <c r="AJ28">
        <v>50.935064935064936</v>
      </c>
      <c r="AK28">
        <v>50.935064935064936</v>
      </c>
      <c r="AL28">
        <v>50.935064935064936</v>
      </c>
      <c r="AM28">
        <v>50.935064935064936</v>
      </c>
      <c r="AN28">
        <v>50.935064935064936</v>
      </c>
      <c r="AO28">
        <v>50.935064935064936</v>
      </c>
      <c r="AP28">
        <v>50.935064935064936</v>
      </c>
      <c r="AQ28">
        <v>50.935064935064936</v>
      </c>
      <c r="AR28">
        <v>50.935064935064936</v>
      </c>
      <c r="AS28">
        <v>50.935064935064936</v>
      </c>
      <c r="AT28">
        <v>50.935064935064936</v>
      </c>
      <c r="AU28">
        <v>50.935064935064936</v>
      </c>
      <c r="AV28">
        <v>50.935064935064936</v>
      </c>
      <c r="AW28">
        <v>50.935064935064936</v>
      </c>
      <c r="AX28">
        <v>50.935064935064936</v>
      </c>
      <c r="AY28">
        <v>50.935064935064936</v>
      </c>
      <c r="AZ28">
        <v>50.935064935064936</v>
      </c>
      <c r="BA28">
        <v>50.935064935064936</v>
      </c>
      <c r="BB28">
        <v>50.935064935064936</v>
      </c>
      <c r="BC28">
        <v>50.935064935064936</v>
      </c>
      <c r="BD28">
        <v>50.935064935064936</v>
      </c>
      <c r="BE28">
        <v>50.935064935064936</v>
      </c>
      <c r="BF28">
        <v>50.935064935064936</v>
      </c>
      <c r="BG28">
        <v>50.935064935064936</v>
      </c>
      <c r="BH28">
        <v>50.935064935064936</v>
      </c>
      <c r="BI28">
        <v>50.935064935064936</v>
      </c>
      <c r="BJ28">
        <v>50.935064935064936</v>
      </c>
      <c r="BK28">
        <v>50.935064935064936</v>
      </c>
      <c r="BL28">
        <v>50.935064935064936</v>
      </c>
      <c r="BM28">
        <v>50.935064935064936</v>
      </c>
    </row>
    <row r="29" spans="1:65" x14ac:dyDescent="0.25">
      <c r="A29" t="s">
        <v>37</v>
      </c>
      <c r="B29" t="s">
        <v>515</v>
      </c>
      <c r="C29" t="s">
        <v>781</v>
      </c>
      <c r="D29" t="s">
        <v>782</v>
      </c>
      <c r="AK29">
        <v>42.779882812499999</v>
      </c>
      <c r="AL29">
        <v>42.587792968750001</v>
      </c>
      <c r="AM29">
        <v>42.395703124999997</v>
      </c>
      <c r="AN29">
        <v>42.20361328125</v>
      </c>
      <c r="AO29">
        <v>42.011523437500003</v>
      </c>
      <c r="AP29">
        <v>41.819433593749999</v>
      </c>
      <c r="AQ29">
        <v>41.627343750000001</v>
      </c>
      <c r="AR29">
        <v>41.435253906249997</v>
      </c>
      <c r="AS29">
        <v>41.2431640625</v>
      </c>
      <c r="AT29">
        <v>41.225605468749997</v>
      </c>
      <c r="AU29">
        <v>41.208046875000001</v>
      </c>
      <c r="AV29">
        <v>41.190488281249998</v>
      </c>
      <c r="AW29">
        <v>41.172929687500002</v>
      </c>
      <c r="AX29">
        <v>41.155371093749999</v>
      </c>
      <c r="AY29">
        <v>41.137812500000003</v>
      </c>
      <c r="AZ29">
        <v>41.120253906249999</v>
      </c>
      <c r="BA29">
        <v>41.102695312500003</v>
      </c>
      <c r="BB29">
        <v>41.08513671875</v>
      </c>
      <c r="BC29">
        <v>41.067578124999997</v>
      </c>
      <c r="BD29">
        <v>41.293515624999998</v>
      </c>
      <c r="BE29">
        <v>41.519453124999998</v>
      </c>
      <c r="BF29">
        <v>41.745390624999999</v>
      </c>
      <c r="BG29">
        <v>41.971328124999999</v>
      </c>
      <c r="BH29">
        <v>42.197265625</v>
      </c>
      <c r="BI29">
        <v>42.509960937499997</v>
      </c>
      <c r="BJ29">
        <v>42.732617187499997</v>
      </c>
      <c r="BK29">
        <v>42.732617187499997</v>
      </c>
      <c r="BL29">
        <v>42.732617187499997</v>
      </c>
      <c r="BM29">
        <v>42.732617187499997</v>
      </c>
    </row>
    <row r="30" spans="1:65" x14ac:dyDescent="0.25">
      <c r="A30" t="s">
        <v>38</v>
      </c>
      <c r="B30" t="s">
        <v>508</v>
      </c>
      <c r="C30" t="s">
        <v>781</v>
      </c>
      <c r="D30" t="s">
        <v>782</v>
      </c>
      <c r="AK30">
        <v>38.824607742647636</v>
      </c>
      <c r="AL30">
        <v>39.07448297616466</v>
      </c>
      <c r="AM30">
        <v>39.320182572777732</v>
      </c>
      <c r="AN30">
        <v>39.565135950470257</v>
      </c>
      <c r="AO30">
        <v>39.810898478708822</v>
      </c>
      <c r="AP30">
        <v>40.05373296196791</v>
      </c>
      <c r="AQ30">
        <v>40.301929211306074</v>
      </c>
      <c r="AR30">
        <v>40.543791751916579</v>
      </c>
      <c r="AS30">
        <v>40.784232528790035</v>
      </c>
      <c r="AT30">
        <v>40.961034095166731</v>
      </c>
      <c r="AU30">
        <v>41.14007365810609</v>
      </c>
      <c r="AV30">
        <v>41.316695098261562</v>
      </c>
      <c r="AW30">
        <v>41.494958459680007</v>
      </c>
      <c r="AX30">
        <v>41.667282937194642</v>
      </c>
      <c r="AY30">
        <v>41.828648030595751</v>
      </c>
      <c r="AZ30">
        <v>42.005214365626586</v>
      </c>
      <c r="BA30">
        <v>42.180954352347442</v>
      </c>
      <c r="BB30">
        <v>42.357736399570229</v>
      </c>
      <c r="BC30">
        <v>42.532848370149132</v>
      </c>
      <c r="BD30">
        <v>42.534621260657431</v>
      </c>
      <c r="BE30">
        <v>42.540377232021839</v>
      </c>
      <c r="BF30">
        <v>42.541940189642595</v>
      </c>
      <c r="BG30">
        <v>42.531765308686374</v>
      </c>
      <c r="BH30">
        <v>42.534166264324213</v>
      </c>
      <c r="BI30">
        <v>42.906969870140102</v>
      </c>
      <c r="BJ30">
        <v>42.978402664196899</v>
      </c>
      <c r="BK30">
        <v>43.051532170657211</v>
      </c>
      <c r="BL30">
        <v>43.126154755746064</v>
      </c>
      <c r="BM30">
        <v>43.1944033894965</v>
      </c>
    </row>
    <row r="31" spans="1:65" x14ac:dyDescent="0.25">
      <c r="A31" t="s">
        <v>39</v>
      </c>
      <c r="B31" t="s">
        <v>510</v>
      </c>
      <c r="C31" t="s">
        <v>781</v>
      </c>
      <c r="D31" t="s">
        <v>782</v>
      </c>
      <c r="AI31">
        <v>70.145988601490572</v>
      </c>
      <c r="AJ31">
        <v>69.52902235861464</v>
      </c>
      <c r="AK31">
        <v>68.912056115738707</v>
      </c>
      <c r="AL31">
        <v>68.295089872862775</v>
      </c>
      <c r="AM31">
        <v>67.678123629986843</v>
      </c>
      <c r="AN31">
        <v>67.06115738711091</v>
      </c>
      <c r="AO31">
        <v>66.444191144234992</v>
      </c>
      <c r="AP31">
        <v>65.82722490135906</v>
      </c>
      <c r="AQ31">
        <v>65.210258658483127</v>
      </c>
      <c r="AR31">
        <v>64.593292415607181</v>
      </c>
      <c r="AS31">
        <v>63.976326172731255</v>
      </c>
      <c r="AT31">
        <v>63.678605874616402</v>
      </c>
      <c r="AU31">
        <v>63.380885576501534</v>
      </c>
      <c r="AV31">
        <v>63.08316527838668</v>
      </c>
      <c r="AW31">
        <v>62.785444980271812</v>
      </c>
      <c r="AX31">
        <v>62.487724682156951</v>
      </c>
      <c r="AY31">
        <v>62.190004384042084</v>
      </c>
      <c r="AZ31">
        <v>61.892284085927216</v>
      </c>
      <c r="BA31">
        <v>61.594563787812362</v>
      </c>
      <c r="BB31">
        <v>61.296843489697494</v>
      </c>
      <c r="BC31">
        <v>60.99912319158264</v>
      </c>
      <c r="BD31">
        <v>60.485664182376155</v>
      </c>
      <c r="BE31">
        <v>59.972205173169655</v>
      </c>
      <c r="BF31">
        <v>59.458746163963184</v>
      </c>
      <c r="BG31">
        <v>58.945287154756684</v>
      </c>
      <c r="BH31">
        <v>58.431828145550192</v>
      </c>
      <c r="BI31">
        <v>57.943007452871541</v>
      </c>
      <c r="BJ31">
        <v>57.453748355984224</v>
      </c>
      <c r="BK31">
        <v>56.964927663305573</v>
      </c>
      <c r="BL31">
        <v>56.475668566418236</v>
      </c>
      <c r="BM31">
        <v>55.986409469530905</v>
      </c>
    </row>
    <row r="32" spans="1:65" x14ac:dyDescent="0.25">
      <c r="A32" t="s">
        <v>40</v>
      </c>
      <c r="B32" t="s">
        <v>512</v>
      </c>
      <c r="C32" t="s">
        <v>781</v>
      </c>
      <c r="D32" t="s">
        <v>782</v>
      </c>
      <c r="AI32">
        <v>18.518518518518519</v>
      </c>
      <c r="AJ32">
        <v>18.518518518518519</v>
      </c>
      <c r="AK32">
        <v>18.518518518518519</v>
      </c>
      <c r="AL32">
        <v>18.518518518518519</v>
      </c>
      <c r="AM32">
        <v>18.518518518518519</v>
      </c>
      <c r="AN32">
        <v>18.518518518518519</v>
      </c>
      <c r="AO32">
        <v>18.518518518518519</v>
      </c>
      <c r="AP32">
        <v>18.518518518518519</v>
      </c>
      <c r="AQ32">
        <v>18.518518518518519</v>
      </c>
      <c r="AR32">
        <v>18.518518518518519</v>
      </c>
      <c r="AS32">
        <v>18.518518518518519</v>
      </c>
      <c r="AT32">
        <v>18.518518518518519</v>
      </c>
      <c r="AU32">
        <v>18.518518518518519</v>
      </c>
      <c r="AV32">
        <v>18.518518518518519</v>
      </c>
      <c r="AW32">
        <v>18.518518518518519</v>
      </c>
      <c r="AX32">
        <v>18.518518518518519</v>
      </c>
      <c r="AY32">
        <v>18.518518518518519</v>
      </c>
      <c r="AZ32">
        <v>18.518518518518519</v>
      </c>
      <c r="BA32">
        <v>18.518518518518519</v>
      </c>
      <c r="BB32">
        <v>18.518518518518519</v>
      </c>
      <c r="BC32">
        <v>18.518518518518519</v>
      </c>
      <c r="BD32">
        <v>18.518518518518519</v>
      </c>
      <c r="BE32">
        <v>18.518518518518519</v>
      </c>
      <c r="BF32">
        <v>18.518518518518519</v>
      </c>
      <c r="BG32">
        <v>18.518518518518519</v>
      </c>
      <c r="BH32">
        <v>18.518518518518519</v>
      </c>
      <c r="BI32">
        <v>18.518518518518519</v>
      </c>
      <c r="BJ32">
        <v>18.518518518518519</v>
      </c>
      <c r="BK32">
        <v>18.518518518518519</v>
      </c>
      <c r="BL32">
        <v>18.518518518518519</v>
      </c>
      <c r="BM32">
        <v>18.518518518518519</v>
      </c>
    </row>
    <row r="33" spans="1:65" x14ac:dyDescent="0.25">
      <c r="A33" t="s">
        <v>42</v>
      </c>
      <c r="B33" t="s">
        <v>514</v>
      </c>
      <c r="C33" t="s">
        <v>781</v>
      </c>
      <c r="D33" t="s">
        <v>782</v>
      </c>
      <c r="AI33">
        <v>53.359844918305178</v>
      </c>
      <c r="AJ33">
        <v>53.110299086125721</v>
      </c>
      <c r="AK33">
        <v>52.860753253946278</v>
      </c>
      <c r="AL33">
        <v>52.611207421766814</v>
      </c>
      <c r="AM33">
        <v>52.361661589587371</v>
      </c>
      <c r="AN33">
        <v>52.112115757407928</v>
      </c>
      <c r="AO33">
        <v>51.862569925228463</v>
      </c>
      <c r="AP33">
        <v>51.61302409304902</v>
      </c>
      <c r="AQ33">
        <v>51.363478260869563</v>
      </c>
      <c r="AR33">
        <v>51.113932428690113</v>
      </c>
      <c r="AS33">
        <v>50.86438659651067</v>
      </c>
      <c r="AT33">
        <v>50.67834579525524</v>
      </c>
      <c r="AU33">
        <v>50.492304993999817</v>
      </c>
      <c r="AV33">
        <v>50.306264192744386</v>
      </c>
      <c r="AW33">
        <v>50.12022339148897</v>
      </c>
      <c r="AX33">
        <v>49.934182590233547</v>
      </c>
      <c r="AY33">
        <v>49.748141788978124</v>
      </c>
      <c r="AZ33">
        <v>49.562100987722694</v>
      </c>
      <c r="BA33">
        <v>49.376060186467271</v>
      </c>
      <c r="BB33">
        <v>49.190019385211855</v>
      </c>
      <c r="BC33">
        <v>49.003978583956425</v>
      </c>
      <c r="BD33">
        <v>48.80850364626604</v>
      </c>
      <c r="BE33">
        <v>48.613028708575648</v>
      </c>
      <c r="BF33">
        <v>48.417553770885256</v>
      </c>
      <c r="BG33">
        <v>48.222078833194871</v>
      </c>
      <c r="BH33">
        <v>48.026603895504479</v>
      </c>
      <c r="BI33">
        <v>47.771328348564566</v>
      </c>
      <c r="BJ33">
        <v>47.532742545924492</v>
      </c>
      <c r="BK33">
        <v>47.312138835041075</v>
      </c>
      <c r="BL33">
        <v>47.109535678020862</v>
      </c>
      <c r="BM33">
        <v>46.924914612757313</v>
      </c>
    </row>
    <row r="34" spans="1:65" x14ac:dyDescent="0.25">
      <c r="A34" t="s">
        <v>43</v>
      </c>
      <c r="B34" t="s">
        <v>517</v>
      </c>
      <c r="C34" t="s">
        <v>781</v>
      </c>
      <c r="D34" t="s">
        <v>782</v>
      </c>
      <c r="AI34">
        <v>70.458020564383943</v>
      </c>
      <c r="AJ34">
        <v>70.005654368077103</v>
      </c>
      <c r="AK34">
        <v>69.553288171770276</v>
      </c>
      <c r="AL34">
        <v>69.100921975463436</v>
      </c>
      <c r="AM34">
        <v>68.648555779156609</v>
      </c>
      <c r="AN34">
        <v>68.196189582849769</v>
      </c>
      <c r="AO34">
        <v>67.743823386542928</v>
      </c>
      <c r="AP34">
        <v>67.291457190236102</v>
      </c>
      <c r="AQ34">
        <v>66.839090993929275</v>
      </c>
      <c r="AR34">
        <v>66.386724797622449</v>
      </c>
      <c r="AS34">
        <v>65.934358601315608</v>
      </c>
      <c r="AT34">
        <v>65.461670898070622</v>
      </c>
      <c r="AU34">
        <v>64.98898319482565</v>
      </c>
      <c r="AV34">
        <v>64.516295491580649</v>
      </c>
      <c r="AW34">
        <v>64.043607788335692</v>
      </c>
      <c r="AX34">
        <v>63.570920085090698</v>
      </c>
      <c r="AY34">
        <v>63.098232381845719</v>
      </c>
      <c r="AZ34">
        <v>62.62554467860074</v>
      </c>
      <c r="BA34">
        <v>62.15285697535576</v>
      </c>
      <c r="BB34">
        <v>61.680169272110788</v>
      </c>
      <c r="BC34">
        <v>61.207481568865795</v>
      </c>
      <c r="BD34">
        <v>61.023328156743005</v>
      </c>
      <c r="BE34">
        <v>60.839174744620216</v>
      </c>
      <c r="BF34">
        <v>60.655021332497419</v>
      </c>
      <c r="BG34">
        <v>60.47086792037463</v>
      </c>
      <c r="BH34">
        <v>60.286714508251841</v>
      </c>
      <c r="BI34">
        <v>60.07103255030426</v>
      </c>
      <c r="BJ34">
        <v>59.832881478415054</v>
      </c>
      <c r="BK34">
        <v>59.708427951673457</v>
      </c>
      <c r="BL34">
        <v>59.558526179269556</v>
      </c>
      <c r="BM34">
        <v>59.417478051336779</v>
      </c>
    </row>
    <row r="35" spans="1:65" x14ac:dyDescent="0.25">
      <c r="A35" t="s">
        <v>44</v>
      </c>
      <c r="B35" t="s">
        <v>507</v>
      </c>
      <c r="C35" t="s">
        <v>781</v>
      </c>
      <c r="D35" t="s">
        <v>782</v>
      </c>
      <c r="AI35">
        <v>14.651162790697676</v>
      </c>
      <c r="AJ35">
        <v>14.651162790697676</v>
      </c>
      <c r="AK35">
        <v>14.651162790697676</v>
      </c>
      <c r="AL35">
        <v>14.651162790697676</v>
      </c>
      <c r="AM35">
        <v>14.651162790697676</v>
      </c>
      <c r="AN35">
        <v>14.651162790697676</v>
      </c>
      <c r="AO35">
        <v>14.651162790697676</v>
      </c>
      <c r="AP35">
        <v>14.651162790697676</v>
      </c>
      <c r="AQ35">
        <v>14.651162790697676</v>
      </c>
      <c r="AR35">
        <v>14.651162790697676</v>
      </c>
      <c r="AS35">
        <v>14.651162790697676</v>
      </c>
      <c r="AT35">
        <v>14.651162790697676</v>
      </c>
      <c r="AU35">
        <v>14.651162790697676</v>
      </c>
      <c r="AV35">
        <v>14.651162790697676</v>
      </c>
      <c r="AW35">
        <v>14.651162790697676</v>
      </c>
      <c r="AX35">
        <v>14.651162790697676</v>
      </c>
      <c r="AY35">
        <v>14.651162790697676</v>
      </c>
      <c r="AZ35">
        <v>14.651162790697676</v>
      </c>
      <c r="BA35">
        <v>14.651162790697676</v>
      </c>
      <c r="BB35">
        <v>14.651162790697676</v>
      </c>
      <c r="BC35">
        <v>14.651162790697676</v>
      </c>
      <c r="BD35">
        <v>14.651162790697676</v>
      </c>
      <c r="BE35">
        <v>14.651162790697676</v>
      </c>
      <c r="BF35">
        <v>14.651162790697676</v>
      </c>
      <c r="BG35">
        <v>14.651162790697676</v>
      </c>
      <c r="BH35">
        <v>14.651162790697676</v>
      </c>
      <c r="BI35">
        <v>14.651162790697676</v>
      </c>
      <c r="BJ35">
        <v>14.651162790697676</v>
      </c>
      <c r="BK35">
        <v>14.651162790697676</v>
      </c>
      <c r="BL35">
        <v>14.651162790697676</v>
      </c>
      <c r="BM35">
        <v>14.651162790697676</v>
      </c>
    </row>
    <row r="36" spans="1:65" x14ac:dyDescent="0.25">
      <c r="A36" t="s">
        <v>45</v>
      </c>
      <c r="B36" t="s">
        <v>519</v>
      </c>
      <c r="C36" t="s">
        <v>781</v>
      </c>
      <c r="D36" t="s">
        <v>782</v>
      </c>
      <c r="AI36">
        <v>78.368121442125243</v>
      </c>
      <c r="AJ36">
        <v>78.064516129032256</v>
      </c>
      <c r="AK36">
        <v>77.760910815939283</v>
      </c>
      <c r="AL36">
        <v>77.457305502846296</v>
      </c>
      <c r="AM36">
        <v>77.153700189753323</v>
      </c>
      <c r="AN36">
        <v>76.85009487666035</v>
      </c>
      <c r="AO36">
        <v>76.546489563567363</v>
      </c>
      <c r="AP36">
        <v>76.24288425047439</v>
      </c>
      <c r="AQ36">
        <v>75.939278937381403</v>
      </c>
      <c r="AR36">
        <v>75.63567362428843</v>
      </c>
      <c r="AS36">
        <v>75.332068311195442</v>
      </c>
      <c r="AT36">
        <v>75.009487666034161</v>
      </c>
      <c r="AU36">
        <v>74.686907020872866</v>
      </c>
      <c r="AV36">
        <v>74.36432637571157</v>
      </c>
      <c r="AW36">
        <v>74.041745730550275</v>
      </c>
      <c r="AX36">
        <v>73.719165085388994</v>
      </c>
      <c r="AY36">
        <v>73.396584440227713</v>
      </c>
      <c r="AZ36">
        <v>73.074003795066417</v>
      </c>
      <c r="BA36">
        <v>72.751423149905122</v>
      </c>
      <c r="BB36">
        <v>72.428842504743827</v>
      </c>
      <c r="BC36">
        <v>72.106261859582546</v>
      </c>
      <c r="BD36">
        <v>72.106261859582546</v>
      </c>
      <c r="BE36">
        <v>72.106261859582546</v>
      </c>
      <c r="BF36">
        <v>72.106261859582546</v>
      </c>
      <c r="BG36">
        <v>72.106261859582546</v>
      </c>
      <c r="BH36">
        <v>72.106261859582546</v>
      </c>
      <c r="BI36">
        <v>72.106261859582546</v>
      </c>
      <c r="BJ36">
        <v>72.106261859582546</v>
      </c>
      <c r="BK36">
        <v>72.106261859582546</v>
      </c>
      <c r="BL36">
        <v>72.106261859582546</v>
      </c>
      <c r="BM36">
        <v>72.106261859582546</v>
      </c>
    </row>
    <row r="37" spans="1:65" x14ac:dyDescent="0.25">
      <c r="A37" t="s">
        <v>46</v>
      </c>
      <c r="B37" t="s">
        <v>513</v>
      </c>
      <c r="C37" t="s">
        <v>781</v>
      </c>
      <c r="D37" t="s">
        <v>782</v>
      </c>
      <c r="AI37">
        <v>53.650664554930117</v>
      </c>
      <c r="AJ37">
        <v>53.863150910686386</v>
      </c>
      <c r="AK37">
        <v>54.075637266442641</v>
      </c>
      <c r="AL37">
        <v>54.288123622198917</v>
      </c>
      <c r="AM37">
        <v>63.980703517587934</v>
      </c>
      <c r="AN37">
        <v>64.230150753768839</v>
      </c>
      <c r="AO37">
        <v>64.479597989949752</v>
      </c>
      <c r="AP37">
        <v>64.729045226130651</v>
      </c>
      <c r="AQ37">
        <v>64.97849246231155</v>
      </c>
      <c r="AR37">
        <v>65.227939698492463</v>
      </c>
      <c r="AS37">
        <v>65.477386934673362</v>
      </c>
      <c r="AT37">
        <v>65.726859296482417</v>
      </c>
      <c r="AU37">
        <v>65.976331658291471</v>
      </c>
      <c r="AV37">
        <v>66.225804020100497</v>
      </c>
      <c r="AW37">
        <v>69.410394312249124</v>
      </c>
      <c r="AX37">
        <v>69.670881758795289</v>
      </c>
      <c r="AY37">
        <v>69.931369205341454</v>
      </c>
      <c r="AZ37">
        <v>70.191856651887605</v>
      </c>
      <c r="BA37">
        <v>70.45234409843377</v>
      </c>
      <c r="BB37">
        <v>70.712831544979935</v>
      </c>
      <c r="BC37">
        <v>70.973318991526085</v>
      </c>
      <c r="BD37">
        <v>71.025211847731981</v>
      </c>
      <c r="BE37">
        <v>71.077104703937877</v>
      </c>
      <c r="BF37">
        <v>71.128997560143773</v>
      </c>
      <c r="BG37">
        <v>71.180890416349669</v>
      </c>
      <c r="BH37">
        <v>71.232783272555551</v>
      </c>
      <c r="BI37">
        <v>71.234270134228183</v>
      </c>
      <c r="BJ37">
        <v>71.286178691275168</v>
      </c>
      <c r="BK37">
        <v>71.345568956476143</v>
      </c>
      <c r="BL37">
        <v>71.3974829575249</v>
      </c>
      <c r="BM37">
        <v>71.449396958573672</v>
      </c>
    </row>
    <row r="38" spans="1:65" x14ac:dyDescent="0.25">
      <c r="A38" t="s">
        <v>47</v>
      </c>
      <c r="B38" t="s">
        <v>516</v>
      </c>
      <c r="C38" t="s">
        <v>781</v>
      </c>
      <c r="D38" t="s">
        <v>782</v>
      </c>
      <c r="AI38">
        <v>33.179291726218835</v>
      </c>
      <c r="AJ38">
        <v>32.970550350254975</v>
      </c>
      <c r="AK38">
        <v>32.761808974291107</v>
      </c>
      <c r="AL38">
        <v>32.553067598327246</v>
      </c>
      <c r="AM38">
        <v>32.344326222363385</v>
      </c>
      <c r="AN38">
        <v>32.135584846399517</v>
      </c>
      <c r="AO38">
        <v>31.926843470435657</v>
      </c>
      <c r="AP38">
        <v>31.718102094471796</v>
      </c>
      <c r="AQ38">
        <v>31.509360718507935</v>
      </c>
      <c r="AR38">
        <v>31.300619342544067</v>
      </c>
      <c r="AS38">
        <v>31.091877966580206</v>
      </c>
      <c r="AT38">
        <v>30.883136590616346</v>
      </c>
      <c r="AU38">
        <v>30.674395214652478</v>
      </c>
      <c r="AV38">
        <v>30.465653838688617</v>
      </c>
      <c r="AW38">
        <v>30.256912462724756</v>
      </c>
      <c r="AX38">
        <v>30.048171086760888</v>
      </c>
      <c r="AY38">
        <v>29.839429710797027</v>
      </c>
      <c r="AZ38">
        <v>29.630688334833167</v>
      </c>
      <c r="BA38">
        <v>29.421946958869306</v>
      </c>
      <c r="BB38">
        <v>29.213205582905438</v>
      </c>
      <c r="BC38">
        <v>29.004464206941577</v>
      </c>
      <c r="BD38">
        <v>28.795722830977716</v>
      </c>
      <c r="BE38">
        <v>28.586981455013849</v>
      </c>
      <c r="BF38">
        <v>28.378240079049988</v>
      </c>
      <c r="BG38">
        <v>28.169498703086127</v>
      </c>
      <c r="BH38">
        <v>27.960757327122266</v>
      </c>
      <c r="BI38">
        <v>27.752015951158398</v>
      </c>
      <c r="BJ38">
        <v>27.543274575194538</v>
      </c>
      <c r="BK38">
        <v>27.334533199230677</v>
      </c>
      <c r="BL38">
        <v>27.125791823266809</v>
      </c>
      <c r="BM38">
        <v>26.917050447302948</v>
      </c>
    </row>
    <row r="39" spans="1:65" x14ac:dyDescent="0.25">
      <c r="A39" t="s">
        <v>48</v>
      </c>
      <c r="B39" t="s">
        <v>527</v>
      </c>
      <c r="C39" t="s">
        <v>781</v>
      </c>
      <c r="D39" t="s">
        <v>782</v>
      </c>
      <c r="AI39">
        <v>37.245176410157633</v>
      </c>
      <c r="AJ39">
        <v>37.197020771132301</v>
      </c>
      <c r="AK39">
        <v>37.14886513210697</v>
      </c>
      <c r="AL39">
        <v>37.100709493081638</v>
      </c>
      <c r="AM39">
        <v>37.052553854056306</v>
      </c>
      <c r="AN39">
        <v>37.004398215030982</v>
      </c>
      <c r="AO39">
        <v>36.95624257600565</v>
      </c>
      <c r="AP39">
        <v>36.908086936980325</v>
      </c>
      <c r="AQ39">
        <v>36.859931297954986</v>
      </c>
      <c r="AR39">
        <v>36.811775658929662</v>
      </c>
      <c r="AS39">
        <v>36.76362001990433</v>
      </c>
      <c r="AT39">
        <v>36.715464380878998</v>
      </c>
      <c r="AU39">
        <v>36.667308741853674</v>
      </c>
      <c r="AV39">
        <v>36.619153102828342</v>
      </c>
      <c r="AW39">
        <v>36.57099746380301</v>
      </c>
      <c r="AX39">
        <v>36.522841824777679</v>
      </c>
      <c r="AY39">
        <v>36.474686185752354</v>
      </c>
      <c r="AZ39">
        <v>36.426530546727022</v>
      </c>
      <c r="BA39">
        <v>36.378374907701691</v>
      </c>
      <c r="BB39">
        <v>36.330219268676359</v>
      </c>
      <c r="BC39">
        <v>36.282063629651034</v>
      </c>
      <c r="BD39">
        <v>36.233907990625703</v>
      </c>
      <c r="BE39">
        <v>36.185752351600371</v>
      </c>
      <c r="BF39">
        <v>36.137596712575046</v>
      </c>
      <c r="BG39">
        <v>36.089441073549708</v>
      </c>
      <c r="BH39">
        <v>36.041285434524383</v>
      </c>
      <c r="BI39">
        <v>35.993129795499051</v>
      </c>
      <c r="BJ39">
        <v>35.944974156473727</v>
      </c>
      <c r="BK39">
        <v>35.896818517448395</v>
      </c>
      <c r="BL39">
        <v>35.848662878423063</v>
      </c>
      <c r="BM39">
        <v>35.800507239397731</v>
      </c>
    </row>
    <row r="40" spans="1:65" x14ac:dyDescent="0.25">
      <c r="A40" t="s">
        <v>49</v>
      </c>
      <c r="B40" t="s">
        <v>525</v>
      </c>
      <c r="C40" t="s">
        <v>781</v>
      </c>
      <c r="D40" t="s">
        <v>782</v>
      </c>
      <c r="AI40">
        <v>38.845511561425404</v>
      </c>
      <c r="AJ40">
        <v>38.840258588670686</v>
      </c>
      <c r="AK40">
        <v>38.835005615915961</v>
      </c>
      <c r="AL40">
        <v>38.829752643161243</v>
      </c>
      <c r="AM40">
        <v>38.824499670406517</v>
      </c>
      <c r="AN40">
        <v>38.819246697651799</v>
      </c>
      <c r="AO40">
        <v>38.813993724897081</v>
      </c>
      <c r="AP40">
        <v>38.808740752142356</v>
      </c>
      <c r="AQ40">
        <v>38.803487779387638</v>
      </c>
      <c r="AR40">
        <v>38.798234806632919</v>
      </c>
      <c r="AS40">
        <v>38.792981833878201</v>
      </c>
      <c r="AT40">
        <v>38.78763070807387</v>
      </c>
      <c r="AU40">
        <v>38.782279582269545</v>
      </c>
      <c r="AV40">
        <v>38.776928456465221</v>
      </c>
      <c r="AW40">
        <v>38.771577330660897</v>
      </c>
      <c r="AX40">
        <v>38.766226204856565</v>
      </c>
      <c r="AY40">
        <v>38.760875079052241</v>
      </c>
      <c r="AZ40">
        <v>38.755523953247916</v>
      </c>
      <c r="BA40">
        <v>38.750172827443599</v>
      </c>
      <c r="BB40">
        <v>38.744821701639268</v>
      </c>
      <c r="BC40">
        <v>38.739470575834943</v>
      </c>
      <c r="BD40">
        <v>38.734864074756928</v>
      </c>
      <c r="BE40">
        <v>38.730257573678919</v>
      </c>
      <c r="BF40">
        <v>38.725651072600911</v>
      </c>
      <c r="BG40">
        <v>38.721044571522903</v>
      </c>
      <c r="BH40">
        <v>38.716438070444894</v>
      </c>
      <c r="BI40">
        <v>38.712013375583759</v>
      </c>
      <c r="BJ40">
        <v>38.707887601373699</v>
      </c>
      <c r="BK40">
        <v>38.7037629425392</v>
      </c>
      <c r="BL40">
        <v>38.699637168329133</v>
      </c>
      <c r="BM40">
        <v>38.695512509494634</v>
      </c>
    </row>
    <row r="41" spans="1:65" x14ac:dyDescent="0.25">
      <c r="A41" t="s">
        <v>50</v>
      </c>
      <c r="B41" t="s">
        <v>786</v>
      </c>
      <c r="C41" t="s">
        <v>781</v>
      </c>
      <c r="D41" t="s">
        <v>782</v>
      </c>
      <c r="AK41">
        <v>31.515461970585864</v>
      </c>
      <c r="AL41">
        <v>32.096016406068287</v>
      </c>
      <c r="AM41">
        <v>32.147962863583672</v>
      </c>
      <c r="AN41">
        <v>32.201944457265107</v>
      </c>
      <c r="AO41">
        <v>32.252425374653761</v>
      </c>
      <c r="AP41">
        <v>32.30728201861114</v>
      </c>
      <c r="AQ41">
        <v>32.360972175340514</v>
      </c>
      <c r="AR41">
        <v>32.414076632728133</v>
      </c>
      <c r="AS41">
        <v>32.46947199423694</v>
      </c>
      <c r="AT41">
        <v>32.593462803028864</v>
      </c>
      <c r="AU41">
        <v>32.766976132489923</v>
      </c>
      <c r="AV41">
        <v>32.889306401078159</v>
      </c>
      <c r="AW41">
        <v>33.010186946462568</v>
      </c>
      <c r="AX41">
        <v>33.138850796821593</v>
      </c>
      <c r="AY41">
        <v>33.263931274704497</v>
      </c>
      <c r="AZ41">
        <v>33.391439845320036</v>
      </c>
      <c r="BA41">
        <v>33.516202785048293</v>
      </c>
      <c r="BB41">
        <v>33.609941948725265</v>
      </c>
      <c r="BC41">
        <v>33.734591672529433</v>
      </c>
      <c r="BD41">
        <v>33.864177886613859</v>
      </c>
      <c r="BE41">
        <v>34.000710294754207</v>
      </c>
      <c r="BF41">
        <v>34.099423226925005</v>
      </c>
      <c r="BG41">
        <v>34.20840789950816</v>
      </c>
      <c r="BH41">
        <v>34.339977841190858</v>
      </c>
      <c r="BI41">
        <v>34.393914226934648</v>
      </c>
      <c r="BJ41">
        <v>34.47108402216233</v>
      </c>
      <c r="BK41">
        <v>34.500882027648274</v>
      </c>
      <c r="BL41">
        <v>34.531887037464223</v>
      </c>
      <c r="BM41">
        <v>34.559284726449135</v>
      </c>
    </row>
    <row r="42" spans="1:65" x14ac:dyDescent="0.25">
      <c r="A42" t="s">
        <v>51</v>
      </c>
      <c r="B42" t="s">
        <v>676</v>
      </c>
      <c r="C42" t="s">
        <v>781</v>
      </c>
      <c r="D42" t="s">
        <v>782</v>
      </c>
      <c r="AI42">
        <v>29.181107541298797</v>
      </c>
      <c r="AJ42">
        <v>29.289078904095728</v>
      </c>
      <c r="AK42">
        <v>29.397050266892659</v>
      </c>
      <c r="AL42">
        <v>29.505021629689598</v>
      </c>
      <c r="AM42">
        <v>29.612992992486525</v>
      </c>
      <c r="AN42">
        <v>29.720964355283463</v>
      </c>
      <c r="AO42">
        <v>29.829690346083787</v>
      </c>
      <c r="AP42">
        <v>29.938421838237154</v>
      </c>
      <c r="AQ42">
        <v>30.047158832161109</v>
      </c>
      <c r="AR42">
        <v>30.155901328273249</v>
      </c>
      <c r="AS42">
        <v>30.264649326991194</v>
      </c>
      <c r="AT42">
        <v>30.362927915391037</v>
      </c>
      <c r="AU42">
        <v>30.461211477151963</v>
      </c>
      <c r="AV42">
        <v>30.559500012651501</v>
      </c>
      <c r="AW42">
        <v>30.657793522267202</v>
      </c>
      <c r="AX42">
        <v>30.756870286957845</v>
      </c>
      <c r="AY42">
        <v>30.855176253258094</v>
      </c>
      <c r="AZ42">
        <v>30.95348719506023</v>
      </c>
      <c r="BA42">
        <v>31.05101730944428</v>
      </c>
      <c r="BB42">
        <v>31.148547423828322</v>
      </c>
      <c r="BC42">
        <v>31.246077538212369</v>
      </c>
      <c r="BD42">
        <v>31.333080271282519</v>
      </c>
      <c r="BE42">
        <v>31.420083004352666</v>
      </c>
      <c r="BF42">
        <v>31.50708573742282</v>
      </c>
      <c r="BG42">
        <v>31.594088470492963</v>
      </c>
      <c r="BH42">
        <v>31.681067151735636</v>
      </c>
      <c r="BI42">
        <v>31.768120431126306</v>
      </c>
      <c r="BJ42">
        <v>31.855173710516972</v>
      </c>
      <c r="BK42">
        <v>31.942226989907642</v>
      </c>
      <c r="BL42">
        <v>32.029280269298312</v>
      </c>
      <c r="BM42">
        <v>32.116333548688978</v>
      </c>
    </row>
    <row r="43" spans="1:65" x14ac:dyDescent="0.25">
      <c r="A43" t="s">
        <v>52</v>
      </c>
      <c r="B43" t="s">
        <v>529</v>
      </c>
      <c r="C43" t="s">
        <v>781</v>
      </c>
      <c r="D43" t="s">
        <v>782</v>
      </c>
    </row>
    <row r="44" spans="1:65" x14ac:dyDescent="0.25">
      <c r="A44" t="s">
        <v>53</v>
      </c>
      <c r="B44" t="s">
        <v>530</v>
      </c>
      <c r="C44" t="s">
        <v>781</v>
      </c>
      <c r="D44" t="s">
        <v>782</v>
      </c>
      <c r="AI44">
        <v>20.504900932306882</v>
      </c>
      <c r="AJ44">
        <v>20.581697895988338</v>
      </c>
      <c r="AK44">
        <v>20.658494859669791</v>
      </c>
      <c r="AL44">
        <v>20.735291823351247</v>
      </c>
      <c r="AM44">
        <v>20.812088787032703</v>
      </c>
      <c r="AN44">
        <v>20.888885750714156</v>
      </c>
      <c r="AO44">
        <v>20.965682714395616</v>
      </c>
      <c r="AP44">
        <v>21.042479678077068</v>
      </c>
      <c r="AQ44">
        <v>21.119276641758525</v>
      </c>
      <c r="AR44">
        <v>21.196073605439981</v>
      </c>
      <c r="AS44">
        <v>21.272870569121437</v>
      </c>
      <c r="AT44">
        <v>21.395017295825866</v>
      </c>
      <c r="AU44">
        <v>21.517164022530302</v>
      </c>
      <c r="AV44">
        <v>21.639310749234735</v>
      </c>
      <c r="AW44">
        <v>21.761457475939167</v>
      </c>
      <c r="AX44">
        <v>21.8836042026436</v>
      </c>
      <c r="AY44">
        <v>22.005750929348029</v>
      </c>
      <c r="AZ44">
        <v>22.127897656052465</v>
      </c>
      <c r="BA44">
        <v>22.250044382756897</v>
      </c>
      <c r="BB44">
        <v>22.372191109461326</v>
      </c>
      <c r="BC44">
        <v>22.494337836165762</v>
      </c>
      <c r="BD44">
        <v>22.728576577739759</v>
      </c>
      <c r="BE44">
        <v>22.962815319313762</v>
      </c>
      <c r="BF44">
        <v>23.197054060887762</v>
      </c>
      <c r="BG44">
        <v>23.431292802461765</v>
      </c>
      <c r="BH44">
        <v>23.665531544035762</v>
      </c>
      <c r="BI44">
        <v>23.830864038131512</v>
      </c>
      <c r="BJ44">
        <v>23.996196532227259</v>
      </c>
      <c r="BK44">
        <v>24.161529026323013</v>
      </c>
      <c r="BL44">
        <v>24.326861520418756</v>
      </c>
      <c r="BM44">
        <v>24.492153666553694</v>
      </c>
    </row>
    <row r="45" spans="1:65" x14ac:dyDescent="0.25">
      <c r="A45" t="s">
        <v>54</v>
      </c>
      <c r="B45" t="s">
        <v>531</v>
      </c>
      <c r="C45" t="s">
        <v>781</v>
      </c>
      <c r="D45" t="s">
        <v>782</v>
      </c>
      <c r="AI45">
        <v>16.673325432084095</v>
      </c>
      <c r="AJ45">
        <v>16.884048566156697</v>
      </c>
      <c r="AK45">
        <v>17.094771700229291</v>
      </c>
      <c r="AL45">
        <v>17.305494834301889</v>
      </c>
      <c r="AM45">
        <v>17.516217968374491</v>
      </c>
      <c r="AN45">
        <v>17.726847057525315</v>
      </c>
      <c r="AO45">
        <v>17.937588106159232</v>
      </c>
      <c r="AP45">
        <v>18.148310345888628</v>
      </c>
      <c r="AQ45">
        <v>18.359032585618021</v>
      </c>
      <c r="AR45">
        <v>18.569754825347413</v>
      </c>
      <c r="AS45">
        <v>18.780496991946695</v>
      </c>
      <c r="AT45">
        <v>19.031006736957004</v>
      </c>
      <c r="AU45">
        <v>19.281516880505123</v>
      </c>
      <c r="AV45">
        <v>19.532028060268065</v>
      </c>
      <c r="AW45">
        <v>19.782536537898473</v>
      </c>
      <c r="AX45">
        <v>20.033048161385466</v>
      </c>
      <c r="AY45">
        <v>20.283557885131621</v>
      </c>
      <c r="AZ45">
        <v>20.53406803399578</v>
      </c>
      <c r="BA45">
        <v>20.784578182859931</v>
      </c>
      <c r="BB45">
        <v>21.035087215768819</v>
      </c>
      <c r="BC45">
        <v>21.285596899644784</v>
      </c>
      <c r="BD45">
        <v>21.491096232030028</v>
      </c>
      <c r="BE45">
        <v>21.696596016113361</v>
      </c>
      <c r="BF45">
        <v>21.902094870635317</v>
      </c>
      <c r="BG45">
        <v>22.107594645996894</v>
      </c>
      <c r="BH45">
        <v>22.313094184607269</v>
      </c>
      <c r="BI45">
        <v>22.542877304164733</v>
      </c>
      <c r="BJ45">
        <v>22.742310291696473</v>
      </c>
      <c r="BK45">
        <v>22.941735383510071</v>
      </c>
      <c r="BL45">
        <v>23.141165542735571</v>
      </c>
      <c r="BM45">
        <v>23.340595701961064</v>
      </c>
    </row>
    <row r="46" spans="1:65" x14ac:dyDescent="0.25">
      <c r="A46" t="s">
        <v>485</v>
      </c>
      <c r="B46" t="s">
        <v>537</v>
      </c>
      <c r="C46" t="s">
        <v>781</v>
      </c>
      <c r="D46" t="s">
        <v>782</v>
      </c>
      <c r="AI46">
        <v>24.688238993710694</v>
      </c>
      <c r="AJ46">
        <v>23.821443396226417</v>
      </c>
      <c r="AK46">
        <v>22.95464779874214</v>
      </c>
      <c r="AL46">
        <v>22.08785220125786</v>
      </c>
      <c r="AM46">
        <v>21.221056603773587</v>
      </c>
      <c r="AN46">
        <v>20.35426100628931</v>
      </c>
      <c r="AO46">
        <v>19.487465408805033</v>
      </c>
      <c r="AP46">
        <v>18.620669811320756</v>
      </c>
      <c r="AQ46">
        <v>17.753874213836479</v>
      </c>
      <c r="AR46">
        <v>16.887078616352202</v>
      </c>
      <c r="AS46">
        <v>16.020283018867925</v>
      </c>
      <c r="AT46">
        <v>15.665292452830187</v>
      </c>
      <c r="AU46">
        <v>15.310301886792455</v>
      </c>
      <c r="AV46">
        <v>14.955311320754717</v>
      </c>
      <c r="AW46">
        <v>14.60032075471698</v>
      </c>
      <c r="AX46">
        <v>14.245330188679246</v>
      </c>
      <c r="AY46">
        <v>13.890339622641509</v>
      </c>
      <c r="AZ46">
        <v>13.535349056603774</v>
      </c>
      <c r="BA46">
        <v>13.180358490566038</v>
      </c>
      <c r="BB46">
        <v>12.825367924528303</v>
      </c>
      <c r="BC46">
        <v>12.470377358490566</v>
      </c>
      <c r="BD46">
        <v>12.115389937106919</v>
      </c>
      <c r="BE46">
        <v>11.760402515723271</v>
      </c>
      <c r="BF46">
        <v>11.405415094339624</v>
      </c>
      <c r="BG46">
        <v>11.050427672955975</v>
      </c>
      <c r="BH46">
        <v>10.695440251572327</v>
      </c>
      <c r="BI46">
        <v>10.340440251572327</v>
      </c>
      <c r="BJ46">
        <v>9.985440251572328</v>
      </c>
      <c r="BK46">
        <v>9.6304402515723275</v>
      </c>
      <c r="BL46">
        <v>9.2754716981132077</v>
      </c>
      <c r="BM46">
        <v>8.9204716981132073</v>
      </c>
    </row>
    <row r="47" spans="1:65" x14ac:dyDescent="0.25">
      <c r="A47" t="s">
        <v>56</v>
      </c>
      <c r="B47" t="s">
        <v>524</v>
      </c>
      <c r="C47" t="s">
        <v>781</v>
      </c>
      <c r="D47" t="s">
        <v>782</v>
      </c>
      <c r="AI47">
        <v>47.597892999936533</v>
      </c>
      <c r="AJ47">
        <v>47.4069704469971</v>
      </c>
      <c r="AK47">
        <v>47.216047894057674</v>
      </c>
      <c r="AL47">
        <v>47.025125341118233</v>
      </c>
      <c r="AM47">
        <v>46.8342027881788</v>
      </c>
      <c r="AN47">
        <v>46.643280235239367</v>
      </c>
      <c r="AO47">
        <v>46.452357682299933</v>
      </c>
      <c r="AP47">
        <v>46.261435129360493</v>
      </c>
      <c r="AQ47">
        <v>46.070512576421066</v>
      </c>
      <c r="AR47">
        <v>45.879590023481626</v>
      </c>
      <c r="AS47">
        <v>45.688667470542192</v>
      </c>
      <c r="AT47">
        <v>45.54121765987604</v>
      </c>
      <c r="AU47">
        <v>45.39376784920988</v>
      </c>
      <c r="AV47">
        <v>45.246318038543713</v>
      </c>
      <c r="AW47">
        <v>45.098868227877553</v>
      </c>
      <c r="AX47">
        <v>44.9514184172114</v>
      </c>
      <c r="AY47">
        <v>44.803968606545233</v>
      </c>
      <c r="AZ47">
        <v>44.65651879587908</v>
      </c>
      <c r="BA47">
        <v>44.509068985212927</v>
      </c>
      <c r="BB47">
        <v>44.36161917454676</v>
      </c>
      <c r="BC47">
        <v>44.2141693638806</v>
      </c>
      <c r="BD47">
        <v>44.095703496858533</v>
      </c>
      <c r="BE47">
        <v>43.977237629836473</v>
      </c>
      <c r="BF47">
        <v>43.858771762814406</v>
      </c>
      <c r="BG47">
        <v>43.740305895792339</v>
      </c>
      <c r="BH47">
        <v>43.621840028770279</v>
      </c>
      <c r="BI47">
        <v>43.503374161748212</v>
      </c>
      <c r="BJ47">
        <v>43.384908294726152</v>
      </c>
      <c r="BK47">
        <v>43.266442427704085</v>
      </c>
      <c r="BL47">
        <v>43.147976560682025</v>
      </c>
      <c r="BM47">
        <v>43.029510693659958</v>
      </c>
    </row>
    <row r="48" spans="1:65" x14ac:dyDescent="0.25">
      <c r="A48" t="s">
        <v>57</v>
      </c>
      <c r="B48" t="s">
        <v>534</v>
      </c>
      <c r="C48" t="s">
        <v>781</v>
      </c>
      <c r="D48" t="s">
        <v>782</v>
      </c>
      <c r="AI48">
        <v>66.442733949405621</v>
      </c>
      <c r="AJ48">
        <v>66.145872389228288</v>
      </c>
      <c r="AK48">
        <v>65.849010829050968</v>
      </c>
      <c r="AL48">
        <v>65.552149268873649</v>
      </c>
      <c r="AM48">
        <v>65.255287708696315</v>
      </c>
      <c r="AN48">
        <v>64.958426148518996</v>
      </c>
      <c r="AO48">
        <v>64.661564588341676</v>
      </c>
      <c r="AP48">
        <v>64.364703028164342</v>
      </c>
      <c r="AQ48">
        <v>64.067841467987023</v>
      </c>
      <c r="AR48">
        <v>63.770979907809711</v>
      </c>
      <c r="AS48">
        <v>63.474118347632391</v>
      </c>
      <c r="AT48">
        <v>63.177256787455057</v>
      </c>
      <c r="AU48">
        <v>62.880395227277738</v>
      </c>
      <c r="AV48">
        <v>62.583533667100419</v>
      </c>
      <c r="AW48">
        <v>62.286672106923092</v>
      </c>
      <c r="AX48">
        <v>61.989810546745773</v>
      </c>
      <c r="AY48">
        <v>61.692948986568453</v>
      </c>
      <c r="AZ48">
        <v>61.396087426391119</v>
      </c>
      <c r="BA48">
        <v>61.0992258662138</v>
      </c>
      <c r="BB48">
        <v>60.80236430603648</v>
      </c>
      <c r="BC48">
        <v>60.505502745859154</v>
      </c>
      <c r="BD48">
        <v>60.019683729957428</v>
      </c>
      <c r="BE48">
        <v>59.53386471405571</v>
      </c>
      <c r="BF48">
        <v>59.048045698153985</v>
      </c>
      <c r="BG48">
        <v>58.562226682252259</v>
      </c>
      <c r="BH48">
        <v>58.076407666350541</v>
      </c>
      <c r="BI48">
        <v>57.590586886041329</v>
      </c>
      <c r="BJ48">
        <v>57.104770516750847</v>
      </c>
      <c r="BK48">
        <v>56.618949736441628</v>
      </c>
      <c r="BL48">
        <v>56.133128956132424</v>
      </c>
      <c r="BM48">
        <v>55.64731258684192</v>
      </c>
    </row>
    <row r="49" spans="1:65" x14ac:dyDescent="0.25">
      <c r="A49" t="s">
        <v>58</v>
      </c>
      <c r="B49" t="s">
        <v>535</v>
      </c>
      <c r="C49" t="s">
        <v>781</v>
      </c>
      <c r="D49" t="s">
        <v>782</v>
      </c>
      <c r="AI49">
        <v>65.344070278184489</v>
      </c>
      <c r="AJ49">
        <v>65.30893118594436</v>
      </c>
      <c r="AK49">
        <v>65.273792093704245</v>
      </c>
      <c r="AL49">
        <v>65.238653001464129</v>
      </c>
      <c r="AM49">
        <v>65.203513909224014</v>
      </c>
      <c r="AN49">
        <v>65.168374816983899</v>
      </c>
      <c r="AO49">
        <v>65.13323572474377</v>
      </c>
      <c r="AP49">
        <v>65.098096632503669</v>
      </c>
      <c r="AQ49">
        <v>65.06295754026354</v>
      </c>
      <c r="AR49">
        <v>65.027818448023424</v>
      </c>
      <c r="AS49">
        <v>64.992679355783309</v>
      </c>
      <c r="AT49">
        <v>64.957540263543194</v>
      </c>
      <c r="AU49">
        <v>64.922401171303079</v>
      </c>
      <c r="AV49">
        <v>64.887262079062964</v>
      </c>
      <c r="AW49">
        <v>64.852122986822835</v>
      </c>
      <c r="AX49">
        <v>64.816983894582719</v>
      </c>
      <c r="AY49">
        <v>64.781844802342604</v>
      </c>
      <c r="AZ49">
        <v>64.746705710102489</v>
      </c>
      <c r="BA49">
        <v>64.711566617862374</v>
      </c>
      <c r="BB49">
        <v>64.676427525622259</v>
      </c>
      <c r="BC49">
        <v>64.641288433382144</v>
      </c>
      <c r="BD49">
        <v>64.606149341142014</v>
      </c>
      <c r="BE49">
        <v>64.571010248901899</v>
      </c>
      <c r="BF49">
        <v>64.535871156661784</v>
      </c>
      <c r="BG49">
        <v>64.500732064421669</v>
      </c>
      <c r="BH49">
        <v>64.465592972181554</v>
      </c>
      <c r="BI49">
        <v>64.430453879941425</v>
      </c>
      <c r="BJ49">
        <v>64.395314787701324</v>
      </c>
      <c r="BK49">
        <v>64.35139092240118</v>
      </c>
      <c r="BL49">
        <v>64.307467057101022</v>
      </c>
      <c r="BM49">
        <v>64.263543191800878</v>
      </c>
    </row>
    <row r="50" spans="1:65" x14ac:dyDescent="0.25">
      <c r="A50" t="s">
        <v>59</v>
      </c>
      <c r="B50" t="s">
        <v>532</v>
      </c>
      <c r="C50" t="s">
        <v>781</v>
      </c>
      <c r="D50" t="s">
        <v>782</v>
      </c>
      <c r="AI50">
        <v>58.547219468228938</v>
      </c>
      <c r="AJ50">
        <v>58.346891392519154</v>
      </c>
      <c r="AK50">
        <v>58.146563316809377</v>
      </c>
      <c r="AL50">
        <v>57.9462352410996</v>
      </c>
      <c r="AM50">
        <v>57.745907165389809</v>
      </c>
      <c r="AN50">
        <v>57.545579089680032</v>
      </c>
      <c r="AO50">
        <v>57.34525101397027</v>
      </c>
      <c r="AP50">
        <v>57.144922938260478</v>
      </c>
      <c r="AQ50">
        <v>56.944594862550701</v>
      </c>
      <c r="AR50">
        <v>56.744266786840925</v>
      </c>
      <c r="AS50">
        <v>56.543938711131133</v>
      </c>
      <c r="AT50">
        <v>56.370192879675528</v>
      </c>
      <c r="AU50">
        <v>56.196447048219909</v>
      </c>
      <c r="AV50">
        <v>56.022701216764304</v>
      </c>
      <c r="AW50">
        <v>55.848955385308699</v>
      </c>
      <c r="AX50">
        <v>55.67520955385308</v>
      </c>
      <c r="AY50">
        <v>55.501463722397467</v>
      </c>
      <c r="AZ50">
        <v>55.327717890941862</v>
      </c>
      <c r="BA50">
        <v>55.153972059486257</v>
      </c>
      <c r="BB50">
        <v>54.980226228030645</v>
      </c>
      <c r="BC50">
        <v>54.80648039657504</v>
      </c>
      <c r="BD50">
        <v>54.685141054529076</v>
      </c>
      <c r="BE50">
        <v>54.563801712483098</v>
      </c>
      <c r="BF50">
        <v>54.442462370437127</v>
      </c>
      <c r="BG50">
        <v>54.321123028391163</v>
      </c>
      <c r="BH50">
        <v>54.199783686345192</v>
      </c>
      <c r="BI50">
        <v>54.041901757548452</v>
      </c>
      <c r="BJ50">
        <v>53.843866606579539</v>
      </c>
      <c r="BK50">
        <v>53.664245155475442</v>
      </c>
      <c r="BL50">
        <v>53.484632717440284</v>
      </c>
      <c r="BM50">
        <v>53.305011266336187</v>
      </c>
    </row>
    <row r="51" spans="1:65" x14ac:dyDescent="0.25">
      <c r="A51" t="s">
        <v>60</v>
      </c>
      <c r="B51" t="s">
        <v>533</v>
      </c>
      <c r="C51" t="s">
        <v>781</v>
      </c>
      <c r="D51" t="s">
        <v>782</v>
      </c>
      <c r="AI51">
        <v>24.750134336378295</v>
      </c>
      <c r="AJ51">
        <v>24.514777001612035</v>
      </c>
      <c r="AK51">
        <v>24.279419666845779</v>
      </c>
      <c r="AL51">
        <v>24.044062332079527</v>
      </c>
      <c r="AM51">
        <v>23.808704997313271</v>
      </c>
      <c r="AN51">
        <v>23.573347662547018</v>
      </c>
      <c r="AO51">
        <v>23.337990327780762</v>
      </c>
      <c r="AP51">
        <v>23.102632993014506</v>
      </c>
      <c r="AQ51">
        <v>22.867275658248253</v>
      </c>
      <c r="AR51">
        <v>22.631918323482001</v>
      </c>
      <c r="AS51">
        <v>22.396560988715745</v>
      </c>
      <c r="AT51">
        <v>22.161203653949492</v>
      </c>
      <c r="AU51">
        <v>21.925846319183236</v>
      </c>
      <c r="AV51">
        <v>21.69048898441698</v>
      </c>
      <c r="AW51">
        <v>21.455131649650724</v>
      </c>
      <c r="AX51">
        <v>21.219774314884472</v>
      </c>
      <c r="AY51">
        <v>20.984416980118215</v>
      </c>
      <c r="AZ51">
        <v>20.749059645351959</v>
      </c>
      <c r="BA51">
        <v>20.513702310585707</v>
      </c>
      <c r="BB51">
        <v>20.278344975819451</v>
      </c>
      <c r="BC51">
        <v>20.042987641053198</v>
      </c>
      <c r="BD51">
        <v>19.807630306286946</v>
      </c>
      <c r="BE51">
        <v>19.57227297152069</v>
      </c>
      <c r="BF51">
        <v>19.336915636754433</v>
      </c>
      <c r="BG51">
        <v>19.101558301988181</v>
      </c>
      <c r="BH51">
        <v>18.866200967221925</v>
      </c>
      <c r="BI51">
        <v>18.62976894142934</v>
      </c>
      <c r="BJ51">
        <v>18.393336915636755</v>
      </c>
      <c r="BK51">
        <v>18.162278344975817</v>
      </c>
      <c r="BL51">
        <v>17.925846319183236</v>
      </c>
      <c r="BM51">
        <v>17.689414293390648</v>
      </c>
    </row>
    <row r="52" spans="1:65" x14ac:dyDescent="0.25">
      <c r="A52" t="s">
        <v>61</v>
      </c>
      <c r="B52" t="s">
        <v>523</v>
      </c>
      <c r="C52" t="s">
        <v>781</v>
      </c>
      <c r="D52" t="s">
        <v>782</v>
      </c>
      <c r="AI52">
        <v>3.8163771712158812</v>
      </c>
      <c r="AJ52">
        <v>4.4203473945409426</v>
      </c>
      <c r="AK52">
        <v>5.0243176178660045</v>
      </c>
      <c r="AL52">
        <v>5.6282878411910664</v>
      </c>
      <c r="AM52">
        <v>6.2322580645161292</v>
      </c>
      <c r="AN52">
        <v>6.8362282878411911</v>
      </c>
      <c r="AO52">
        <v>7.440198511166253</v>
      </c>
      <c r="AP52">
        <v>8.0441687344913149</v>
      </c>
      <c r="AQ52">
        <v>8.6481389578163768</v>
      </c>
      <c r="AR52">
        <v>9.2521091811414387</v>
      </c>
      <c r="AS52">
        <v>9.8560794044665023</v>
      </c>
      <c r="AT52">
        <v>9.9305210918114142</v>
      </c>
      <c r="AU52">
        <v>10.004962779156328</v>
      </c>
      <c r="AV52">
        <v>10.079404466501241</v>
      </c>
      <c r="AW52">
        <v>10.153846153846153</v>
      </c>
      <c r="AX52">
        <v>10.228287841191067</v>
      </c>
      <c r="AY52">
        <v>10.302729528535979</v>
      </c>
      <c r="AZ52">
        <v>10.377171215880892</v>
      </c>
      <c r="BA52">
        <v>10.451612903225806</v>
      </c>
      <c r="BB52">
        <v>10.526054590570718</v>
      </c>
      <c r="BC52">
        <v>10.600496277915633</v>
      </c>
      <c r="BD52">
        <v>10.674937965260547</v>
      </c>
      <c r="BE52">
        <v>10.749379652605459</v>
      </c>
      <c r="BF52">
        <v>10.823821339950372</v>
      </c>
      <c r="BG52">
        <v>10.898263027295286</v>
      </c>
      <c r="BH52">
        <v>10.972704714640198</v>
      </c>
      <c r="BI52">
        <v>11.047146401985112</v>
      </c>
      <c r="BJ52">
        <v>11.121588089330023</v>
      </c>
      <c r="BK52">
        <v>11.196029776674937</v>
      </c>
      <c r="BL52">
        <v>11.270471464019851</v>
      </c>
      <c r="BM52">
        <v>11.344913151364763</v>
      </c>
    </row>
    <row r="53" spans="1:65" x14ac:dyDescent="0.25">
      <c r="A53" t="s">
        <v>62</v>
      </c>
      <c r="B53" t="s">
        <v>536</v>
      </c>
      <c r="C53" t="s">
        <v>781</v>
      </c>
      <c r="D53" t="s">
        <v>782</v>
      </c>
      <c r="AI53">
        <v>56.940853897375632</v>
      </c>
      <c r="AJ53">
        <v>56.842577359968658</v>
      </c>
      <c r="AK53">
        <v>56.744300822561691</v>
      </c>
      <c r="AL53">
        <v>56.646024285154716</v>
      </c>
      <c r="AM53">
        <v>56.547747747747742</v>
      </c>
      <c r="AN53">
        <v>56.449471210340775</v>
      </c>
      <c r="AO53">
        <v>56.351194672933801</v>
      </c>
      <c r="AP53">
        <v>56.252918135526834</v>
      </c>
      <c r="AQ53">
        <v>56.154641598119859</v>
      </c>
      <c r="AR53">
        <v>56.056365060712885</v>
      </c>
      <c r="AS53">
        <v>55.958088523305918</v>
      </c>
      <c r="AT53">
        <v>55.985468076772428</v>
      </c>
      <c r="AU53">
        <v>56.012847630238937</v>
      </c>
      <c r="AV53">
        <v>56.040227183705447</v>
      </c>
      <c r="AW53">
        <v>56.06760673717195</v>
      </c>
      <c r="AX53">
        <v>56.09498629063846</v>
      </c>
      <c r="AY53">
        <v>56.122365844104984</v>
      </c>
      <c r="AZ53">
        <v>56.149745397571479</v>
      </c>
      <c r="BA53">
        <v>56.177124951037996</v>
      </c>
      <c r="BB53">
        <v>56.204504504504506</v>
      </c>
      <c r="BC53">
        <v>56.231884057971016</v>
      </c>
      <c r="BD53">
        <v>56.552408930669799</v>
      </c>
      <c r="BE53">
        <v>56.872933803368589</v>
      </c>
      <c r="BF53">
        <v>57.193458676067365</v>
      </c>
      <c r="BG53">
        <v>57.513983548766156</v>
      </c>
      <c r="BH53">
        <v>57.834508421464939</v>
      </c>
      <c r="BI53">
        <v>58.155111633372499</v>
      </c>
      <c r="BJ53">
        <v>58.475714845280066</v>
      </c>
      <c r="BK53">
        <v>58.796122209165688</v>
      </c>
      <c r="BL53">
        <v>59.116725421073248</v>
      </c>
      <c r="BM53">
        <v>59.437328632980815</v>
      </c>
    </row>
    <row r="54" spans="1:65" x14ac:dyDescent="0.25">
      <c r="A54" t="s">
        <v>63</v>
      </c>
      <c r="B54" t="s">
        <v>787</v>
      </c>
      <c r="C54" t="s">
        <v>781</v>
      </c>
      <c r="D54" t="s">
        <v>782</v>
      </c>
      <c r="AI54">
        <v>91.385056193651977</v>
      </c>
      <c r="AJ54">
        <v>91.329857972088433</v>
      </c>
      <c r="AK54">
        <v>91.27465975052489</v>
      </c>
      <c r="AL54">
        <v>91.219461528961347</v>
      </c>
      <c r="AM54">
        <v>91.164263307397803</v>
      </c>
      <c r="AN54">
        <v>91.10906508583426</v>
      </c>
      <c r="AO54">
        <v>91.053866864270717</v>
      </c>
      <c r="AP54">
        <v>90.998668642707173</v>
      </c>
      <c r="AQ54">
        <v>90.94347042114363</v>
      </c>
      <c r="AR54">
        <v>90.888272199580086</v>
      </c>
      <c r="AS54">
        <v>90.833073978016543</v>
      </c>
      <c r="AT54">
        <v>90.803178955168576</v>
      </c>
      <c r="AU54">
        <v>90.773283932320609</v>
      </c>
      <c r="AV54">
        <v>90.743388909472642</v>
      </c>
      <c r="AW54">
        <v>90.713493886624676</v>
      </c>
      <c r="AX54">
        <v>90.683598863776709</v>
      </c>
      <c r="AY54">
        <v>90.653703840928742</v>
      </c>
      <c r="AZ54">
        <v>90.623808818080775</v>
      </c>
      <c r="BA54">
        <v>90.593913795232808</v>
      </c>
      <c r="BB54">
        <v>90.564018772384827</v>
      </c>
      <c r="BC54">
        <v>90.53412374953686</v>
      </c>
      <c r="BD54">
        <v>90.46069408422872</v>
      </c>
      <c r="BE54">
        <v>90.387264418920594</v>
      </c>
      <c r="BF54">
        <v>90.313834753612454</v>
      </c>
      <c r="BG54">
        <v>90.240405088304314</v>
      </c>
      <c r="BH54">
        <v>90.166975422996174</v>
      </c>
      <c r="BI54">
        <v>90.097048289489948</v>
      </c>
      <c r="BJ54">
        <v>90.037124861059652</v>
      </c>
      <c r="BK54">
        <v>89.965024082993708</v>
      </c>
      <c r="BL54">
        <v>89.892824502902315</v>
      </c>
      <c r="BM54">
        <v>89.820723724836355</v>
      </c>
    </row>
    <row r="55" spans="1:65" x14ac:dyDescent="0.25">
      <c r="A55" t="s">
        <v>64</v>
      </c>
      <c r="B55" t="s">
        <v>539</v>
      </c>
      <c r="C55" t="s">
        <v>781</v>
      </c>
      <c r="D55" t="s">
        <v>782</v>
      </c>
      <c r="AI55">
        <v>19.162011173184357</v>
      </c>
      <c r="AJ55">
        <v>19.513035381750466</v>
      </c>
      <c r="AK55">
        <v>19.864059590316575</v>
      </c>
      <c r="AL55">
        <v>20.215083798882681</v>
      </c>
      <c r="AM55">
        <v>20.56610800744879</v>
      </c>
      <c r="AN55">
        <v>20.917132216014895</v>
      </c>
      <c r="AO55">
        <v>21.268156424581004</v>
      </c>
      <c r="AP55">
        <v>21.619180633147113</v>
      </c>
      <c r="AQ55">
        <v>21.970204841713223</v>
      </c>
      <c r="AR55">
        <v>22.321229050279328</v>
      </c>
      <c r="AS55">
        <v>22.672253258845437</v>
      </c>
      <c r="AT55">
        <v>23.135009310986966</v>
      </c>
      <c r="AU55">
        <v>23.821787762007705</v>
      </c>
      <c r="AV55">
        <v>24.286654135338345</v>
      </c>
      <c r="AW55">
        <v>24.751433135983461</v>
      </c>
      <c r="AX55">
        <v>25.211386696730553</v>
      </c>
      <c r="AY55">
        <v>25.68072911772996</v>
      </c>
      <c r="AZ55">
        <v>26.145246148064636</v>
      </c>
      <c r="BA55">
        <v>26.61217587373168</v>
      </c>
      <c r="BB55">
        <v>27.079105599398723</v>
      </c>
      <c r="BC55">
        <v>27.546035325065766</v>
      </c>
      <c r="BD55">
        <v>27.908630676660774</v>
      </c>
      <c r="BE55">
        <v>28.437209912891824</v>
      </c>
      <c r="BF55">
        <v>29.583573210516217</v>
      </c>
      <c r="BG55">
        <v>30.124975966160356</v>
      </c>
      <c r="BH55">
        <v>30.585975024015372</v>
      </c>
      <c r="BI55">
        <v>31.151480199923103</v>
      </c>
      <c r="BJ55">
        <v>31.233140655105974</v>
      </c>
      <c r="BK55">
        <v>31.233140655105974</v>
      </c>
      <c r="BL55">
        <v>31.233140655105974</v>
      </c>
      <c r="BM55">
        <v>31.233140655105974</v>
      </c>
    </row>
    <row r="56" spans="1:65" x14ac:dyDescent="0.25">
      <c r="A56" t="s">
        <v>486</v>
      </c>
      <c r="B56" t="s">
        <v>540</v>
      </c>
      <c r="C56" t="s">
        <v>781</v>
      </c>
      <c r="D56" t="s">
        <v>782</v>
      </c>
      <c r="BD56">
        <v>0.15765765765765766</v>
      </c>
      <c r="BE56">
        <v>0.15765765765765766</v>
      </c>
      <c r="BF56">
        <v>0.15765765765765766</v>
      </c>
      <c r="BG56">
        <v>0.15765765765765766</v>
      </c>
      <c r="BH56">
        <v>0.15765765765765766</v>
      </c>
      <c r="BI56">
        <v>0.15765765765765766</v>
      </c>
      <c r="BJ56">
        <v>0.15765765765765766</v>
      </c>
      <c r="BK56">
        <v>0.15765765765765766</v>
      </c>
      <c r="BL56">
        <v>0.15765765765765766</v>
      </c>
      <c r="BM56">
        <v>0.15765765765765766</v>
      </c>
    </row>
    <row r="57" spans="1:65" x14ac:dyDescent="0.25">
      <c r="A57" t="s">
        <v>66</v>
      </c>
      <c r="B57" t="s">
        <v>526</v>
      </c>
      <c r="C57" t="s">
        <v>781</v>
      </c>
      <c r="D57" t="s">
        <v>782</v>
      </c>
      <c r="AI57">
        <v>54.708333333333336</v>
      </c>
      <c r="AJ57">
        <v>54.625</v>
      </c>
      <c r="AK57">
        <v>54.541666666666664</v>
      </c>
      <c r="AL57">
        <v>54.458333333333329</v>
      </c>
      <c r="AM57">
        <v>54.375</v>
      </c>
      <c r="AN57">
        <v>54.291666666666671</v>
      </c>
      <c r="AO57">
        <v>54.208333333333336</v>
      </c>
      <c r="AP57">
        <v>54.125</v>
      </c>
      <c r="AQ57">
        <v>54.041666666666664</v>
      </c>
      <c r="AR57">
        <v>53.958333333333329</v>
      </c>
      <c r="AS57">
        <v>53.875</v>
      </c>
      <c r="AT57">
        <v>53.787500000000001</v>
      </c>
      <c r="AU57">
        <v>53.7</v>
      </c>
      <c r="AV57">
        <v>53.612499999999997</v>
      </c>
      <c r="AW57">
        <v>53.524999999999999</v>
      </c>
      <c r="AX57">
        <v>53.4375</v>
      </c>
      <c r="AY57">
        <v>53.35</v>
      </c>
      <c r="AZ57">
        <v>53.262500000000003</v>
      </c>
      <c r="BA57">
        <v>53.174999999999997</v>
      </c>
      <c r="BB57">
        <v>53.087499999999999</v>
      </c>
      <c r="BC57">
        <v>53</v>
      </c>
      <c r="BD57">
        <v>53</v>
      </c>
      <c r="BE57">
        <v>53</v>
      </c>
      <c r="BF57">
        <v>53</v>
      </c>
      <c r="BG57">
        <v>53</v>
      </c>
      <c r="BH57">
        <v>53</v>
      </c>
      <c r="BI57">
        <v>53</v>
      </c>
      <c r="BJ57">
        <v>53</v>
      </c>
      <c r="BK57">
        <v>53.375</v>
      </c>
      <c r="BL57">
        <v>53</v>
      </c>
      <c r="BM57">
        <v>53</v>
      </c>
    </row>
    <row r="58" spans="1:65" x14ac:dyDescent="0.25">
      <c r="A58" t="s">
        <v>67</v>
      </c>
      <c r="B58" t="s">
        <v>541</v>
      </c>
      <c r="C58" t="s">
        <v>781</v>
      </c>
      <c r="D58" t="s">
        <v>782</v>
      </c>
      <c r="AI58">
        <v>17.436147186147185</v>
      </c>
      <c r="AJ58">
        <v>17.549783549783548</v>
      </c>
      <c r="AK58">
        <v>17.663419913419911</v>
      </c>
      <c r="AL58">
        <v>17.777056277056278</v>
      </c>
      <c r="AM58">
        <v>17.890692640692642</v>
      </c>
      <c r="AN58">
        <v>18.004329004329005</v>
      </c>
      <c r="AO58">
        <v>18.117965367965365</v>
      </c>
      <c r="AP58">
        <v>18.231601731601728</v>
      </c>
      <c r="AQ58">
        <v>18.345238095238095</v>
      </c>
      <c r="AR58">
        <v>18.458874458874458</v>
      </c>
      <c r="AS58">
        <v>18.572510822510822</v>
      </c>
      <c r="AT58">
        <v>18.58582251082251</v>
      </c>
      <c r="AU58">
        <v>18.599134199134198</v>
      </c>
      <c r="AV58">
        <v>18.612445887445887</v>
      </c>
      <c r="AW58">
        <v>18.625757575757575</v>
      </c>
      <c r="AX58">
        <v>18.639069264069263</v>
      </c>
      <c r="AY58">
        <v>18.652380952380952</v>
      </c>
      <c r="AZ58">
        <v>18.66569264069264</v>
      </c>
      <c r="BA58">
        <v>18.679004329004329</v>
      </c>
      <c r="BB58">
        <v>18.692316017316017</v>
      </c>
      <c r="BC58">
        <v>18.705627705627705</v>
      </c>
      <c r="BD58">
        <v>18.702813852813854</v>
      </c>
      <c r="BE58">
        <v>18.7</v>
      </c>
      <c r="BF58">
        <v>18.697186147186144</v>
      </c>
      <c r="BG58">
        <v>18.694372294372293</v>
      </c>
      <c r="BH58">
        <v>18.691558441558438</v>
      </c>
      <c r="BI58">
        <v>18.680735930735931</v>
      </c>
      <c r="BJ58">
        <v>18.678571428571431</v>
      </c>
      <c r="BK58">
        <v>18.676406926406926</v>
      </c>
      <c r="BL58">
        <v>18.674242424242422</v>
      </c>
      <c r="BM58">
        <v>18.672077922077921</v>
      </c>
    </row>
    <row r="59" spans="1:65" x14ac:dyDescent="0.25">
      <c r="A59" t="s">
        <v>68</v>
      </c>
      <c r="B59" t="s">
        <v>542</v>
      </c>
      <c r="C59" t="s">
        <v>781</v>
      </c>
      <c r="D59" t="s">
        <v>782</v>
      </c>
      <c r="AL59">
        <v>34.05954445451016</v>
      </c>
      <c r="AM59">
        <v>34.069729519865405</v>
      </c>
      <c r="AN59">
        <v>34.079914585220656</v>
      </c>
      <c r="AO59">
        <v>34.090099650575901</v>
      </c>
      <c r="AP59">
        <v>34.100284715931153</v>
      </c>
      <c r="AQ59">
        <v>34.110469781286398</v>
      </c>
      <c r="AR59">
        <v>34.120654846641649</v>
      </c>
      <c r="AS59">
        <v>34.130839911996894</v>
      </c>
      <c r="AT59">
        <v>34.156839653164234</v>
      </c>
      <c r="AU59">
        <v>34.182839394331566</v>
      </c>
      <c r="AV59">
        <v>34.208839135498899</v>
      </c>
      <c r="AW59">
        <v>34.239269997411334</v>
      </c>
      <c r="AX59">
        <v>34.265273103805335</v>
      </c>
      <c r="AY59">
        <v>34.295715210355986</v>
      </c>
      <c r="AZ59">
        <v>34.321721682847894</v>
      </c>
      <c r="BA59">
        <v>34.352175038839974</v>
      </c>
      <c r="BB59">
        <v>34.378184878301397</v>
      </c>
      <c r="BC59">
        <v>34.408649488540718</v>
      </c>
      <c r="BD59">
        <v>34.437161724718372</v>
      </c>
      <c r="BE59">
        <v>34.465673960896027</v>
      </c>
      <c r="BF59">
        <v>34.498653198653201</v>
      </c>
      <c r="BG59">
        <v>34.527169127169124</v>
      </c>
      <c r="BH59">
        <v>34.560160600958426</v>
      </c>
      <c r="BI59">
        <v>34.579070068643958</v>
      </c>
      <c r="BJ59">
        <v>34.602512627897944</v>
      </c>
      <c r="BK59">
        <v>34.625955187151924</v>
      </c>
      <c r="BL59">
        <v>34.651417321304827</v>
      </c>
      <c r="BM59">
        <v>34.67799192549392</v>
      </c>
    </row>
    <row r="60" spans="1:65" x14ac:dyDescent="0.25">
      <c r="A60" t="s">
        <v>69</v>
      </c>
      <c r="B60" t="s">
        <v>563</v>
      </c>
      <c r="C60" t="s">
        <v>781</v>
      </c>
      <c r="D60" t="s">
        <v>782</v>
      </c>
      <c r="AI60">
        <v>32.366167330220833</v>
      </c>
      <c r="AJ60">
        <v>32.38163434823705</v>
      </c>
      <c r="AK60">
        <v>32.397101366253253</v>
      </c>
      <c r="AL60">
        <v>32.413496791934001</v>
      </c>
      <c r="AM60">
        <v>32.429893156884646</v>
      </c>
      <c r="AN60">
        <v>32.446290461185903</v>
      </c>
      <c r="AO60">
        <v>32.462688704918499</v>
      </c>
      <c r="AP60">
        <v>32.481879386907323</v>
      </c>
      <c r="AQ60">
        <v>32.500143258266</v>
      </c>
      <c r="AR60">
        <v>32.51934208264084</v>
      </c>
      <c r="AS60">
        <v>32.537612838515543</v>
      </c>
      <c r="AT60">
        <v>32.55803955288048</v>
      </c>
      <c r="AU60">
        <v>32.577538267499854</v>
      </c>
      <c r="AV60">
        <v>32.59797597545942</v>
      </c>
      <c r="AW60">
        <v>32.617484301975516</v>
      </c>
      <c r="AX60">
        <v>32.634189700653742</v>
      </c>
      <c r="AY60">
        <v>32.653704978206008</v>
      </c>
      <c r="AZ60">
        <v>32.674161814896607</v>
      </c>
      <c r="BA60">
        <v>32.693686716576316</v>
      </c>
      <c r="BB60">
        <v>32.711339319009781</v>
      </c>
      <c r="BC60">
        <v>32.730871847835438</v>
      </c>
      <c r="BD60">
        <v>32.737548772090889</v>
      </c>
      <c r="BE60">
        <v>32.74516554771332</v>
      </c>
      <c r="BF60">
        <v>32.718986470992888</v>
      </c>
      <c r="BG60">
        <v>32.722843221553454</v>
      </c>
      <c r="BH60">
        <v>32.73232815456057</v>
      </c>
      <c r="BI60">
        <v>32.685482024272957</v>
      </c>
      <c r="BJ60">
        <v>32.684546469359134</v>
      </c>
      <c r="BK60">
        <v>32.683610968000458</v>
      </c>
      <c r="BL60">
        <v>32.682675520192333</v>
      </c>
      <c r="BM60">
        <v>32.682675520192333</v>
      </c>
    </row>
    <row r="61" spans="1:65" x14ac:dyDescent="0.25">
      <c r="A61" t="s">
        <v>70</v>
      </c>
      <c r="B61" t="s">
        <v>544</v>
      </c>
      <c r="C61" t="s">
        <v>781</v>
      </c>
      <c r="D61" t="s">
        <v>782</v>
      </c>
      <c r="AI61">
        <v>0.24158757549611734</v>
      </c>
      <c r="AJ61">
        <v>0.24158757549611734</v>
      </c>
      <c r="AK61">
        <v>0.24158757549611734</v>
      </c>
      <c r="AL61">
        <v>0.24158757549611734</v>
      </c>
      <c r="AM61">
        <v>0.24158757549611734</v>
      </c>
      <c r="AN61">
        <v>0.24158757549611734</v>
      </c>
      <c r="AO61">
        <v>0.24158757549611734</v>
      </c>
      <c r="AP61">
        <v>0.24158757549611734</v>
      </c>
      <c r="AQ61">
        <v>0.24158757549611734</v>
      </c>
      <c r="AR61">
        <v>0.24158757549611734</v>
      </c>
      <c r="AS61">
        <v>0.24158757549611734</v>
      </c>
      <c r="AT61">
        <v>0.24158757549611734</v>
      </c>
      <c r="AU61">
        <v>0.24158757549611734</v>
      </c>
      <c r="AV61">
        <v>0.24158757549611734</v>
      </c>
      <c r="AW61">
        <v>0.24158757549611734</v>
      </c>
      <c r="AX61">
        <v>0.24158757549611734</v>
      </c>
      <c r="AY61">
        <v>0.24158757549611734</v>
      </c>
      <c r="AZ61">
        <v>0.24158757549611734</v>
      </c>
      <c r="BA61">
        <v>0.24158757549611734</v>
      </c>
      <c r="BB61">
        <v>0.24158757549611734</v>
      </c>
      <c r="BC61">
        <v>0.24158757549611734</v>
      </c>
      <c r="BD61">
        <v>0.24158757549611734</v>
      </c>
      <c r="BE61">
        <v>0.24158757549611734</v>
      </c>
      <c r="BF61">
        <v>0.24158757549611734</v>
      </c>
      <c r="BG61">
        <v>0.24158757549611734</v>
      </c>
      <c r="BH61">
        <v>0.24158757549611734</v>
      </c>
      <c r="BI61">
        <v>0.24158757549611734</v>
      </c>
      <c r="BJ61">
        <v>0.24201898188093185</v>
      </c>
      <c r="BK61">
        <v>0.24331320103537532</v>
      </c>
      <c r="BL61">
        <v>0.24590163934426232</v>
      </c>
      <c r="BM61">
        <v>0.25021570319240727</v>
      </c>
    </row>
    <row r="62" spans="1:65" x14ac:dyDescent="0.25">
      <c r="A62" t="s">
        <v>71</v>
      </c>
      <c r="B62" t="s">
        <v>545</v>
      </c>
      <c r="C62" t="s">
        <v>781</v>
      </c>
      <c r="D62" t="s">
        <v>782</v>
      </c>
      <c r="AI62">
        <v>67.08</v>
      </c>
      <c r="AJ62">
        <v>66.754666666666679</v>
      </c>
      <c r="AK62">
        <v>66.429333333333346</v>
      </c>
      <c r="AL62">
        <v>66.103999999999999</v>
      </c>
      <c r="AM62">
        <v>65.778666666666666</v>
      </c>
      <c r="AN62">
        <v>65.453333333333333</v>
      </c>
      <c r="AO62">
        <v>65.128</v>
      </c>
      <c r="AP62">
        <v>64.802666666666667</v>
      </c>
      <c r="AQ62">
        <v>64.477333333333334</v>
      </c>
      <c r="AR62">
        <v>64.152000000000001</v>
      </c>
      <c r="AS62">
        <v>63.826666666666668</v>
      </c>
      <c r="AT62">
        <v>63.826666666666668</v>
      </c>
      <c r="AU62">
        <v>63.826666666666668</v>
      </c>
      <c r="AV62">
        <v>63.826666666666668</v>
      </c>
      <c r="AW62">
        <v>63.826666666666668</v>
      </c>
      <c r="AX62">
        <v>63.826666666666668</v>
      </c>
      <c r="AY62">
        <v>63.826666666666668</v>
      </c>
      <c r="AZ62">
        <v>63.826666666666668</v>
      </c>
      <c r="BA62">
        <v>63.826666666666668</v>
      </c>
      <c r="BB62">
        <v>63.826666666666668</v>
      </c>
      <c r="BC62">
        <v>63.826666666666668</v>
      </c>
      <c r="BD62">
        <v>63.826666666666668</v>
      </c>
      <c r="BE62">
        <v>63.826666666666668</v>
      </c>
      <c r="BF62">
        <v>63.826666666666668</v>
      </c>
      <c r="BG62">
        <v>63.826666666666668</v>
      </c>
      <c r="BH62">
        <v>63.826666666666668</v>
      </c>
      <c r="BI62">
        <v>63.826666666666668</v>
      </c>
      <c r="BJ62">
        <v>63.826666666666668</v>
      </c>
      <c r="BK62">
        <v>63.826666666666668</v>
      </c>
      <c r="BL62">
        <v>63.826666666666668</v>
      </c>
      <c r="BM62">
        <v>63.826666666666668</v>
      </c>
    </row>
    <row r="63" spans="1:65" x14ac:dyDescent="0.25">
      <c r="A63" t="s">
        <v>72</v>
      </c>
      <c r="B63" t="s">
        <v>543</v>
      </c>
      <c r="C63" t="s">
        <v>781</v>
      </c>
      <c r="D63" t="s">
        <v>782</v>
      </c>
      <c r="AI63">
        <v>13.285999999999998</v>
      </c>
      <c r="AJ63">
        <v>13.386400000000002</v>
      </c>
      <c r="AK63">
        <v>13.486800000000002</v>
      </c>
      <c r="AL63">
        <v>13.587199999999999</v>
      </c>
      <c r="AM63">
        <v>13.6876</v>
      </c>
      <c r="AN63">
        <v>13.788</v>
      </c>
      <c r="AO63">
        <v>13.888399999999997</v>
      </c>
      <c r="AP63">
        <v>13.988800000000001</v>
      </c>
      <c r="AQ63">
        <v>14.089200000000002</v>
      </c>
      <c r="AR63">
        <v>14.189599999999999</v>
      </c>
      <c r="AS63">
        <v>14.29</v>
      </c>
      <c r="AT63">
        <v>14.327225000000002</v>
      </c>
      <c r="AU63">
        <v>14.364449999999998</v>
      </c>
      <c r="AV63">
        <v>14.401674999999999</v>
      </c>
      <c r="AW63">
        <v>14.438900000000002</v>
      </c>
      <c r="AX63">
        <v>14.476125000000001</v>
      </c>
      <c r="AY63">
        <v>14.513349999999999</v>
      </c>
      <c r="AZ63">
        <v>14.550574999999998</v>
      </c>
      <c r="BA63">
        <v>14.587800000000001</v>
      </c>
      <c r="BB63">
        <v>14.625024999999999</v>
      </c>
      <c r="BC63">
        <v>14.662249999999998</v>
      </c>
      <c r="BD63">
        <v>14.853199999999999</v>
      </c>
      <c r="BE63">
        <v>15.04415</v>
      </c>
      <c r="BF63">
        <v>15.235099999999999</v>
      </c>
      <c r="BG63">
        <v>15.42605</v>
      </c>
      <c r="BH63">
        <v>15.617000000000001</v>
      </c>
      <c r="BI63">
        <v>15.6165</v>
      </c>
      <c r="BJ63">
        <v>15.64</v>
      </c>
      <c r="BK63">
        <v>15.664</v>
      </c>
      <c r="BL63">
        <v>15.6875</v>
      </c>
      <c r="BM63">
        <v>15.711</v>
      </c>
    </row>
    <row r="64" spans="1:65" x14ac:dyDescent="0.25">
      <c r="A64" t="s">
        <v>73</v>
      </c>
      <c r="B64" t="s">
        <v>546</v>
      </c>
      <c r="C64" t="s">
        <v>781</v>
      </c>
      <c r="D64" t="s">
        <v>782</v>
      </c>
      <c r="AI64">
        <v>33.013661767749944</v>
      </c>
      <c r="AJ64">
        <v>33.795239080935623</v>
      </c>
      <c r="AK64">
        <v>34.576816394121302</v>
      </c>
      <c r="AL64">
        <v>35.358393707306973</v>
      </c>
      <c r="AM64">
        <v>36.139971020492659</v>
      </c>
      <c r="AN64">
        <v>36.921548333678331</v>
      </c>
      <c r="AO64">
        <v>37.703125646864002</v>
      </c>
      <c r="AP64">
        <v>38.484702960049674</v>
      </c>
      <c r="AQ64">
        <v>39.266280273235353</v>
      </c>
      <c r="AR64">
        <v>40.047857586421024</v>
      </c>
      <c r="AS64">
        <v>40.82943489960671</v>
      </c>
      <c r="AT64">
        <v>41.037776857793411</v>
      </c>
      <c r="AU64">
        <v>41.246118815980125</v>
      </c>
      <c r="AV64">
        <v>41.45446077416684</v>
      </c>
      <c r="AW64">
        <v>41.662802732353548</v>
      </c>
      <c r="AX64">
        <v>41.871144690540262</v>
      </c>
      <c r="AY64">
        <v>42.079486648726963</v>
      </c>
      <c r="AZ64">
        <v>42.287828606913678</v>
      </c>
      <c r="BA64">
        <v>42.496170565100392</v>
      </c>
      <c r="BB64">
        <v>42.7045125232871</v>
      </c>
      <c r="BC64">
        <v>42.912854481473815</v>
      </c>
      <c r="BD64">
        <v>43.039246532808939</v>
      </c>
      <c r="BE64">
        <v>43.16563858414407</v>
      </c>
      <c r="BF64">
        <v>43.2920306354792</v>
      </c>
      <c r="BG64">
        <v>43.418422686814324</v>
      </c>
      <c r="BH64">
        <v>43.544814738149448</v>
      </c>
      <c r="BI64">
        <v>43.71227489132685</v>
      </c>
      <c r="BJ64">
        <v>43.879735044504244</v>
      </c>
      <c r="BK64">
        <v>44.047195197681646</v>
      </c>
      <c r="BL64">
        <v>44.214655350859033</v>
      </c>
      <c r="BM64">
        <v>44.382115504036427</v>
      </c>
    </row>
    <row r="65" spans="1:65" x14ac:dyDescent="0.25">
      <c r="A65" t="s">
        <v>74</v>
      </c>
      <c r="B65" t="s">
        <v>493</v>
      </c>
      <c r="C65" t="s">
        <v>781</v>
      </c>
      <c r="D65" t="s">
        <v>782</v>
      </c>
      <c r="AI65">
        <v>0.69990847027803205</v>
      </c>
      <c r="AJ65">
        <v>0.69621369251051757</v>
      </c>
      <c r="AK65">
        <v>0.69251891474300298</v>
      </c>
      <c r="AL65">
        <v>0.6888241369754885</v>
      </c>
      <c r="AM65">
        <v>0.68512935920797402</v>
      </c>
      <c r="AN65">
        <v>0.68143458144045954</v>
      </c>
      <c r="AO65">
        <v>0.67773980367294495</v>
      </c>
      <c r="AP65">
        <v>0.67404502590543047</v>
      </c>
      <c r="AQ65">
        <v>0.67035024813791599</v>
      </c>
      <c r="AR65">
        <v>0.66665547037040152</v>
      </c>
      <c r="AS65">
        <v>0.66296069260288693</v>
      </c>
      <c r="AT65">
        <v>0.67719398423001675</v>
      </c>
      <c r="AU65">
        <v>0.69142727585714647</v>
      </c>
      <c r="AV65">
        <v>0.70566056748427619</v>
      </c>
      <c r="AW65">
        <v>0.71989385911140602</v>
      </c>
      <c r="AX65">
        <v>0.73412715073853563</v>
      </c>
      <c r="AY65">
        <v>0.74836044236566546</v>
      </c>
      <c r="AZ65">
        <v>0.76259373399279518</v>
      </c>
      <c r="BA65">
        <v>0.77682702561992489</v>
      </c>
      <c r="BB65">
        <v>0.79106031724705472</v>
      </c>
      <c r="BC65">
        <v>0.80529360887418444</v>
      </c>
      <c r="BD65">
        <v>0.8084845533097651</v>
      </c>
      <c r="BE65">
        <v>0.81167549774534586</v>
      </c>
      <c r="BF65">
        <v>0.81486644218092663</v>
      </c>
      <c r="BG65">
        <v>0.81805738661650718</v>
      </c>
      <c r="BH65">
        <v>0.82124798624199691</v>
      </c>
      <c r="BI65">
        <v>0.82124798624199691</v>
      </c>
      <c r="BJ65">
        <v>0.81578979410439678</v>
      </c>
      <c r="BK65">
        <v>0.81033160196679666</v>
      </c>
      <c r="BL65">
        <v>0.81411035036975055</v>
      </c>
      <c r="BM65">
        <v>0.81830895970636597</v>
      </c>
    </row>
    <row r="66" spans="1:65" x14ac:dyDescent="0.25">
      <c r="A66" t="s">
        <v>75</v>
      </c>
      <c r="B66" t="s">
        <v>788</v>
      </c>
      <c r="C66" t="s">
        <v>781</v>
      </c>
      <c r="D66" t="s">
        <v>782</v>
      </c>
      <c r="AI66">
        <v>29.052599537319818</v>
      </c>
      <c r="AJ66">
        <v>29.042249396945252</v>
      </c>
      <c r="AK66">
        <v>29.027375528593602</v>
      </c>
      <c r="AL66">
        <v>29.01250165397634</v>
      </c>
      <c r="AM66">
        <v>28.997627779359089</v>
      </c>
      <c r="AN66">
        <v>28.982663107828166</v>
      </c>
      <c r="AO66">
        <v>28.967807436091135</v>
      </c>
      <c r="AP66">
        <v>28.952933598751297</v>
      </c>
      <c r="AQ66">
        <v>28.938059761411463</v>
      </c>
      <c r="AR66">
        <v>28.923185924071625</v>
      </c>
      <c r="AS66">
        <v>28.815315251461701</v>
      </c>
      <c r="AT66">
        <v>28.933933647813138</v>
      </c>
      <c r="AU66">
        <v>29.053585822809612</v>
      </c>
      <c r="AV66">
        <v>29.159939109412793</v>
      </c>
      <c r="AW66">
        <v>29.279226030516657</v>
      </c>
      <c r="AX66">
        <v>29.392889026730746</v>
      </c>
      <c r="AY66">
        <v>29.505819707221733</v>
      </c>
      <c r="AZ66">
        <v>29.624751865818745</v>
      </c>
      <c r="BA66">
        <v>29.743283997835039</v>
      </c>
      <c r="BB66">
        <v>29.861945111794601</v>
      </c>
      <c r="BC66">
        <v>29.979935225350516</v>
      </c>
      <c r="BD66">
        <v>30.014877339643999</v>
      </c>
      <c r="BE66">
        <v>30.049719642137308</v>
      </c>
      <c r="BF66">
        <v>30.085596654532292</v>
      </c>
      <c r="BG66">
        <v>30.11981853157269</v>
      </c>
      <c r="BH66">
        <v>30.154695547298957</v>
      </c>
      <c r="BI66">
        <v>30.282197719904485</v>
      </c>
      <c r="BJ66">
        <v>30.283112776397658</v>
      </c>
      <c r="BK66">
        <v>30.33100861555571</v>
      </c>
      <c r="BL66">
        <v>30.378874719341884</v>
      </c>
      <c r="BM66">
        <v>30.426331637833552</v>
      </c>
    </row>
    <row r="67" spans="1:65" x14ac:dyDescent="0.25">
      <c r="A67" t="s">
        <v>76</v>
      </c>
      <c r="B67" t="s">
        <v>789</v>
      </c>
      <c r="C67" t="s">
        <v>781</v>
      </c>
      <c r="D67" t="s">
        <v>782</v>
      </c>
      <c r="AI67">
        <v>25.931212817585056</v>
      </c>
      <c r="AJ67">
        <v>25.960387805244757</v>
      </c>
      <c r="AK67">
        <v>25.248809769699083</v>
      </c>
      <c r="AL67">
        <v>25.173482971346484</v>
      </c>
      <c r="AM67">
        <v>25.060959940806384</v>
      </c>
      <c r="AN67">
        <v>24.943177923944535</v>
      </c>
      <c r="AO67">
        <v>24.825395913117919</v>
      </c>
      <c r="AP67">
        <v>24.707613896256071</v>
      </c>
      <c r="AQ67">
        <v>24.610982995285745</v>
      </c>
      <c r="AR67">
        <v>24.493099667383767</v>
      </c>
      <c r="AS67">
        <v>24.31876136548744</v>
      </c>
      <c r="AT67">
        <v>24.253750355560481</v>
      </c>
      <c r="AU67">
        <v>24.188699775575046</v>
      </c>
      <c r="AV67">
        <v>24.123804753127036</v>
      </c>
      <c r="AW67">
        <v>23.967208678217322</v>
      </c>
      <c r="AX67">
        <v>23.902442175325177</v>
      </c>
      <c r="AY67">
        <v>23.837506611973016</v>
      </c>
      <c r="AZ67">
        <v>23.772545091480467</v>
      </c>
      <c r="BA67">
        <v>23.707941328083248</v>
      </c>
      <c r="BB67">
        <v>23.642763062285802</v>
      </c>
      <c r="BC67">
        <v>23.578044797699629</v>
      </c>
      <c r="BD67">
        <v>23.486442349564253</v>
      </c>
      <c r="BE67">
        <v>23.394906478202486</v>
      </c>
      <c r="BF67">
        <v>23.303336220768823</v>
      </c>
      <c r="BG67">
        <v>23.212696234282326</v>
      </c>
      <c r="BH67">
        <v>23.117710415212283</v>
      </c>
      <c r="BI67">
        <v>23.071766879869692</v>
      </c>
      <c r="BJ67">
        <v>22.982278760244235</v>
      </c>
      <c r="BK67">
        <v>22.914594033095387</v>
      </c>
      <c r="BL67">
        <v>22.848458844442703</v>
      </c>
      <c r="BM67">
        <v>22.783454409086023</v>
      </c>
    </row>
    <row r="68" spans="1:65" x14ac:dyDescent="0.25">
      <c r="A68" t="s">
        <v>24</v>
      </c>
      <c r="B68" t="s">
        <v>790</v>
      </c>
      <c r="C68" t="s">
        <v>781</v>
      </c>
      <c r="D68" t="s">
        <v>782</v>
      </c>
      <c r="AI68">
        <v>26.228986469013602</v>
      </c>
      <c r="AJ68">
        <v>26.216106473545249</v>
      </c>
      <c r="AK68">
        <v>26.199228736284169</v>
      </c>
      <c r="AL68">
        <v>26.18235099902309</v>
      </c>
      <c r="AM68">
        <v>26.165473257662935</v>
      </c>
      <c r="AN68">
        <v>26.148541927942695</v>
      </c>
      <c r="AO68">
        <v>26.131782056970838</v>
      </c>
      <c r="AP68">
        <v>26.114904274100674</v>
      </c>
      <c r="AQ68">
        <v>26.098026495329599</v>
      </c>
      <c r="AR68">
        <v>26.081148712459427</v>
      </c>
      <c r="AS68">
        <v>26.009555880704383</v>
      </c>
      <c r="AT68">
        <v>26.077603207311409</v>
      </c>
      <c r="AU68">
        <v>26.14649902876458</v>
      </c>
      <c r="AV68">
        <v>26.207600198720787</v>
      </c>
      <c r="AW68">
        <v>26.27632445054828</v>
      </c>
      <c r="AX68">
        <v>26.341737429311795</v>
      </c>
      <c r="AY68">
        <v>26.406723531248129</v>
      </c>
      <c r="AZ68">
        <v>26.475225877759868</v>
      </c>
      <c r="BA68">
        <v>26.543456655814087</v>
      </c>
      <c r="BB68">
        <v>26.611767846967556</v>
      </c>
      <c r="BC68">
        <v>26.679608808798147</v>
      </c>
      <c r="BD68">
        <v>26.730905747161348</v>
      </c>
      <c r="BE68">
        <v>26.782002132178103</v>
      </c>
      <c r="BF68">
        <v>26.8337080077854</v>
      </c>
      <c r="BG68">
        <v>26.884568449448462</v>
      </c>
      <c r="BH68">
        <v>26.935801718826099</v>
      </c>
      <c r="BI68">
        <v>27.046285534866872</v>
      </c>
      <c r="BJ68">
        <v>27.04566562039016</v>
      </c>
      <c r="BK68">
        <v>27.076265774740513</v>
      </c>
      <c r="BL68">
        <v>27.107522973405107</v>
      </c>
      <c r="BM68">
        <v>27.139312230462036</v>
      </c>
    </row>
    <row r="69" spans="1:65" x14ac:dyDescent="0.25">
      <c r="A69" t="s">
        <v>77</v>
      </c>
      <c r="B69" t="s">
        <v>791</v>
      </c>
      <c r="C69" t="s">
        <v>781</v>
      </c>
      <c r="D69" t="s">
        <v>782</v>
      </c>
      <c r="AK69">
        <v>38.979834576791731</v>
      </c>
      <c r="AL69">
        <v>38.994912865016282</v>
      </c>
      <c r="AM69">
        <v>39.012005435027667</v>
      </c>
      <c r="AN69">
        <v>39.025771010534292</v>
      </c>
      <c r="AO69">
        <v>39.035097679188453</v>
      </c>
      <c r="AP69">
        <v>39.042471266307082</v>
      </c>
      <c r="AQ69">
        <v>39.046676757959844</v>
      </c>
      <c r="AR69">
        <v>39.043297204707351</v>
      </c>
      <c r="AS69">
        <v>39.04610170634713</v>
      </c>
      <c r="AT69">
        <v>39.083940684562137</v>
      </c>
      <c r="AU69">
        <v>39.122453177043326</v>
      </c>
      <c r="AV69">
        <v>39.158620265895834</v>
      </c>
      <c r="AW69">
        <v>39.194368983376812</v>
      </c>
      <c r="AX69">
        <v>39.230368554884386</v>
      </c>
      <c r="AY69">
        <v>39.245925657268472</v>
      </c>
      <c r="AZ69">
        <v>39.284179985678179</v>
      </c>
      <c r="BA69">
        <v>39.323788645386173</v>
      </c>
      <c r="BB69">
        <v>39.361981881241825</v>
      </c>
      <c r="BC69">
        <v>39.400112094266191</v>
      </c>
      <c r="BD69">
        <v>39.410710894141467</v>
      </c>
      <c r="BE69">
        <v>39.421198845497578</v>
      </c>
      <c r="BF69">
        <v>39.431635744083692</v>
      </c>
      <c r="BG69">
        <v>39.444105366302956</v>
      </c>
      <c r="BH69">
        <v>39.446085092944259</v>
      </c>
      <c r="BI69">
        <v>39.4632904974101</v>
      </c>
      <c r="BJ69">
        <v>39.482423356648688</v>
      </c>
      <c r="BK69">
        <v>39.494572018902815</v>
      </c>
      <c r="BL69">
        <v>39.506948381982973</v>
      </c>
      <c r="BM69">
        <v>39.519074887429213</v>
      </c>
    </row>
    <row r="70" spans="1:65" x14ac:dyDescent="0.25">
      <c r="A70" t="s">
        <v>15</v>
      </c>
      <c r="B70" t="s">
        <v>792</v>
      </c>
      <c r="C70" t="s">
        <v>781</v>
      </c>
      <c r="D70" t="s">
        <v>782</v>
      </c>
      <c r="AK70">
        <v>37.717769592161353</v>
      </c>
      <c r="AL70">
        <v>37.747613393572209</v>
      </c>
      <c r="AM70">
        <v>37.786140442636835</v>
      </c>
      <c r="AN70">
        <v>37.822136507641609</v>
      </c>
      <c r="AO70">
        <v>37.854453402528392</v>
      </c>
      <c r="AP70">
        <v>37.790169682290923</v>
      </c>
      <c r="AQ70">
        <v>37.818539692682236</v>
      </c>
      <c r="AR70">
        <v>37.840896620547682</v>
      </c>
      <c r="AS70">
        <v>37.866559570808008</v>
      </c>
      <c r="AT70">
        <v>37.914936103930806</v>
      </c>
      <c r="AU70">
        <v>37.962223785199079</v>
      </c>
      <c r="AV70">
        <v>38.007831830095448</v>
      </c>
      <c r="AW70">
        <v>38.054167453322478</v>
      </c>
      <c r="AX70">
        <v>38.100592313167269</v>
      </c>
      <c r="AY70">
        <v>38.134964332097297</v>
      </c>
      <c r="AZ70">
        <v>38.182989217498829</v>
      </c>
      <c r="BA70">
        <v>38.232824415409027</v>
      </c>
      <c r="BB70">
        <v>38.279392494639268</v>
      </c>
      <c r="BC70">
        <v>38.325471768805478</v>
      </c>
      <c r="BD70">
        <v>38.346664687340841</v>
      </c>
      <c r="BE70">
        <v>38.367428719041392</v>
      </c>
      <c r="BF70">
        <v>38.386585474935913</v>
      </c>
      <c r="BG70">
        <v>38.408107220862114</v>
      </c>
      <c r="BH70">
        <v>38.423073751985193</v>
      </c>
      <c r="BI70">
        <v>38.444658054083192</v>
      </c>
      <c r="BJ70">
        <v>38.46928378738891</v>
      </c>
      <c r="BK70">
        <v>38.485309021485598</v>
      </c>
      <c r="BL70">
        <v>38.502531878840081</v>
      </c>
      <c r="BM70">
        <v>38.520466601687765</v>
      </c>
    </row>
    <row r="71" spans="1:65" x14ac:dyDescent="0.25">
      <c r="A71" t="s">
        <v>78</v>
      </c>
      <c r="B71" t="s">
        <v>547</v>
      </c>
      <c r="C71" t="s">
        <v>781</v>
      </c>
      <c r="D71" t="s">
        <v>782</v>
      </c>
      <c r="AI71">
        <v>52.854392428839766</v>
      </c>
      <c r="AJ71">
        <v>52.528677214275397</v>
      </c>
      <c r="AK71">
        <v>52.202961999711015</v>
      </c>
      <c r="AL71">
        <v>51.87724678514666</v>
      </c>
      <c r="AM71">
        <v>51.551531570582284</v>
      </c>
      <c r="AN71">
        <v>51.225816356017916</v>
      </c>
      <c r="AO71">
        <v>50.900101141453547</v>
      </c>
      <c r="AP71">
        <v>50.574385926889178</v>
      </c>
      <c r="AQ71">
        <v>56.010798840392987</v>
      </c>
      <c r="AR71">
        <v>55.647733129328394</v>
      </c>
      <c r="AS71">
        <v>55.284667418263808</v>
      </c>
      <c r="AT71">
        <v>55.001888387824124</v>
      </c>
      <c r="AU71">
        <v>54.71910935738444</v>
      </c>
      <c r="AV71">
        <v>54.436330326944763</v>
      </c>
      <c r="AW71">
        <v>54.153551296505078</v>
      </c>
      <c r="AX71">
        <v>53.870772266065394</v>
      </c>
      <c r="AY71">
        <v>53.58799323562571</v>
      </c>
      <c r="AZ71">
        <v>53.305214205186012</v>
      </c>
      <c r="BA71">
        <v>53.022435174746327</v>
      </c>
      <c r="BB71">
        <v>52.739656144306657</v>
      </c>
      <c r="BC71">
        <v>52.456877113866959</v>
      </c>
      <c r="BD71">
        <v>52.288564986310192</v>
      </c>
      <c r="BE71">
        <v>52.120252858753425</v>
      </c>
      <c r="BF71">
        <v>51.951940731196643</v>
      </c>
      <c r="BG71">
        <v>51.783628603639876</v>
      </c>
      <c r="BH71">
        <v>51.615316476083109</v>
      </c>
      <c r="BI71">
        <v>51.356538895152205</v>
      </c>
      <c r="BJ71">
        <v>51.097761314221287</v>
      </c>
      <c r="BK71">
        <v>50.838983733290391</v>
      </c>
      <c r="BL71">
        <v>50.580206152359473</v>
      </c>
      <c r="BM71">
        <v>50.321428571428569</v>
      </c>
    </row>
    <row r="72" spans="1:65" x14ac:dyDescent="0.25">
      <c r="A72" t="s">
        <v>79</v>
      </c>
      <c r="B72" t="s">
        <v>548</v>
      </c>
      <c r="C72" t="s">
        <v>781</v>
      </c>
      <c r="D72" t="s">
        <v>782</v>
      </c>
      <c r="AI72">
        <v>4.4010246622130697E-2</v>
      </c>
      <c r="AJ72">
        <v>4.5557285649706167E-2</v>
      </c>
      <c r="AK72">
        <v>4.710432467728163E-2</v>
      </c>
      <c r="AL72">
        <v>4.8651363704857099E-2</v>
      </c>
      <c r="AM72">
        <v>5.0198402732432569E-2</v>
      </c>
      <c r="AN72">
        <v>5.1745441760008039E-2</v>
      </c>
      <c r="AO72">
        <v>5.3292480787583509E-2</v>
      </c>
      <c r="AP72">
        <v>5.4839519815158964E-2</v>
      </c>
      <c r="AQ72">
        <v>5.6386558842734441E-2</v>
      </c>
      <c r="AR72">
        <v>5.7933597870309918E-2</v>
      </c>
      <c r="AS72">
        <v>5.9480636897885381E-2</v>
      </c>
      <c r="AT72">
        <v>6.0126575920437991E-2</v>
      </c>
      <c r="AU72">
        <v>6.0772514942990609E-2</v>
      </c>
      <c r="AV72">
        <v>6.1418453965543227E-2</v>
      </c>
      <c r="AW72">
        <v>6.2064392988095837E-2</v>
      </c>
      <c r="AX72">
        <v>6.2710332010648448E-2</v>
      </c>
      <c r="AY72">
        <v>6.3356271033201059E-2</v>
      </c>
      <c r="AZ72">
        <v>6.4002210055753683E-2</v>
      </c>
      <c r="BA72">
        <v>6.4648149078306294E-2</v>
      </c>
      <c r="BB72">
        <v>6.5294088100858905E-2</v>
      </c>
      <c r="BC72">
        <v>6.5940027123411529E-2</v>
      </c>
      <c r="BD72">
        <v>6.2480285298106383E-2</v>
      </c>
      <c r="BE72">
        <v>5.9020543472801251E-2</v>
      </c>
      <c r="BF72">
        <v>5.5560801647496112E-2</v>
      </c>
      <c r="BG72">
        <v>5.2101059822190966E-2</v>
      </c>
      <c r="BH72">
        <v>4.8641317996885827E-2</v>
      </c>
      <c r="BI72">
        <v>4.5185594454769197E-2</v>
      </c>
      <c r="BJ72">
        <v>4.5185594454769197E-2</v>
      </c>
      <c r="BK72">
        <v>4.5185594454769197E-2</v>
      </c>
      <c r="BL72">
        <v>4.5185594454769197E-2</v>
      </c>
      <c r="BM72">
        <v>4.5185594454769197E-2</v>
      </c>
    </row>
    <row r="73" spans="1:65" x14ac:dyDescent="0.25">
      <c r="A73" t="s">
        <v>80</v>
      </c>
      <c r="B73" t="s">
        <v>793</v>
      </c>
      <c r="C73" t="s">
        <v>781</v>
      </c>
      <c r="D73" t="s">
        <v>782</v>
      </c>
      <c r="AI73">
        <v>33.286006633409556</v>
      </c>
      <c r="AJ73">
        <v>33.526527866133179</v>
      </c>
      <c r="AK73">
        <v>34.613708685537311</v>
      </c>
      <c r="AL73">
        <v>34.930037153984614</v>
      </c>
      <c r="AM73">
        <v>35.157749664619729</v>
      </c>
      <c r="AN73">
        <v>35.385463913022214</v>
      </c>
      <c r="AO73">
        <v>35.613179861874194</v>
      </c>
      <c r="AP73">
        <v>35.84129894113417</v>
      </c>
      <c r="AQ73">
        <v>36.069290194618581</v>
      </c>
      <c r="AR73">
        <v>36.297422048538316</v>
      </c>
      <c r="AS73">
        <v>36.509018546261466</v>
      </c>
      <c r="AT73">
        <v>36.662901459101832</v>
      </c>
      <c r="AU73">
        <v>36.802966663868169</v>
      </c>
      <c r="AV73">
        <v>36.943670959609811</v>
      </c>
      <c r="AW73">
        <v>37.095541201491351</v>
      </c>
      <c r="AX73">
        <v>37.244117909449947</v>
      </c>
      <c r="AY73">
        <v>37.399550506017668</v>
      </c>
      <c r="AZ73">
        <v>37.545382324856433</v>
      </c>
      <c r="BA73">
        <v>37.699635008829361</v>
      </c>
      <c r="BB73">
        <v>37.847470295990554</v>
      </c>
      <c r="BC73">
        <v>37.975577434386118</v>
      </c>
      <c r="BD73">
        <v>38.059867739511596</v>
      </c>
      <c r="BE73">
        <v>38.137422082846285</v>
      </c>
      <c r="BF73">
        <v>38.199409516594109</v>
      </c>
      <c r="BG73">
        <v>38.281500018691744</v>
      </c>
      <c r="BH73">
        <v>38.371775631633625</v>
      </c>
      <c r="BI73">
        <v>38.425885205730985</v>
      </c>
      <c r="BJ73">
        <v>38.503769611603467</v>
      </c>
      <c r="BK73">
        <v>38.560419862442494</v>
      </c>
      <c r="BL73">
        <v>38.618175023660719</v>
      </c>
      <c r="BM73">
        <v>38.675210995879013</v>
      </c>
    </row>
    <row r="74" spans="1:65" x14ac:dyDescent="0.25">
      <c r="A74" t="s">
        <v>81</v>
      </c>
      <c r="B74" t="s">
        <v>551</v>
      </c>
      <c r="C74" t="s">
        <v>781</v>
      </c>
      <c r="D74" t="s">
        <v>782</v>
      </c>
      <c r="AL74">
        <v>11.292871287128712</v>
      </c>
      <c r="AM74">
        <v>11.261584158415843</v>
      </c>
      <c r="AN74">
        <v>11.230297029702971</v>
      </c>
      <c r="AO74">
        <v>11.199009900990099</v>
      </c>
      <c r="AP74">
        <v>11.167722772277228</v>
      </c>
      <c r="AQ74">
        <v>11.136435643564356</v>
      </c>
      <c r="AR74">
        <v>11.105148514851486</v>
      </c>
      <c r="AS74">
        <v>11.073861386138613</v>
      </c>
      <c r="AT74">
        <v>11.042574257425743</v>
      </c>
      <c r="AU74">
        <v>11.011287128712871</v>
      </c>
      <c r="AV74">
        <v>10.98</v>
      </c>
      <c r="AW74">
        <v>9.140320769201363</v>
      </c>
      <c r="AX74">
        <v>9.1109855799933968</v>
      </c>
      <c r="AY74">
        <v>9.0864741522536558</v>
      </c>
      <c r="AZ74">
        <v>9.0582202286877962</v>
      </c>
      <c r="BA74">
        <v>9.0302546656054172</v>
      </c>
      <c r="BB74">
        <v>9.0032516174664252</v>
      </c>
      <c r="BC74">
        <v>8.9774837923360948</v>
      </c>
      <c r="BD74">
        <v>8.9496163850207715</v>
      </c>
      <c r="BE74">
        <v>8.9240261072402767</v>
      </c>
      <c r="BF74">
        <v>8.9003422226111901</v>
      </c>
      <c r="BG74">
        <v>8.8751971156394269</v>
      </c>
      <c r="BH74">
        <v>8.8452459775895829</v>
      </c>
      <c r="BI74">
        <v>8.8199736666095703</v>
      </c>
      <c r="BJ74">
        <v>8.7943268901870351</v>
      </c>
      <c r="BK74">
        <v>8.7677572108769741</v>
      </c>
      <c r="BL74">
        <v>8.7414538087728815</v>
      </c>
      <c r="BM74">
        <v>8.7182152395866375</v>
      </c>
    </row>
    <row r="75" spans="1:65" x14ac:dyDescent="0.25">
      <c r="A75" t="s">
        <v>82</v>
      </c>
      <c r="B75" t="s">
        <v>667</v>
      </c>
      <c r="C75" t="s">
        <v>781</v>
      </c>
      <c r="D75" t="s">
        <v>782</v>
      </c>
      <c r="AI75">
        <v>27.840501361524911</v>
      </c>
      <c r="AJ75">
        <v>28.479070559026109</v>
      </c>
      <c r="AK75">
        <v>29.117639756527314</v>
      </c>
      <c r="AL75">
        <v>29.756208954028512</v>
      </c>
      <c r="AM75">
        <v>30.39477815152971</v>
      </c>
      <c r="AN75">
        <v>31.033347349030915</v>
      </c>
      <c r="AO75">
        <v>31.671916546532113</v>
      </c>
      <c r="AP75">
        <v>32.310485744033315</v>
      </c>
      <c r="AQ75">
        <v>32.94905494153452</v>
      </c>
      <c r="AR75">
        <v>33.587624139035718</v>
      </c>
      <c r="AS75">
        <v>34.256372745490978</v>
      </c>
      <c r="AT75">
        <v>34.580500280831259</v>
      </c>
      <c r="AU75">
        <v>34.835307790958645</v>
      </c>
      <c r="AV75">
        <v>35.114186414534963</v>
      </c>
      <c r="AW75">
        <v>35.407055571136667</v>
      </c>
      <c r="AX75">
        <v>35.704251738163457</v>
      </c>
      <c r="AY75">
        <v>36.002998116156967</v>
      </c>
      <c r="AZ75">
        <v>36.284420268077177</v>
      </c>
      <c r="BA75">
        <v>36.597951082598236</v>
      </c>
      <c r="BB75">
        <v>36.899288092086792</v>
      </c>
      <c r="BC75">
        <v>37.089938201235974</v>
      </c>
      <c r="BD75">
        <v>37.101920460910613</v>
      </c>
      <c r="BE75">
        <v>37.079778493032926</v>
      </c>
      <c r="BF75">
        <v>37.082113512324824</v>
      </c>
      <c r="BG75">
        <v>37.084448531616722</v>
      </c>
      <c r="BH75">
        <v>37.127532467012628</v>
      </c>
      <c r="BI75">
        <v>37.142868581402979</v>
      </c>
      <c r="BJ75">
        <v>37.152233917365393</v>
      </c>
      <c r="BK75">
        <v>37.15664678147688</v>
      </c>
      <c r="BL75">
        <v>37.167721564469488</v>
      </c>
      <c r="BM75">
        <v>37.177305488549756</v>
      </c>
    </row>
    <row r="76" spans="1:65" x14ac:dyDescent="0.25">
      <c r="A76" t="s">
        <v>83</v>
      </c>
      <c r="B76" t="s">
        <v>552</v>
      </c>
      <c r="C76" t="s">
        <v>781</v>
      </c>
      <c r="D76" t="s">
        <v>782</v>
      </c>
      <c r="AK76">
        <v>52.193866477942905</v>
      </c>
      <c r="AL76">
        <v>52.271691436659594</v>
      </c>
      <c r="AM76">
        <v>52.349516395376263</v>
      </c>
      <c r="AN76">
        <v>52.427341354092945</v>
      </c>
      <c r="AO76">
        <v>52.505166312809628</v>
      </c>
      <c r="AP76">
        <v>52.582991271526303</v>
      </c>
      <c r="AQ76">
        <v>52.660816230242979</v>
      </c>
      <c r="AR76">
        <v>52.738641188959654</v>
      </c>
      <c r="AS76">
        <v>52.816466147676344</v>
      </c>
      <c r="AT76">
        <v>53.045600377447514</v>
      </c>
      <c r="AU76">
        <v>53.27473460721869</v>
      </c>
      <c r="AV76">
        <v>53.503868836989852</v>
      </c>
      <c r="AW76">
        <v>53.733003066761022</v>
      </c>
      <c r="AX76">
        <v>53.962137296532198</v>
      </c>
      <c r="AY76">
        <v>54.191271526303375</v>
      </c>
      <c r="AZ76">
        <v>54.420405756074551</v>
      </c>
      <c r="BA76">
        <v>54.64953998584572</v>
      </c>
      <c r="BB76">
        <v>54.878674215616883</v>
      </c>
      <c r="BC76">
        <v>55.107808445388059</v>
      </c>
      <c r="BD76">
        <v>55.508799245104981</v>
      </c>
      <c r="BE76">
        <v>55.909790044821897</v>
      </c>
      <c r="BF76">
        <v>54.911755233494361</v>
      </c>
      <c r="BG76">
        <v>55.302783528870478</v>
      </c>
      <c r="BH76">
        <v>55.693811824246609</v>
      </c>
      <c r="BI76">
        <v>55.699332873245922</v>
      </c>
      <c r="BJ76">
        <v>57.038596491228063</v>
      </c>
      <c r="BK76">
        <v>57.038596491228063</v>
      </c>
      <c r="BL76">
        <v>57.038596491228063</v>
      </c>
      <c r="BM76">
        <v>57.038596491228063</v>
      </c>
    </row>
    <row r="77" spans="1:65" x14ac:dyDescent="0.25">
      <c r="A77" t="s">
        <v>84</v>
      </c>
      <c r="B77" t="s">
        <v>554</v>
      </c>
      <c r="C77" t="s">
        <v>781</v>
      </c>
      <c r="D77" t="s">
        <v>782</v>
      </c>
      <c r="AI77">
        <v>18.536385104450499</v>
      </c>
      <c r="AJ77">
        <v>18.467211625794732</v>
      </c>
      <c r="AK77">
        <v>18.398038147138966</v>
      </c>
      <c r="AL77">
        <v>19.0395</v>
      </c>
      <c r="AM77">
        <v>18.9665</v>
      </c>
      <c r="AN77">
        <v>18.8935</v>
      </c>
      <c r="AO77">
        <v>18.820500000000003</v>
      </c>
      <c r="AP77">
        <v>18.747499999999999</v>
      </c>
      <c r="AQ77">
        <v>18.674499999999998</v>
      </c>
      <c r="AR77">
        <v>18.601500000000001</v>
      </c>
      <c r="AS77">
        <v>18.528500000000001</v>
      </c>
      <c r="AT77">
        <v>18.455500000000001</v>
      </c>
      <c r="AU77">
        <v>18.3825</v>
      </c>
      <c r="AV77">
        <v>18.3095</v>
      </c>
      <c r="AW77">
        <v>16.158553674083446</v>
      </c>
      <c r="AX77">
        <v>16.093836404357365</v>
      </c>
      <c r="AY77">
        <v>16.028963389221186</v>
      </c>
      <c r="AZ77">
        <v>15.964029924857842</v>
      </c>
      <c r="BA77">
        <v>15.900232598751597</v>
      </c>
      <c r="BB77">
        <v>15.835264101689225</v>
      </c>
      <c r="BC77">
        <v>15.77082944449203</v>
      </c>
      <c r="BD77">
        <v>15.70608868876999</v>
      </c>
      <c r="BE77">
        <v>15.641308877769806</v>
      </c>
      <c r="BF77">
        <v>15.576763602424434</v>
      </c>
      <c r="BG77">
        <v>15.512544216909424</v>
      </c>
      <c r="BH77">
        <v>15.447844112530476</v>
      </c>
      <c r="BI77">
        <v>15.382897618115429</v>
      </c>
      <c r="BJ77">
        <v>15.318290551965481</v>
      </c>
      <c r="BK77">
        <v>15.253489582089907</v>
      </c>
      <c r="BL77">
        <v>15.188678565010402</v>
      </c>
      <c r="BM77">
        <v>15.123989533793422</v>
      </c>
    </row>
    <row r="78" spans="1:65" x14ac:dyDescent="0.25">
      <c r="A78" t="s">
        <v>85</v>
      </c>
      <c r="B78" t="s">
        <v>794</v>
      </c>
      <c r="C78" t="s">
        <v>781</v>
      </c>
      <c r="D78" t="s">
        <v>782</v>
      </c>
      <c r="AI78">
        <v>35.931986726731026</v>
      </c>
      <c r="AJ78">
        <v>36.105805556771188</v>
      </c>
      <c r="AK78">
        <v>36.690122188858645</v>
      </c>
      <c r="AL78">
        <v>36.838984832491278</v>
      </c>
      <c r="AM78">
        <v>37.00395896215894</v>
      </c>
      <c r="AN78">
        <v>37.169581070249187</v>
      </c>
      <c r="AO78">
        <v>37.334084256232522</v>
      </c>
      <c r="AP78">
        <v>37.500269518826229</v>
      </c>
      <c r="AQ78">
        <v>37.6659908791463</v>
      </c>
      <c r="AR78">
        <v>37.831620835648401</v>
      </c>
      <c r="AS78">
        <v>37.986456736804797</v>
      </c>
      <c r="AT78">
        <v>38.112001988713473</v>
      </c>
      <c r="AU78">
        <v>38.243898625268749</v>
      </c>
      <c r="AV78">
        <v>38.359812175191756</v>
      </c>
      <c r="AW78">
        <v>38.482844636722604</v>
      </c>
      <c r="AX78">
        <v>38.606183045219275</v>
      </c>
      <c r="AY78">
        <v>38.733127524983182</v>
      </c>
      <c r="AZ78">
        <v>38.854178360317569</v>
      </c>
      <c r="BA78">
        <v>38.980198466071158</v>
      </c>
      <c r="BB78">
        <v>39.091680543012544</v>
      </c>
      <c r="BC78">
        <v>39.199560603771694</v>
      </c>
      <c r="BD78">
        <v>39.282761340582269</v>
      </c>
      <c r="BE78">
        <v>39.363562860238311</v>
      </c>
      <c r="BF78">
        <v>39.432112669273323</v>
      </c>
      <c r="BG78">
        <v>39.506969518184142</v>
      </c>
      <c r="BH78">
        <v>39.595374339952464</v>
      </c>
      <c r="BI78">
        <v>39.64469080414316</v>
      </c>
      <c r="BJ78">
        <v>39.705589694882669</v>
      </c>
      <c r="BK78">
        <v>39.75099735476558</v>
      </c>
      <c r="BL78">
        <v>39.797851757679048</v>
      </c>
      <c r="BM78">
        <v>39.843214149907389</v>
      </c>
    </row>
    <row r="79" spans="1:65" x14ac:dyDescent="0.25">
      <c r="A79" t="s">
        <v>86</v>
      </c>
      <c r="B79" t="s">
        <v>795</v>
      </c>
      <c r="C79" t="s">
        <v>781</v>
      </c>
      <c r="D79" t="s">
        <v>782</v>
      </c>
      <c r="AI79">
        <v>27.233002946188812</v>
      </c>
      <c r="AJ79">
        <v>27.110162765327829</v>
      </c>
      <c r="AK79">
        <v>26.672079974827835</v>
      </c>
      <c r="AL79">
        <v>26.551506542171275</v>
      </c>
      <c r="AM79">
        <v>26.430933109514715</v>
      </c>
      <c r="AN79">
        <v>26.310359676858155</v>
      </c>
      <c r="AO79">
        <v>26.189786249155961</v>
      </c>
      <c r="AP79">
        <v>26.069212816499398</v>
      </c>
      <c r="AQ79">
        <v>25.948639383842838</v>
      </c>
      <c r="AR79">
        <v>25.828065951186279</v>
      </c>
      <c r="AS79">
        <v>25.707492523484085</v>
      </c>
      <c r="AT79">
        <v>25.598212889378182</v>
      </c>
      <c r="AU79">
        <v>25.488945883439175</v>
      </c>
      <c r="AV79">
        <v>25.379905104047509</v>
      </c>
      <c r="AW79">
        <v>25.086132543393013</v>
      </c>
      <c r="AX79">
        <v>24.977618725739372</v>
      </c>
      <c r="AY79">
        <v>24.868962084599357</v>
      </c>
      <c r="AZ79">
        <v>24.76038702683535</v>
      </c>
      <c r="BA79">
        <v>24.652217967473533</v>
      </c>
      <c r="BB79">
        <v>24.547390231680783</v>
      </c>
      <c r="BC79">
        <v>24.438977933497565</v>
      </c>
      <c r="BD79">
        <v>24.311688385281482</v>
      </c>
      <c r="BE79">
        <v>24.038095312174782</v>
      </c>
      <c r="BF79">
        <v>23.912001826867691</v>
      </c>
      <c r="BG79">
        <v>23.785639481713151</v>
      </c>
      <c r="BH79">
        <v>23.659125200106956</v>
      </c>
      <c r="BI79">
        <v>23.527987513193125</v>
      </c>
      <c r="BJ79">
        <v>23.401857499913412</v>
      </c>
      <c r="BK79">
        <v>23.278663544738258</v>
      </c>
      <c r="BL79">
        <v>23.153150242322607</v>
      </c>
      <c r="BM79">
        <v>23.030876610581721</v>
      </c>
    </row>
    <row r="80" spans="1:65" x14ac:dyDescent="0.25">
      <c r="A80" t="s">
        <v>87</v>
      </c>
      <c r="B80" t="s">
        <v>557</v>
      </c>
      <c r="C80" t="s">
        <v>781</v>
      </c>
      <c r="D80" t="s">
        <v>782</v>
      </c>
      <c r="AI80">
        <v>71.818936931612981</v>
      </c>
      <c r="AJ80">
        <v>72.006175514626207</v>
      </c>
      <c r="AK80">
        <v>72.193414097639447</v>
      </c>
      <c r="AL80">
        <v>72.380652680652673</v>
      </c>
      <c r="AM80">
        <v>72.567891263665913</v>
      </c>
      <c r="AN80">
        <v>72.755129846679139</v>
      </c>
      <c r="AO80">
        <v>72.94236842969238</v>
      </c>
      <c r="AP80">
        <v>73.129607012705605</v>
      </c>
      <c r="AQ80">
        <v>73.316845595718831</v>
      </c>
      <c r="AR80">
        <v>73.504084178732072</v>
      </c>
      <c r="AS80">
        <v>73.691322761745297</v>
      </c>
      <c r="AT80">
        <v>73.624465675169901</v>
      </c>
      <c r="AU80">
        <v>73.557608588594505</v>
      </c>
      <c r="AV80">
        <v>73.490751502019108</v>
      </c>
      <c r="AW80">
        <v>73.423894415443712</v>
      </c>
      <c r="AX80">
        <v>73.357037328868316</v>
      </c>
      <c r="AY80">
        <v>73.405859721811183</v>
      </c>
      <c r="AZ80">
        <v>73.343720609030228</v>
      </c>
      <c r="BA80">
        <v>73.322566633761113</v>
      </c>
      <c r="BB80">
        <v>73.255557749259623</v>
      </c>
      <c r="BC80">
        <v>73.188548864758147</v>
      </c>
      <c r="BD80">
        <v>73.30086544473329</v>
      </c>
      <c r="BE80">
        <v>73.410773635196946</v>
      </c>
      <c r="BF80">
        <v>73.520681825660603</v>
      </c>
      <c r="BG80">
        <v>73.630590016124259</v>
      </c>
      <c r="BH80">
        <v>73.735645421341843</v>
      </c>
      <c r="BI80">
        <v>73.735645421341843</v>
      </c>
      <c r="BJ80">
        <v>73.733219268228481</v>
      </c>
      <c r="BK80">
        <v>73.733219268228481</v>
      </c>
      <c r="BL80">
        <v>73.730793274767208</v>
      </c>
      <c r="BM80">
        <v>73.728367440942293</v>
      </c>
    </row>
    <row r="81" spans="1:65" x14ac:dyDescent="0.25">
      <c r="A81" t="s">
        <v>88</v>
      </c>
      <c r="B81" t="s">
        <v>556</v>
      </c>
      <c r="C81" t="s">
        <v>781</v>
      </c>
      <c r="D81" t="s">
        <v>782</v>
      </c>
      <c r="AI81">
        <v>51.433497536945815</v>
      </c>
      <c r="AJ81">
        <v>51.799014778325123</v>
      </c>
      <c r="AK81">
        <v>52.164532019704424</v>
      </c>
      <c r="AL81">
        <v>52.530049261083747</v>
      </c>
      <c r="AM81">
        <v>52.895566502463055</v>
      </c>
      <c r="AN81">
        <v>53.261083743842363</v>
      </c>
      <c r="AO81">
        <v>53.626600985221671</v>
      </c>
      <c r="AP81">
        <v>53.992118226600994</v>
      </c>
      <c r="AQ81">
        <v>54.357635467980295</v>
      </c>
      <c r="AR81">
        <v>54.723152709359603</v>
      </c>
      <c r="AS81">
        <v>55.088669950738925</v>
      </c>
      <c r="AT81">
        <v>55.454132457580727</v>
      </c>
      <c r="AU81">
        <v>55.819594964422549</v>
      </c>
      <c r="AV81">
        <v>56.185057471264365</v>
      </c>
      <c r="AW81">
        <v>56.55051997810618</v>
      </c>
      <c r="AX81">
        <v>56.915982484948003</v>
      </c>
      <c r="AY81">
        <v>57.281444991789819</v>
      </c>
      <c r="AZ81">
        <v>57.646907498631641</v>
      </c>
      <c r="BA81">
        <v>58.012370005473457</v>
      </c>
      <c r="BB81">
        <v>58.377832512315265</v>
      </c>
      <c r="BC81">
        <v>58.743295019157081</v>
      </c>
      <c r="BD81">
        <v>59.108702791461411</v>
      </c>
      <c r="BE81">
        <v>59.474110563765734</v>
      </c>
      <c r="BF81">
        <v>59.839518336070064</v>
      </c>
      <c r="BG81">
        <v>60.204926108374387</v>
      </c>
      <c r="BH81">
        <v>60.570333880678717</v>
      </c>
      <c r="BI81">
        <v>60.935960591133011</v>
      </c>
      <c r="BJ81">
        <v>61.301587301587304</v>
      </c>
      <c r="BK81">
        <v>61.667214012041605</v>
      </c>
      <c r="BL81">
        <v>62.032840722495898</v>
      </c>
      <c r="BM81">
        <v>62.398467432950198</v>
      </c>
    </row>
    <row r="82" spans="1:65" x14ac:dyDescent="0.25">
      <c r="A82" t="s">
        <v>89</v>
      </c>
      <c r="B82" t="s">
        <v>558</v>
      </c>
      <c r="C82" t="s">
        <v>781</v>
      </c>
      <c r="D82" t="s">
        <v>782</v>
      </c>
      <c r="AI82">
        <v>26.363945168253689</v>
      </c>
      <c r="AJ82">
        <v>26.519542849629087</v>
      </c>
      <c r="AK82">
        <v>26.67514053100448</v>
      </c>
      <c r="AL82">
        <v>26.830738212379877</v>
      </c>
      <c r="AM82">
        <v>26.986335893755275</v>
      </c>
      <c r="AN82">
        <v>27.141933575130668</v>
      </c>
      <c r="AO82">
        <v>27.297531256506062</v>
      </c>
      <c r="AP82">
        <v>27.453128937881459</v>
      </c>
      <c r="AQ82">
        <v>27.608726619256856</v>
      </c>
      <c r="AR82">
        <v>27.764324300632254</v>
      </c>
      <c r="AS82">
        <v>27.919870992956113</v>
      </c>
      <c r="AT82">
        <v>28.126421058975431</v>
      </c>
      <c r="AU82">
        <v>28.332971124994749</v>
      </c>
      <c r="AV82">
        <v>28.523893572710161</v>
      </c>
      <c r="AW82">
        <v>28.746071257033385</v>
      </c>
      <c r="AX82">
        <v>28.95315008300506</v>
      </c>
      <c r="AY82">
        <v>29.159703921235597</v>
      </c>
      <c r="AZ82">
        <v>29.366257759466137</v>
      </c>
      <c r="BA82">
        <v>29.572811597696681</v>
      </c>
      <c r="BB82">
        <v>29.779365435927218</v>
      </c>
      <c r="BC82">
        <v>29.985919274157759</v>
      </c>
      <c r="BD82">
        <v>30.138232184046593</v>
      </c>
      <c r="BE82">
        <v>30.290545093935428</v>
      </c>
      <c r="BF82">
        <v>30.442858003824259</v>
      </c>
      <c r="BG82">
        <v>30.595170913713094</v>
      </c>
      <c r="BH82">
        <v>30.747483823601929</v>
      </c>
      <c r="BI82">
        <v>30.89979673349076</v>
      </c>
      <c r="BJ82">
        <v>31.052109643379595</v>
      </c>
      <c r="BK82">
        <v>31.204422553268429</v>
      </c>
      <c r="BL82">
        <v>31.356735463157261</v>
      </c>
      <c r="BM82">
        <v>31.509048373046095</v>
      </c>
    </row>
    <row r="83" spans="1:65" x14ac:dyDescent="0.25">
      <c r="A83" t="s">
        <v>90</v>
      </c>
      <c r="B83" t="s">
        <v>555</v>
      </c>
      <c r="C83" t="s">
        <v>781</v>
      </c>
      <c r="D83" t="s">
        <v>782</v>
      </c>
      <c r="AI83">
        <v>5.7306590257879667E-2</v>
      </c>
      <c r="AJ83">
        <v>5.7306590257879667E-2</v>
      </c>
      <c r="AK83">
        <v>5.7306590257879667E-2</v>
      </c>
      <c r="AL83">
        <v>5.7306590257879667E-2</v>
      </c>
      <c r="AM83">
        <v>5.7306590257879667E-2</v>
      </c>
      <c r="AN83">
        <v>5.7306590257879667E-2</v>
      </c>
      <c r="AO83">
        <v>5.7306590257879667E-2</v>
      </c>
      <c r="AP83">
        <v>5.7306590257879667E-2</v>
      </c>
      <c r="AQ83">
        <v>5.7306590257879667E-2</v>
      </c>
      <c r="AR83">
        <v>5.7306590257879667E-2</v>
      </c>
      <c r="AS83">
        <v>5.7306590257879667E-2</v>
      </c>
      <c r="AT83">
        <v>5.7306590257879667E-2</v>
      </c>
      <c r="AU83">
        <v>5.7306590257879667E-2</v>
      </c>
      <c r="AV83">
        <v>5.7306590257879667E-2</v>
      </c>
      <c r="AW83">
        <v>5.7306590257879667E-2</v>
      </c>
      <c r="AX83">
        <v>5.7306590257879667E-2</v>
      </c>
      <c r="AY83">
        <v>5.7306590257879667E-2</v>
      </c>
      <c r="AZ83">
        <v>5.7306590257879667E-2</v>
      </c>
      <c r="BA83">
        <v>5.7306590257879667E-2</v>
      </c>
      <c r="BB83">
        <v>5.7306590257879667E-2</v>
      </c>
      <c r="BC83">
        <v>5.7306590257879667E-2</v>
      </c>
      <c r="BD83">
        <v>5.7306590257879667E-2</v>
      </c>
      <c r="BE83">
        <v>5.7306590257879667E-2</v>
      </c>
      <c r="BF83">
        <v>5.7306590257879667E-2</v>
      </c>
      <c r="BG83">
        <v>5.7306590257879667E-2</v>
      </c>
      <c r="BH83">
        <v>5.7306590257879667E-2</v>
      </c>
      <c r="BI83">
        <v>5.7306590257879667E-2</v>
      </c>
      <c r="BJ83">
        <v>5.7306590257879667E-2</v>
      </c>
      <c r="BK83">
        <v>5.7306590257879667E-2</v>
      </c>
      <c r="BL83">
        <v>5.7306590257879667E-2</v>
      </c>
      <c r="BM83">
        <v>5.8565153733528552E-2</v>
      </c>
    </row>
    <row r="84" spans="1:65" x14ac:dyDescent="0.25">
      <c r="A84" t="s">
        <v>91</v>
      </c>
      <c r="B84" t="s">
        <v>616</v>
      </c>
      <c r="C84" t="s">
        <v>781</v>
      </c>
      <c r="D84" t="s">
        <v>782</v>
      </c>
      <c r="AJ84">
        <v>90.868571428571428</v>
      </c>
      <c r="AK84">
        <v>90.908571428571435</v>
      </c>
      <c r="AL84">
        <v>90.948571428571427</v>
      </c>
      <c r="AM84">
        <v>90.988571428571419</v>
      </c>
      <c r="AN84">
        <v>91.028571428571439</v>
      </c>
      <c r="AO84">
        <v>91.068571428571431</v>
      </c>
      <c r="AP84">
        <v>91.108571428571423</v>
      </c>
      <c r="AQ84">
        <v>91.148571428571429</v>
      </c>
      <c r="AR84">
        <v>91.188571428571436</v>
      </c>
      <c r="AS84">
        <v>91.228571428571442</v>
      </c>
      <c r="AT84">
        <v>91.267142857142858</v>
      </c>
      <c r="AU84">
        <v>91.305714285714274</v>
      </c>
      <c r="AV84">
        <v>91.344285714285718</v>
      </c>
      <c r="AW84">
        <v>91.382857142857134</v>
      </c>
      <c r="AX84">
        <v>91.421428571428578</v>
      </c>
      <c r="AY84">
        <v>91.46</v>
      </c>
      <c r="AZ84">
        <v>91.498571428571424</v>
      </c>
      <c r="BA84">
        <v>91.537142857142868</v>
      </c>
      <c r="BB84">
        <v>91.575714285714284</v>
      </c>
      <c r="BC84">
        <v>91.6142857142857</v>
      </c>
      <c r="BD84">
        <v>91.65428571428572</v>
      </c>
      <c r="BE84">
        <v>91.694285714285712</v>
      </c>
      <c r="BF84">
        <v>91.734285714285718</v>
      </c>
      <c r="BG84">
        <v>91.77428571428571</v>
      </c>
      <c r="BH84">
        <v>91.814285714285731</v>
      </c>
      <c r="BI84">
        <v>91.857142857142861</v>
      </c>
      <c r="BJ84">
        <v>91.9</v>
      </c>
      <c r="BK84">
        <v>91.94285714285715</v>
      </c>
      <c r="BL84">
        <v>91.98571428571428</v>
      </c>
      <c r="BM84">
        <v>92.028571428571439</v>
      </c>
    </row>
    <row r="85" spans="1:65" x14ac:dyDescent="0.25">
      <c r="A85" t="s">
        <v>92</v>
      </c>
      <c r="B85" t="s">
        <v>560</v>
      </c>
      <c r="C85" t="s">
        <v>781</v>
      </c>
      <c r="D85" t="s">
        <v>782</v>
      </c>
      <c r="AI85">
        <v>92.217254628012583</v>
      </c>
      <c r="AJ85">
        <v>92.193340319012691</v>
      </c>
      <c r="AK85">
        <v>92.169426010012799</v>
      </c>
      <c r="AL85">
        <v>92.145511701012921</v>
      </c>
      <c r="AM85">
        <v>92.121597392013044</v>
      </c>
      <c r="AN85">
        <v>92.097683083013166</v>
      </c>
      <c r="AO85">
        <v>92.073768774013274</v>
      </c>
      <c r="AP85">
        <v>92.049854465013382</v>
      </c>
      <c r="AQ85">
        <v>92.02594015601349</v>
      </c>
      <c r="AR85">
        <v>92.002025847013627</v>
      </c>
      <c r="AS85">
        <v>91.978111538013735</v>
      </c>
      <c r="AT85">
        <v>91.958477898086699</v>
      </c>
      <c r="AU85">
        <v>91.938844258159662</v>
      </c>
      <c r="AV85">
        <v>91.919210618232626</v>
      </c>
      <c r="AW85">
        <v>91.899576978305589</v>
      </c>
      <c r="AX85">
        <v>91.879943338378538</v>
      </c>
      <c r="AY85">
        <v>91.860309698451502</v>
      </c>
      <c r="AZ85">
        <v>91.84067605852448</v>
      </c>
      <c r="BA85">
        <v>91.821042418597429</v>
      </c>
      <c r="BB85">
        <v>91.801408778670393</v>
      </c>
      <c r="BC85">
        <v>91.781775138743356</v>
      </c>
      <c r="BD85">
        <v>91.735661893119101</v>
      </c>
      <c r="BE85">
        <v>91.68954864749486</v>
      </c>
      <c r="BF85">
        <v>91.643435401870605</v>
      </c>
      <c r="BG85">
        <v>91.597322156246364</v>
      </c>
      <c r="BH85">
        <v>91.551208910622123</v>
      </c>
      <c r="BI85">
        <v>91.505103426863826</v>
      </c>
      <c r="BJ85">
        <v>91.45899794310553</v>
      </c>
      <c r="BK85">
        <v>91.412892459347233</v>
      </c>
      <c r="BL85">
        <v>91.366786975588937</v>
      </c>
      <c r="BM85">
        <v>91.320681491830641</v>
      </c>
    </row>
    <row r="86" spans="1:65" x14ac:dyDescent="0.25">
      <c r="A86" t="s">
        <v>93</v>
      </c>
      <c r="B86" t="s">
        <v>693</v>
      </c>
      <c r="C86" t="s">
        <v>781</v>
      </c>
      <c r="D86" t="s">
        <v>782</v>
      </c>
      <c r="AI86">
        <v>11.482660273632868</v>
      </c>
      <c r="AJ86">
        <v>11.555408589261356</v>
      </c>
      <c r="AK86">
        <v>11.628156904889844</v>
      </c>
      <c r="AL86">
        <v>11.700905220518331</v>
      </c>
      <c r="AM86">
        <v>11.773653536146819</v>
      </c>
      <c r="AN86">
        <v>11.846401851775306</v>
      </c>
      <c r="AO86">
        <v>11.919150167403794</v>
      </c>
      <c r="AP86">
        <v>11.991898483032282</v>
      </c>
      <c r="AQ86">
        <v>12.064646798660769</v>
      </c>
      <c r="AR86">
        <v>12.137395114289257</v>
      </c>
      <c r="AS86">
        <v>12.210143429917744</v>
      </c>
      <c r="AT86">
        <v>12.253544413673376</v>
      </c>
      <c r="AU86">
        <v>12.296945397429008</v>
      </c>
      <c r="AV86">
        <v>12.34034638118464</v>
      </c>
      <c r="AW86">
        <v>12.383747364940271</v>
      </c>
      <c r="AX86">
        <v>12.427148348695905</v>
      </c>
      <c r="AY86">
        <v>12.470549332451537</v>
      </c>
      <c r="AZ86">
        <v>12.513950316207168</v>
      </c>
      <c r="BA86">
        <v>12.557351299962798</v>
      </c>
      <c r="BB86">
        <v>12.60075228371843</v>
      </c>
      <c r="BC86">
        <v>12.644153267474062</v>
      </c>
      <c r="BD86">
        <v>12.723515066341504</v>
      </c>
      <c r="BE86">
        <v>12.802876865208946</v>
      </c>
      <c r="BF86">
        <v>12.882238664076388</v>
      </c>
      <c r="BG86">
        <v>12.961600462943826</v>
      </c>
      <c r="BH86">
        <v>13.040962261811268</v>
      </c>
      <c r="BI86">
        <v>13.057495969908651</v>
      </c>
      <c r="BJ86">
        <v>13.078163105030379</v>
      </c>
      <c r="BK86">
        <v>13.115363948249495</v>
      </c>
      <c r="BL86">
        <v>13.152564791468608</v>
      </c>
      <c r="BM86">
        <v>13.185632207663373</v>
      </c>
    </row>
    <row r="87" spans="1:65" x14ac:dyDescent="0.25">
      <c r="A87" t="s">
        <v>94</v>
      </c>
      <c r="B87" t="s">
        <v>562</v>
      </c>
      <c r="C87" t="s">
        <v>781</v>
      </c>
      <c r="D87" t="s">
        <v>782</v>
      </c>
      <c r="AK87">
        <v>39.63102604691322</v>
      </c>
      <c r="AL87">
        <v>39.642970211541225</v>
      </c>
      <c r="AM87">
        <v>39.654914376169231</v>
      </c>
      <c r="AN87">
        <v>39.666858540797243</v>
      </c>
      <c r="AO87">
        <v>39.678802705425241</v>
      </c>
      <c r="AP87">
        <v>39.690746870053246</v>
      </c>
      <c r="AQ87">
        <v>39.702691034681251</v>
      </c>
      <c r="AR87">
        <v>39.714635199309257</v>
      </c>
      <c r="AS87">
        <v>39.726579363937262</v>
      </c>
      <c r="AT87">
        <v>39.81551302345661</v>
      </c>
      <c r="AU87">
        <v>39.904446682975966</v>
      </c>
      <c r="AV87">
        <v>39.993380342495328</v>
      </c>
      <c r="AW87">
        <v>40.082314002014677</v>
      </c>
      <c r="AX87">
        <v>40.171247661534032</v>
      </c>
      <c r="AY87">
        <v>40.260181321053388</v>
      </c>
      <c r="AZ87">
        <v>40.349114980572743</v>
      </c>
      <c r="BA87">
        <v>40.438048640092099</v>
      </c>
      <c r="BB87">
        <v>40.526982299611461</v>
      </c>
      <c r="BC87">
        <v>40.61591595913081</v>
      </c>
      <c r="BD87">
        <v>40.61591595913081</v>
      </c>
      <c r="BE87">
        <v>40.61591595913081</v>
      </c>
      <c r="BF87">
        <v>40.61591595913081</v>
      </c>
      <c r="BG87">
        <v>40.61591595913081</v>
      </c>
      <c r="BH87">
        <v>40.61591595913081</v>
      </c>
      <c r="BI87">
        <v>40.61591595913081</v>
      </c>
      <c r="BJ87">
        <v>40.61591595913081</v>
      </c>
      <c r="BK87">
        <v>40.61591595913081</v>
      </c>
      <c r="BL87">
        <v>40.61591595913081</v>
      </c>
      <c r="BM87">
        <v>40.61591595913081</v>
      </c>
    </row>
    <row r="88" spans="1:65" x14ac:dyDescent="0.25">
      <c r="A88" t="s">
        <v>95</v>
      </c>
      <c r="B88" t="s">
        <v>564</v>
      </c>
      <c r="C88" t="s">
        <v>781</v>
      </c>
      <c r="D88" t="s">
        <v>782</v>
      </c>
      <c r="AI88">
        <v>43.615452228179663</v>
      </c>
      <c r="AJ88">
        <v>43.142722158741321</v>
      </c>
      <c r="AK88">
        <v>42.66999208930298</v>
      </c>
      <c r="AL88">
        <v>42.197262019864631</v>
      </c>
      <c r="AM88">
        <v>41.724531950426297</v>
      </c>
      <c r="AN88">
        <v>41.251801880987962</v>
      </c>
      <c r="AO88">
        <v>40.779071811549613</v>
      </c>
      <c r="AP88">
        <v>40.306341742111279</v>
      </c>
      <c r="AQ88">
        <v>39.833611672672937</v>
      </c>
      <c r="AR88">
        <v>39.360881603234596</v>
      </c>
      <c r="AS88">
        <v>38.888151533796254</v>
      </c>
      <c r="AT88">
        <v>38.490120418387974</v>
      </c>
      <c r="AU88">
        <v>38.092089302979701</v>
      </c>
      <c r="AV88">
        <v>37.694058187571414</v>
      </c>
      <c r="AW88">
        <v>37.296027072163142</v>
      </c>
      <c r="AX88">
        <v>36.897995956754855</v>
      </c>
      <c r="AY88">
        <v>36.499964841346575</v>
      </c>
      <c r="AZ88">
        <v>36.101933725938295</v>
      </c>
      <c r="BA88">
        <v>35.703902610530022</v>
      </c>
      <c r="BB88">
        <v>35.305871495121735</v>
      </c>
      <c r="BC88">
        <v>34.907840379713456</v>
      </c>
      <c r="BD88">
        <v>34.852913773402484</v>
      </c>
      <c r="BE88">
        <v>34.797987167091499</v>
      </c>
      <c r="BF88">
        <v>34.743060560780521</v>
      </c>
      <c r="BG88">
        <v>34.688133954469549</v>
      </c>
      <c r="BH88">
        <v>34.633207348158564</v>
      </c>
      <c r="BI88">
        <v>34.816911312296739</v>
      </c>
      <c r="BJ88">
        <v>35.000615276434907</v>
      </c>
      <c r="BK88">
        <v>35.032345961149694</v>
      </c>
      <c r="BL88">
        <v>35.064076645864468</v>
      </c>
      <c r="BM88">
        <v>35.096930994624955</v>
      </c>
    </row>
    <row r="89" spans="1:65" x14ac:dyDescent="0.25">
      <c r="A89" t="s">
        <v>96</v>
      </c>
      <c r="B89" t="s">
        <v>565</v>
      </c>
      <c r="C89" t="s">
        <v>781</v>
      </c>
      <c r="D89" t="s">
        <v>782</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row>
    <row r="90" spans="1:65" x14ac:dyDescent="0.25">
      <c r="A90" t="s">
        <v>97</v>
      </c>
      <c r="B90" t="s">
        <v>571</v>
      </c>
      <c r="C90" t="s">
        <v>781</v>
      </c>
      <c r="D90" t="s">
        <v>782</v>
      </c>
      <c r="AI90">
        <v>29.610939280481851</v>
      </c>
      <c r="AJ90">
        <v>29.469721634380598</v>
      </c>
      <c r="AK90">
        <v>29.328503988279341</v>
      </c>
      <c r="AL90">
        <v>29.187286342178087</v>
      </c>
      <c r="AM90">
        <v>29.046068696076837</v>
      </c>
      <c r="AN90">
        <v>28.904851049975584</v>
      </c>
      <c r="AO90">
        <v>28.763633403874326</v>
      </c>
      <c r="AP90">
        <v>28.622415757773073</v>
      </c>
      <c r="AQ90">
        <v>28.481198111671823</v>
      </c>
      <c r="AR90">
        <v>28.339980465570569</v>
      </c>
      <c r="AS90">
        <v>28.198762819469316</v>
      </c>
      <c r="AT90">
        <v>28.052254598730265</v>
      </c>
      <c r="AU90">
        <v>27.905746377991207</v>
      </c>
      <c r="AV90">
        <v>27.75923815725216</v>
      </c>
      <c r="AW90">
        <v>27.612729936513102</v>
      </c>
      <c r="AX90">
        <v>27.466221715774054</v>
      </c>
      <c r="AY90">
        <v>27.319713495034996</v>
      </c>
      <c r="AZ90">
        <v>27.173205274295949</v>
      </c>
      <c r="BA90">
        <v>27.026697053556891</v>
      </c>
      <c r="BB90">
        <v>26.880188832817844</v>
      </c>
      <c r="BC90">
        <v>26.733680612078786</v>
      </c>
      <c r="BD90">
        <v>26.587172391339735</v>
      </c>
      <c r="BE90">
        <v>26.440664170600687</v>
      </c>
      <c r="BF90">
        <v>26.294155949861629</v>
      </c>
      <c r="BG90">
        <v>26.147647729122582</v>
      </c>
      <c r="BH90">
        <v>26.001139508383524</v>
      </c>
      <c r="BI90">
        <v>25.838352596451248</v>
      </c>
      <c r="BJ90">
        <v>25.675565684518965</v>
      </c>
      <c r="BK90">
        <v>25.512778772586685</v>
      </c>
      <c r="BL90">
        <v>25.349991860654402</v>
      </c>
      <c r="BM90">
        <v>25.187204948722126</v>
      </c>
    </row>
    <row r="91" spans="1:65" x14ac:dyDescent="0.25">
      <c r="A91" t="s">
        <v>98</v>
      </c>
      <c r="B91" t="s">
        <v>561</v>
      </c>
      <c r="C91" t="s">
        <v>781</v>
      </c>
      <c r="D91" t="s">
        <v>782</v>
      </c>
      <c r="AI91">
        <v>40.974308300395265</v>
      </c>
      <c r="AJ91">
        <v>40.407806324110673</v>
      </c>
      <c r="AK91">
        <v>39.841304347826089</v>
      </c>
      <c r="AL91">
        <v>39.274802371541497</v>
      </c>
      <c r="AM91">
        <v>38.70830039525692</v>
      </c>
      <c r="AN91">
        <v>38.141798418972328</v>
      </c>
      <c r="AO91">
        <v>37.575296442687744</v>
      </c>
      <c r="AP91">
        <v>37.00879446640316</v>
      </c>
      <c r="AQ91">
        <v>36.442292490118575</v>
      </c>
      <c r="AR91">
        <v>35.875790513833991</v>
      </c>
      <c r="AS91">
        <v>35.309288537549413</v>
      </c>
      <c r="AT91">
        <v>34.742786561264822</v>
      </c>
      <c r="AU91">
        <v>34.176284584980237</v>
      </c>
      <c r="AV91">
        <v>33.609782608695653</v>
      </c>
      <c r="AW91">
        <v>33.043280632411069</v>
      </c>
      <c r="AX91">
        <v>32.476778656126484</v>
      </c>
      <c r="AY91">
        <v>31.9102766798419</v>
      </c>
      <c r="AZ91">
        <v>31.343774703557308</v>
      </c>
      <c r="BA91">
        <v>30.777272727272724</v>
      </c>
      <c r="BB91">
        <v>30.210770750988143</v>
      </c>
      <c r="BC91">
        <v>29.644268774703558</v>
      </c>
      <c r="BD91">
        <v>29.077865612648218</v>
      </c>
      <c r="BE91">
        <v>28.511462450592891</v>
      </c>
      <c r="BF91">
        <v>27.94505928853755</v>
      </c>
      <c r="BG91">
        <v>27.378656126482209</v>
      </c>
      <c r="BH91">
        <v>26.812252964426879</v>
      </c>
      <c r="BI91">
        <v>26.245059288537547</v>
      </c>
      <c r="BJ91">
        <v>25.678853754940711</v>
      </c>
      <c r="BK91">
        <v>25.112648221343875</v>
      </c>
      <c r="BL91">
        <v>24.545454545454547</v>
      </c>
      <c r="BM91">
        <v>23.979249011857707</v>
      </c>
    </row>
    <row r="92" spans="1:65" x14ac:dyDescent="0.25">
      <c r="A92" t="s">
        <v>99</v>
      </c>
      <c r="B92" t="s">
        <v>572</v>
      </c>
      <c r="C92" t="s">
        <v>781</v>
      </c>
      <c r="D92" t="s">
        <v>782</v>
      </c>
      <c r="AI92">
        <v>79.421408250355626</v>
      </c>
      <c r="AJ92">
        <v>79.121088193456615</v>
      </c>
      <c r="AK92">
        <v>78.820768136557618</v>
      </c>
      <c r="AL92">
        <v>78.520448079658607</v>
      </c>
      <c r="AM92">
        <v>78.22012802275961</v>
      </c>
      <c r="AN92">
        <v>77.919807965860599</v>
      </c>
      <c r="AO92">
        <v>77.619487908961588</v>
      </c>
      <c r="AP92">
        <v>77.319167852062591</v>
      </c>
      <c r="AQ92">
        <v>77.018847795163595</v>
      </c>
      <c r="AR92">
        <v>76.718527738264584</v>
      </c>
      <c r="AS92">
        <v>76.418207681365573</v>
      </c>
      <c r="AT92">
        <v>76.117887624466562</v>
      </c>
      <c r="AU92">
        <v>75.817567567567565</v>
      </c>
      <c r="AV92">
        <v>75.517247510668568</v>
      </c>
      <c r="AW92">
        <v>75.216927453769557</v>
      </c>
      <c r="AX92">
        <v>74.916607396870546</v>
      </c>
      <c r="AY92">
        <v>74.616287339971549</v>
      </c>
      <c r="AZ92">
        <v>74.315967283072553</v>
      </c>
      <c r="BA92">
        <v>74.015647226173542</v>
      </c>
      <c r="BB92">
        <v>73.715327169274531</v>
      </c>
      <c r="BC92">
        <v>73.415007112375534</v>
      </c>
      <c r="BD92">
        <v>73.114722617354204</v>
      </c>
      <c r="BE92">
        <v>72.814438122332859</v>
      </c>
      <c r="BF92">
        <v>72.514153627311515</v>
      </c>
      <c r="BG92">
        <v>72.213869132290185</v>
      </c>
      <c r="BH92">
        <v>71.913584637268841</v>
      </c>
      <c r="BI92">
        <v>71.613442389758191</v>
      </c>
      <c r="BJ92">
        <v>71.313300142247499</v>
      </c>
      <c r="BK92">
        <v>71.01315789473685</v>
      </c>
      <c r="BL92">
        <v>70.713015647226172</v>
      </c>
      <c r="BM92">
        <v>70.412873399715508</v>
      </c>
    </row>
    <row r="93" spans="1:65" x14ac:dyDescent="0.25">
      <c r="A93" t="s">
        <v>100</v>
      </c>
      <c r="B93" t="s">
        <v>550</v>
      </c>
      <c r="C93" t="s">
        <v>781</v>
      </c>
      <c r="D93" t="s">
        <v>782</v>
      </c>
      <c r="AI93">
        <v>96.226381461675587</v>
      </c>
      <c r="AJ93">
        <v>95.928449197860971</v>
      </c>
      <c r="AK93">
        <v>95.630516934046355</v>
      </c>
      <c r="AL93">
        <v>95.332584670231739</v>
      </c>
      <c r="AM93">
        <v>95.034652406417123</v>
      </c>
      <c r="AN93">
        <v>94.736720142602508</v>
      </c>
      <c r="AO93">
        <v>94.438787878787892</v>
      </c>
      <c r="AP93">
        <v>94.140855614973248</v>
      </c>
      <c r="AQ93">
        <v>93.842923351158632</v>
      </c>
      <c r="AR93">
        <v>93.544991087344016</v>
      </c>
      <c r="AS93">
        <v>93.2470588235294</v>
      </c>
      <c r="AT93">
        <v>92.949126559714784</v>
      </c>
      <c r="AU93">
        <v>92.651194295900169</v>
      </c>
      <c r="AV93">
        <v>92.353262032085553</v>
      </c>
      <c r="AW93">
        <v>92.055329768270937</v>
      </c>
      <c r="AX93">
        <v>91.757397504456321</v>
      </c>
      <c r="AY93">
        <v>91.45946524064172</v>
      </c>
      <c r="AZ93">
        <v>91.161532976827104</v>
      </c>
      <c r="BA93">
        <v>90.863600713012488</v>
      </c>
      <c r="BB93">
        <v>90.565668449197858</v>
      </c>
      <c r="BC93">
        <v>90.267736185383242</v>
      </c>
      <c r="BD93">
        <v>89.969768270944741</v>
      </c>
      <c r="BE93">
        <v>89.671800356506239</v>
      </c>
      <c r="BF93">
        <v>89.373832442067737</v>
      </c>
      <c r="BG93">
        <v>89.075864527629236</v>
      </c>
      <c r="BH93">
        <v>88.777896613190734</v>
      </c>
      <c r="BI93">
        <v>88.479857397504446</v>
      </c>
      <c r="BJ93">
        <v>88.181818181818187</v>
      </c>
      <c r="BK93">
        <v>87.883778966131914</v>
      </c>
      <c r="BL93">
        <v>87.58573975044564</v>
      </c>
      <c r="BM93">
        <v>87.287700534759367</v>
      </c>
    </row>
    <row r="94" spans="1:65" x14ac:dyDescent="0.25">
      <c r="A94" t="s">
        <v>101</v>
      </c>
      <c r="B94" t="s">
        <v>566</v>
      </c>
      <c r="C94" t="s">
        <v>781</v>
      </c>
      <c r="D94" t="s">
        <v>782</v>
      </c>
      <c r="AI94">
        <v>25.59</v>
      </c>
      <c r="AJ94">
        <v>25.824041117145075</v>
      </c>
      <c r="AK94">
        <v>26.058081458494957</v>
      </c>
      <c r="AL94">
        <v>26.292122575640033</v>
      </c>
      <c r="AM94">
        <v>26.526162916989914</v>
      </c>
      <c r="AN94">
        <v>26.760204034134986</v>
      </c>
      <c r="AO94">
        <v>26.994245151280065</v>
      </c>
      <c r="AP94">
        <v>27.228285492629951</v>
      </c>
      <c r="AQ94">
        <v>27.462326609775019</v>
      </c>
      <c r="AR94">
        <v>27.696366951124901</v>
      </c>
      <c r="AS94">
        <v>27.93040806826998</v>
      </c>
      <c r="AT94">
        <v>28.164366951124904</v>
      </c>
      <c r="AU94">
        <v>28.398326609775022</v>
      </c>
      <c r="AV94">
        <v>28.632285492629951</v>
      </c>
      <c r="AW94">
        <v>28.866245151280058</v>
      </c>
      <c r="AX94">
        <v>29.10020403413499</v>
      </c>
      <c r="AY94">
        <v>29.334162916989921</v>
      </c>
      <c r="AZ94">
        <v>29.568122575640025</v>
      </c>
      <c r="BA94">
        <v>29.80208145849496</v>
      </c>
      <c r="BB94">
        <v>30.036041117145075</v>
      </c>
      <c r="BC94">
        <v>30.27</v>
      </c>
      <c r="BD94">
        <v>30.27</v>
      </c>
      <c r="BE94">
        <v>30.27</v>
      </c>
      <c r="BF94">
        <v>30.27</v>
      </c>
      <c r="BG94">
        <v>30.27</v>
      </c>
      <c r="BH94">
        <v>30.27</v>
      </c>
      <c r="BI94">
        <v>30.2699767261443</v>
      </c>
      <c r="BJ94">
        <v>30.2699767261443</v>
      </c>
      <c r="BK94">
        <v>30.2699767261443</v>
      </c>
      <c r="BL94">
        <v>30.2699767261443</v>
      </c>
      <c r="BM94">
        <v>30.2699767261443</v>
      </c>
    </row>
    <row r="95" spans="1:65" x14ac:dyDescent="0.25">
      <c r="A95" t="s">
        <v>102</v>
      </c>
      <c r="B95" t="s">
        <v>568</v>
      </c>
      <c r="C95" t="s">
        <v>781</v>
      </c>
      <c r="D95" t="s">
        <v>782</v>
      </c>
      <c r="AI95">
        <v>52.058823529411768</v>
      </c>
      <c r="AJ95">
        <v>52.058823529411768</v>
      </c>
      <c r="AK95">
        <v>52.058823529411768</v>
      </c>
      <c r="AL95">
        <v>52.058823529411768</v>
      </c>
      <c r="AM95">
        <v>52.058823529411768</v>
      </c>
      <c r="AN95">
        <v>52.058823529411768</v>
      </c>
      <c r="AO95">
        <v>52.058823529411768</v>
      </c>
      <c r="AP95">
        <v>52.058823529411768</v>
      </c>
      <c r="AQ95">
        <v>52.058823529411768</v>
      </c>
      <c r="AR95">
        <v>52.058823529411768</v>
      </c>
      <c r="AS95">
        <v>52.058823529411768</v>
      </c>
      <c r="AT95">
        <v>52.058823529411768</v>
      </c>
      <c r="AU95">
        <v>52.058823529411768</v>
      </c>
      <c r="AV95">
        <v>52.058823529411768</v>
      </c>
      <c r="AW95">
        <v>52.058823529411768</v>
      </c>
      <c r="AX95">
        <v>52.058823529411768</v>
      </c>
      <c r="AY95">
        <v>52.058823529411768</v>
      </c>
      <c r="AZ95">
        <v>52.058823529411768</v>
      </c>
      <c r="BA95">
        <v>52.058823529411768</v>
      </c>
      <c r="BB95">
        <v>52.058823529411768</v>
      </c>
      <c r="BC95">
        <v>52.058823529411768</v>
      </c>
      <c r="BD95">
        <v>52.058823529411768</v>
      </c>
      <c r="BE95">
        <v>52.058823529411768</v>
      </c>
      <c r="BF95">
        <v>52.058823529411768</v>
      </c>
      <c r="BG95">
        <v>52.058823529411768</v>
      </c>
      <c r="BH95">
        <v>52.058823529411768</v>
      </c>
      <c r="BI95">
        <v>52.058823529411768</v>
      </c>
      <c r="BJ95">
        <v>52.058823529411768</v>
      </c>
      <c r="BK95">
        <v>52.058823529411768</v>
      </c>
      <c r="BL95">
        <v>52.058823529411768</v>
      </c>
      <c r="BM95">
        <v>52.058823529411768</v>
      </c>
    </row>
    <row r="96" spans="1:65" x14ac:dyDescent="0.25">
      <c r="A96" t="s">
        <v>103</v>
      </c>
      <c r="B96" t="s">
        <v>567</v>
      </c>
      <c r="C96" t="s">
        <v>781</v>
      </c>
      <c r="D96" t="s">
        <v>782</v>
      </c>
      <c r="AI96">
        <v>6.4383962540239979E-4</v>
      </c>
      <c r="AJ96">
        <v>6.4383962540239979E-4</v>
      </c>
      <c r="AK96">
        <v>6.4383962540239979E-4</v>
      </c>
      <c r="AL96">
        <v>6.4383962540239979E-4</v>
      </c>
      <c r="AM96">
        <v>6.4383962540239979E-4</v>
      </c>
      <c r="AN96">
        <v>6.4383962540239979E-4</v>
      </c>
      <c r="AO96">
        <v>6.4383962540239979E-4</v>
      </c>
      <c r="AP96">
        <v>5.359970763795834E-4</v>
      </c>
      <c r="AQ96">
        <v>5.359970763795834E-4</v>
      </c>
      <c r="AR96">
        <v>5.359970763795834E-4</v>
      </c>
      <c r="AS96">
        <v>5.359970763795834E-4</v>
      </c>
      <c r="AT96">
        <v>5.359970763795834E-4</v>
      </c>
      <c r="AU96">
        <v>5.359970763795834E-4</v>
      </c>
      <c r="AV96">
        <v>5.359970763795834E-4</v>
      </c>
      <c r="AW96">
        <v>5.359970763795834E-4</v>
      </c>
      <c r="AX96">
        <v>5.359970763795834E-4</v>
      </c>
      <c r="AY96">
        <v>5.359970763795834E-4</v>
      </c>
      <c r="AZ96">
        <v>5.359970763795834E-4</v>
      </c>
      <c r="BA96">
        <v>5.359970763795834E-4</v>
      </c>
      <c r="BB96">
        <v>5.359970763795834E-4</v>
      </c>
      <c r="BC96">
        <v>5.359970763795834E-4</v>
      </c>
      <c r="BD96">
        <v>5.359970763795834E-4</v>
      </c>
      <c r="BE96">
        <v>5.359970763795834E-4</v>
      </c>
      <c r="BF96">
        <v>5.359970763795834E-4</v>
      </c>
      <c r="BG96">
        <v>5.359970763795834E-4</v>
      </c>
      <c r="BH96">
        <v>5.359970763795834E-4</v>
      </c>
      <c r="BI96">
        <v>5.359970763795834E-4</v>
      </c>
      <c r="BJ96">
        <v>5.359970763795834E-4</v>
      </c>
      <c r="BK96">
        <v>5.359970763795834E-4</v>
      </c>
      <c r="BL96">
        <v>5.359970763795834E-4</v>
      </c>
      <c r="BM96">
        <v>5.359970763795834E-4</v>
      </c>
    </row>
    <row r="97" spans="1:65" x14ac:dyDescent="0.25">
      <c r="A97" t="s">
        <v>104</v>
      </c>
      <c r="B97" t="s">
        <v>570</v>
      </c>
      <c r="C97" t="s">
        <v>781</v>
      </c>
      <c r="D97" t="s">
        <v>782</v>
      </c>
      <c r="AI97">
        <v>44.617394550205304</v>
      </c>
      <c r="AJ97">
        <v>44.083613288540505</v>
      </c>
      <c r="AK97">
        <v>43.549832026875698</v>
      </c>
      <c r="AL97">
        <v>43.016050765210899</v>
      </c>
      <c r="AM97">
        <v>42.4822695035461</v>
      </c>
      <c r="AN97">
        <v>41.9484882418813</v>
      </c>
      <c r="AO97">
        <v>41.414706980216501</v>
      </c>
      <c r="AP97">
        <v>40.880925718551694</v>
      </c>
      <c r="AQ97">
        <v>40.347144456886895</v>
      </c>
      <c r="AR97">
        <v>39.813363195222095</v>
      </c>
      <c r="AS97">
        <v>39.279581933557296</v>
      </c>
      <c r="AT97">
        <v>38.82549458753266</v>
      </c>
      <c r="AU97">
        <v>38.371407241508024</v>
      </c>
      <c r="AV97">
        <v>37.917319895483388</v>
      </c>
      <c r="AW97">
        <v>37.463232549458752</v>
      </c>
      <c r="AX97">
        <v>37.009145203434116</v>
      </c>
      <c r="AY97">
        <v>36.555057857409487</v>
      </c>
      <c r="AZ97">
        <v>36.100970511384851</v>
      </c>
      <c r="BA97">
        <v>35.646883165360208</v>
      </c>
      <c r="BB97">
        <v>35.192795819335572</v>
      </c>
      <c r="BC97">
        <v>34.738708473310936</v>
      </c>
      <c r="BD97">
        <v>34.48338932437477</v>
      </c>
      <c r="BE97">
        <v>34.228070175438603</v>
      </c>
      <c r="BF97">
        <v>33.972751026502422</v>
      </c>
      <c r="BG97">
        <v>33.717431877566256</v>
      </c>
      <c r="BH97">
        <v>33.462112728630082</v>
      </c>
      <c r="BI97">
        <v>33.353863381858901</v>
      </c>
      <c r="BJ97">
        <v>33.245614035087719</v>
      </c>
      <c r="BK97">
        <v>33.137364688316531</v>
      </c>
      <c r="BL97">
        <v>33.029115341545349</v>
      </c>
      <c r="BM97">
        <v>32.920865994774168</v>
      </c>
    </row>
    <row r="98" spans="1:65" x14ac:dyDescent="0.25">
      <c r="A98" t="s">
        <v>105</v>
      </c>
      <c r="B98" t="s">
        <v>569</v>
      </c>
      <c r="C98" t="s">
        <v>781</v>
      </c>
      <c r="D98" t="s">
        <v>782</v>
      </c>
      <c r="AI98">
        <v>44.444444444444443</v>
      </c>
      <c r="AJ98">
        <v>44.444444444444443</v>
      </c>
      <c r="AK98">
        <v>44.444444444444443</v>
      </c>
      <c r="AL98">
        <v>44.444444444444443</v>
      </c>
      <c r="AM98">
        <v>44.444444444444443</v>
      </c>
      <c r="AN98">
        <v>44.444444444444443</v>
      </c>
      <c r="AO98">
        <v>44.444444444444443</v>
      </c>
      <c r="AP98">
        <v>44.444444444444443</v>
      </c>
      <c r="AQ98">
        <v>44.444444444444443</v>
      </c>
      <c r="AR98">
        <v>44.444444444444443</v>
      </c>
      <c r="AS98">
        <v>44.444444444444443</v>
      </c>
      <c r="AT98">
        <v>44.444444444444443</v>
      </c>
      <c r="AU98">
        <v>44.444444444444443</v>
      </c>
      <c r="AV98">
        <v>44.444444444444443</v>
      </c>
      <c r="AW98">
        <v>44.444444444444443</v>
      </c>
      <c r="AX98">
        <v>44.444444444444443</v>
      </c>
      <c r="AY98">
        <v>44.444444444444443</v>
      </c>
      <c r="AZ98">
        <v>44.444444444444443</v>
      </c>
      <c r="BA98">
        <v>44.444444444444443</v>
      </c>
      <c r="BB98">
        <v>44.444444444444443</v>
      </c>
      <c r="BC98">
        <v>44.444444444444443</v>
      </c>
      <c r="BD98">
        <v>44.81481481481481</v>
      </c>
      <c r="BE98">
        <v>45.185185185185183</v>
      </c>
      <c r="BF98">
        <v>45.555555555555557</v>
      </c>
      <c r="BG98">
        <v>45.925925925925924</v>
      </c>
      <c r="BH98">
        <v>46.296296296296298</v>
      </c>
      <c r="BI98">
        <v>51.851851851851848</v>
      </c>
      <c r="BJ98">
        <v>51.851851851851848</v>
      </c>
      <c r="BK98">
        <v>51.851851851851848</v>
      </c>
      <c r="BL98">
        <v>51.851851851851848</v>
      </c>
      <c r="BM98">
        <v>51.851851851851848</v>
      </c>
    </row>
    <row r="99" spans="1:65" x14ac:dyDescent="0.25">
      <c r="A99" t="s">
        <v>106</v>
      </c>
      <c r="B99" t="s">
        <v>573</v>
      </c>
      <c r="C99" t="s">
        <v>781</v>
      </c>
      <c r="D99" t="s">
        <v>782</v>
      </c>
      <c r="AI99">
        <v>94.499110998221994</v>
      </c>
      <c r="AJ99">
        <v>94.479842519685036</v>
      </c>
      <c r="AK99">
        <v>94.460574041148092</v>
      </c>
      <c r="AL99">
        <v>94.44130556261112</v>
      </c>
      <c r="AM99">
        <v>94.422037084074177</v>
      </c>
      <c r="AN99">
        <v>94.402768605537219</v>
      </c>
      <c r="AO99">
        <v>94.383500127000261</v>
      </c>
      <c r="AP99">
        <v>94.364231648463289</v>
      </c>
      <c r="AQ99">
        <v>94.344963169926345</v>
      </c>
      <c r="AR99">
        <v>94.325694691389387</v>
      </c>
      <c r="AS99">
        <v>94.306426212852429</v>
      </c>
      <c r="AT99">
        <v>94.283865887731778</v>
      </c>
      <c r="AU99">
        <v>94.261305562611128</v>
      </c>
      <c r="AV99">
        <v>94.238745237490477</v>
      </c>
      <c r="AW99">
        <v>94.216184912369826</v>
      </c>
      <c r="AX99">
        <v>94.193624587249175</v>
      </c>
      <c r="AY99">
        <v>94.171064262128525</v>
      </c>
      <c r="AZ99">
        <v>94.14850393700786</v>
      </c>
      <c r="BA99">
        <v>94.125943611887237</v>
      </c>
      <c r="BB99">
        <v>94.103383286766572</v>
      </c>
      <c r="BC99">
        <v>94.080822961645922</v>
      </c>
      <c r="BD99">
        <v>94.021437642875298</v>
      </c>
      <c r="BE99">
        <v>93.962052324104633</v>
      </c>
      <c r="BF99">
        <v>93.90266700533401</v>
      </c>
      <c r="BG99">
        <v>93.843281686563373</v>
      </c>
      <c r="BH99">
        <v>93.783896367792735</v>
      </c>
      <c r="BI99">
        <v>93.737160274320559</v>
      </c>
      <c r="BJ99">
        <v>93.690373380746763</v>
      </c>
      <c r="BK99">
        <v>93.643637287274572</v>
      </c>
      <c r="BL99">
        <v>93.596850393700777</v>
      </c>
      <c r="BM99">
        <v>93.550114300228586</v>
      </c>
    </row>
    <row r="100" spans="1:65" x14ac:dyDescent="0.25">
      <c r="A100" t="s">
        <v>5</v>
      </c>
      <c r="B100" t="s">
        <v>796</v>
      </c>
      <c r="C100" t="s">
        <v>781</v>
      </c>
      <c r="D100" t="s">
        <v>782</v>
      </c>
      <c r="AI100">
        <v>28.565223906429125</v>
      </c>
      <c r="AJ100">
        <v>28.584535113605742</v>
      </c>
      <c r="AK100">
        <v>28.701939703881756</v>
      </c>
      <c r="AL100">
        <v>28.747925591944956</v>
      </c>
      <c r="AM100">
        <v>28.767256148868228</v>
      </c>
      <c r="AN100">
        <v>28.786644014046036</v>
      </c>
      <c r="AO100">
        <v>28.806016336311718</v>
      </c>
      <c r="AP100">
        <v>28.769165687238278</v>
      </c>
      <c r="AQ100">
        <v>28.788524761895935</v>
      </c>
      <c r="AR100">
        <v>28.807875693502318</v>
      </c>
      <c r="AS100">
        <v>28.824028425576799</v>
      </c>
      <c r="AT100">
        <v>28.847639667300701</v>
      </c>
      <c r="AU100">
        <v>28.870476403078548</v>
      </c>
      <c r="AV100">
        <v>28.893436143094203</v>
      </c>
      <c r="AW100">
        <v>28.917020944468149</v>
      </c>
      <c r="AX100">
        <v>28.940534530169309</v>
      </c>
      <c r="AY100">
        <v>28.964446426012511</v>
      </c>
      <c r="AZ100">
        <v>28.987835554932868</v>
      </c>
      <c r="BA100">
        <v>29.023583754042619</v>
      </c>
      <c r="BB100">
        <v>29.046133086894717</v>
      </c>
      <c r="BC100">
        <v>29.068362457339735</v>
      </c>
      <c r="BD100">
        <v>29.109869740661519</v>
      </c>
      <c r="BE100">
        <v>29.151457556575803</v>
      </c>
      <c r="BF100">
        <v>29.192122700741823</v>
      </c>
      <c r="BG100">
        <v>29.233604317571984</v>
      </c>
      <c r="BH100">
        <v>29.275848612180592</v>
      </c>
      <c r="BI100">
        <v>29.302051145644953</v>
      </c>
      <c r="BJ100">
        <v>29.302234023810492</v>
      </c>
      <c r="BK100">
        <v>29.309290943716071</v>
      </c>
      <c r="BL100">
        <v>29.317454429201462</v>
      </c>
      <c r="BM100">
        <v>29.326691675210895</v>
      </c>
    </row>
    <row r="101" spans="1:65" x14ac:dyDescent="0.25">
      <c r="A101" t="s">
        <v>107</v>
      </c>
      <c r="B101" t="s">
        <v>576</v>
      </c>
      <c r="C101" t="s">
        <v>781</v>
      </c>
      <c r="D101" t="s">
        <v>782</v>
      </c>
    </row>
    <row r="102" spans="1:65" x14ac:dyDescent="0.25">
      <c r="A102" t="s">
        <v>108</v>
      </c>
      <c r="B102" t="s">
        <v>575</v>
      </c>
      <c r="C102" t="s">
        <v>781</v>
      </c>
      <c r="D102" t="s">
        <v>782</v>
      </c>
      <c r="AI102">
        <v>62.452229868620968</v>
      </c>
      <c r="AJ102">
        <v>62.26498346590401</v>
      </c>
      <c r="AK102">
        <v>62.077737063187058</v>
      </c>
      <c r="AL102">
        <v>61.890490660470107</v>
      </c>
      <c r="AM102">
        <v>61.703244257753141</v>
      </c>
      <c r="AN102">
        <v>61.515997855036197</v>
      </c>
      <c r="AO102">
        <v>61.328751452319253</v>
      </c>
      <c r="AP102">
        <v>61.141505049602287</v>
      </c>
      <c r="AQ102">
        <v>60.954258646885343</v>
      </c>
      <c r="AR102">
        <v>60.767012244168384</v>
      </c>
      <c r="AS102">
        <v>60.579765841451426</v>
      </c>
      <c r="AT102">
        <v>60.398516400035739</v>
      </c>
      <c r="AU102">
        <v>60.217266958620073</v>
      </c>
      <c r="AV102">
        <v>60.036017517204399</v>
      </c>
      <c r="AW102">
        <v>59.854768075788719</v>
      </c>
      <c r="AX102">
        <v>59.673518634373046</v>
      </c>
      <c r="AY102">
        <v>59.492269192957359</v>
      </c>
      <c r="AZ102">
        <v>59.311019751541693</v>
      </c>
      <c r="BA102">
        <v>59.12977031012602</v>
      </c>
      <c r="BB102">
        <v>58.948520868710339</v>
      </c>
      <c r="BC102">
        <v>58.767271427294666</v>
      </c>
      <c r="BD102">
        <v>58.567718294753782</v>
      </c>
      <c r="BE102">
        <v>58.368165162212883</v>
      </c>
      <c r="BF102">
        <v>58.168612029671998</v>
      </c>
      <c r="BG102">
        <v>57.969058897131106</v>
      </c>
      <c r="BH102">
        <v>57.769505764590221</v>
      </c>
      <c r="BI102">
        <v>57.583787648583431</v>
      </c>
      <c r="BJ102">
        <v>57.396639556707477</v>
      </c>
      <c r="BK102">
        <v>57.209402091339712</v>
      </c>
      <c r="BL102">
        <v>57.022164625971939</v>
      </c>
      <c r="BM102">
        <v>56.834927160604167</v>
      </c>
    </row>
    <row r="103" spans="1:65" x14ac:dyDescent="0.25">
      <c r="A103" t="s">
        <v>109</v>
      </c>
      <c r="B103" t="s">
        <v>797</v>
      </c>
      <c r="C103" t="s">
        <v>781</v>
      </c>
      <c r="D103" t="s">
        <v>782</v>
      </c>
      <c r="AI103">
        <v>31.595611564734021</v>
      </c>
      <c r="AJ103">
        <v>31.439831235368501</v>
      </c>
      <c r="AK103">
        <v>31.284050906002982</v>
      </c>
      <c r="AL103">
        <v>31.128270576637469</v>
      </c>
      <c r="AM103">
        <v>30.972490247271949</v>
      </c>
      <c r="AN103">
        <v>30.816709917906429</v>
      </c>
      <c r="AO103">
        <v>30.66092958854091</v>
      </c>
      <c r="AP103">
        <v>30.50514925917539</v>
      </c>
      <c r="AQ103">
        <v>30.34936892980987</v>
      </c>
      <c r="AR103">
        <v>30.193588600444354</v>
      </c>
      <c r="AS103">
        <v>30.037808271078834</v>
      </c>
      <c r="AT103">
        <v>29.897723339990993</v>
      </c>
      <c r="AU103">
        <v>29.757638408903151</v>
      </c>
      <c r="AV103">
        <v>29.617553477815303</v>
      </c>
      <c r="AW103">
        <v>29.257399689810381</v>
      </c>
      <c r="AX103">
        <v>29.118294497402495</v>
      </c>
      <c r="AY103">
        <v>28.979267124736843</v>
      </c>
      <c r="AZ103">
        <v>28.840161023254065</v>
      </c>
      <c r="BA103">
        <v>28.701176980831921</v>
      </c>
      <c r="BB103">
        <v>28.562091707577817</v>
      </c>
      <c r="BC103">
        <v>28.422070936825094</v>
      </c>
      <c r="BD103">
        <v>28.261291343987203</v>
      </c>
      <c r="BE103">
        <v>28.467934631904459</v>
      </c>
      <c r="BF103">
        <v>28.30341371060975</v>
      </c>
      <c r="BG103">
        <v>28.138905267802382</v>
      </c>
      <c r="BH103">
        <v>27.974251043375411</v>
      </c>
      <c r="BI103">
        <v>27.796600855863108</v>
      </c>
      <c r="BJ103">
        <v>27.624121047793086</v>
      </c>
      <c r="BK103">
        <v>27.452787555130829</v>
      </c>
      <c r="BL103">
        <v>27.278722731594204</v>
      </c>
      <c r="BM103">
        <v>27.107788640082994</v>
      </c>
    </row>
    <row r="104" spans="1:65" x14ac:dyDescent="0.25">
      <c r="A104" t="s">
        <v>110</v>
      </c>
      <c r="B104" t="s">
        <v>538</v>
      </c>
      <c r="C104" t="s">
        <v>781</v>
      </c>
      <c r="D104" t="s">
        <v>782</v>
      </c>
      <c r="AK104">
        <v>33.214094079771058</v>
      </c>
      <c r="AL104">
        <v>33.276694687891258</v>
      </c>
      <c r="AM104">
        <v>33.339295296011443</v>
      </c>
      <c r="AN104">
        <v>33.401895904131642</v>
      </c>
      <c r="AO104">
        <v>33.422650946766701</v>
      </c>
      <c r="AP104">
        <v>33.485173276170059</v>
      </c>
      <c r="AQ104">
        <v>33.589697728492219</v>
      </c>
      <c r="AR104">
        <v>33.652298336612411</v>
      </c>
      <c r="AS104">
        <v>33.713692946058096</v>
      </c>
      <c r="AT104">
        <v>33.776291314923448</v>
      </c>
      <c r="AU104">
        <v>33.838889683788807</v>
      </c>
      <c r="AV104">
        <v>33.869987849331714</v>
      </c>
      <c r="AW104">
        <v>33.93252805374884</v>
      </c>
      <c r="AX104">
        <v>33.995068258165958</v>
      </c>
      <c r="AY104">
        <v>34.05760846258309</v>
      </c>
      <c r="AZ104">
        <v>34.120148667000215</v>
      </c>
      <c r="BA104">
        <v>34.182688871417341</v>
      </c>
      <c r="BB104">
        <v>34.245229075834466</v>
      </c>
      <c r="BC104">
        <v>34.307769280251591</v>
      </c>
      <c r="BD104">
        <v>34.314916732184976</v>
      </c>
      <c r="BE104">
        <v>34.322064184118361</v>
      </c>
      <c r="BF104">
        <v>34.329211636051745</v>
      </c>
      <c r="BG104">
        <v>34.336359087985137</v>
      </c>
      <c r="BH104">
        <v>34.343506539918515</v>
      </c>
      <c r="BI104">
        <v>34.381391608891434</v>
      </c>
      <c r="BJ104">
        <v>34.515195482810377</v>
      </c>
      <c r="BK104">
        <v>34.55989564720177</v>
      </c>
      <c r="BL104">
        <v>34.60456722178543</v>
      </c>
      <c r="BM104">
        <v>34.651715511079338</v>
      </c>
    </row>
    <row r="105" spans="1:65" x14ac:dyDescent="0.25">
      <c r="A105" t="s">
        <v>111</v>
      </c>
      <c r="B105" t="s">
        <v>574</v>
      </c>
      <c r="C105" t="s">
        <v>781</v>
      </c>
      <c r="D105" t="s">
        <v>782</v>
      </c>
      <c r="AI105">
        <v>13.894049346879536</v>
      </c>
      <c r="AJ105">
        <v>13.885812772133526</v>
      </c>
      <c r="AK105">
        <v>13.877576197387517</v>
      </c>
      <c r="AL105">
        <v>13.869339622641508</v>
      </c>
      <c r="AM105">
        <v>13.861103047895501</v>
      </c>
      <c r="AN105">
        <v>13.852866473149492</v>
      </c>
      <c r="AO105">
        <v>13.844629898403483</v>
      </c>
      <c r="AP105">
        <v>13.836393323657475</v>
      </c>
      <c r="AQ105">
        <v>13.828156748911466</v>
      </c>
      <c r="AR105">
        <v>13.819920174165457</v>
      </c>
      <c r="AS105">
        <v>13.81168359941945</v>
      </c>
      <c r="AT105">
        <v>13.80344702467344</v>
      </c>
      <c r="AU105">
        <v>13.795210449927431</v>
      </c>
      <c r="AV105">
        <v>13.786973875181422</v>
      </c>
      <c r="AW105">
        <v>13.778737300435415</v>
      </c>
      <c r="AX105">
        <v>13.770500725689406</v>
      </c>
      <c r="AY105">
        <v>13.762264150943397</v>
      </c>
      <c r="AZ105">
        <v>13.754027576197389</v>
      </c>
      <c r="BA105">
        <v>13.74579100145138</v>
      </c>
      <c r="BB105">
        <v>13.737554426705371</v>
      </c>
      <c r="BC105">
        <v>13.729317851959363</v>
      </c>
      <c r="BD105">
        <v>13.616618287373003</v>
      </c>
      <c r="BE105">
        <v>13.503918722786649</v>
      </c>
      <c r="BF105">
        <v>13.39121915820029</v>
      </c>
      <c r="BG105">
        <v>13.278519593613932</v>
      </c>
      <c r="BH105">
        <v>13.165820029027575</v>
      </c>
      <c r="BI105">
        <v>13.052975326560231</v>
      </c>
      <c r="BJ105">
        <v>12.940130624092888</v>
      </c>
      <c r="BK105">
        <v>12.827285921625545</v>
      </c>
      <c r="BL105">
        <v>12.714441219158202</v>
      </c>
      <c r="BM105">
        <v>12.601596516690854</v>
      </c>
    </row>
    <row r="106" spans="1:65" x14ac:dyDescent="0.25">
      <c r="A106" t="s">
        <v>112</v>
      </c>
      <c r="B106" t="s">
        <v>577</v>
      </c>
      <c r="C106" t="s">
        <v>781</v>
      </c>
      <c r="D106" t="s">
        <v>782</v>
      </c>
      <c r="AI106">
        <v>20.18359853121175</v>
      </c>
      <c r="AJ106">
        <v>20.302959830866808</v>
      </c>
      <c r="AK106">
        <v>20.422321130521865</v>
      </c>
      <c r="AL106">
        <v>20.543968395281549</v>
      </c>
      <c r="AM106">
        <v>20.663342977965726</v>
      </c>
      <c r="AN106">
        <v>20.7827175606499</v>
      </c>
      <c r="AO106">
        <v>20.902092143334077</v>
      </c>
      <c r="AP106">
        <v>21.035512249443205</v>
      </c>
      <c r="AQ106">
        <v>21.15496659242762</v>
      </c>
      <c r="AR106">
        <v>21.274420935412028</v>
      </c>
      <c r="AS106">
        <v>21.436844454362866</v>
      </c>
      <c r="AT106">
        <v>21.576567730417313</v>
      </c>
      <c r="AU106">
        <v>21.716291006471771</v>
      </c>
      <c r="AV106">
        <v>21.856014282526225</v>
      </c>
      <c r="AW106">
        <v>21.995737558580675</v>
      </c>
      <c r="AX106">
        <v>22.137931034482758</v>
      </c>
      <c r="AY106">
        <v>22.277669902912621</v>
      </c>
      <c r="AZ106">
        <v>22.417408771342487</v>
      </c>
      <c r="BA106">
        <v>22.557147639772346</v>
      </c>
      <c r="BB106">
        <v>22.4662321882249</v>
      </c>
      <c r="BC106">
        <v>22.604550977576494</v>
      </c>
      <c r="BD106">
        <v>22.636429912736109</v>
      </c>
      <c r="BE106">
        <v>22.668308847895723</v>
      </c>
      <c r="BF106">
        <v>22.700187783055341</v>
      </c>
      <c r="BG106">
        <v>22.550230111768574</v>
      </c>
      <c r="BH106">
        <v>22.581854043392504</v>
      </c>
      <c r="BI106">
        <v>22.558952443567829</v>
      </c>
      <c r="BJ106">
        <v>22.542954196800352</v>
      </c>
      <c r="BK106">
        <v>22.528161297392067</v>
      </c>
      <c r="BL106">
        <v>22.512272627657243</v>
      </c>
      <c r="BM106">
        <v>22.496274380889762</v>
      </c>
    </row>
    <row r="107" spans="1:65" x14ac:dyDescent="0.25">
      <c r="A107" t="s">
        <v>113</v>
      </c>
      <c r="B107" t="s">
        <v>798</v>
      </c>
      <c r="C107" t="s">
        <v>781</v>
      </c>
      <c r="D107" t="s">
        <v>782</v>
      </c>
      <c r="AI107">
        <v>32.969280055733613</v>
      </c>
      <c r="AJ107">
        <v>32.869666170607957</v>
      </c>
      <c r="AK107">
        <v>35.093443679565347</v>
      </c>
      <c r="AL107">
        <v>35.025979342018289</v>
      </c>
      <c r="AM107">
        <v>34.959048940247705</v>
      </c>
      <c r="AN107">
        <v>34.891182851853053</v>
      </c>
      <c r="AO107">
        <v>34.822036887849684</v>
      </c>
      <c r="AP107">
        <v>34.752383254812436</v>
      </c>
      <c r="AQ107">
        <v>34.695784538685757</v>
      </c>
      <c r="AR107">
        <v>34.623110715499877</v>
      </c>
      <c r="AS107">
        <v>34.532187554885262</v>
      </c>
      <c r="AT107">
        <v>34.494374721017422</v>
      </c>
      <c r="AU107">
        <v>34.456971691316269</v>
      </c>
      <c r="AV107">
        <v>34.415396070103661</v>
      </c>
      <c r="AW107">
        <v>34.377083945049861</v>
      </c>
      <c r="AX107">
        <v>34.337473189975945</v>
      </c>
      <c r="AY107">
        <v>34.298116428594597</v>
      </c>
      <c r="AZ107">
        <v>34.260858412745726</v>
      </c>
      <c r="BA107">
        <v>34.223630119297709</v>
      </c>
      <c r="BB107">
        <v>34.187275322576774</v>
      </c>
      <c r="BC107">
        <v>34.149564966350255</v>
      </c>
      <c r="BD107">
        <v>34.124135094251969</v>
      </c>
      <c r="BE107">
        <v>34.098713746717891</v>
      </c>
      <c r="BF107">
        <v>34.073590676313302</v>
      </c>
      <c r="BG107">
        <v>34.048073058093507</v>
      </c>
      <c r="BH107">
        <v>34.023038574080338</v>
      </c>
      <c r="BI107">
        <v>34.01665544828311</v>
      </c>
      <c r="BJ107">
        <v>33.978902642614251</v>
      </c>
      <c r="BK107">
        <v>33.962469841124765</v>
      </c>
      <c r="BL107">
        <v>33.943827244051761</v>
      </c>
      <c r="BM107">
        <v>33.926623660860592</v>
      </c>
    </row>
    <row r="108" spans="1:65" x14ac:dyDescent="0.25">
      <c r="A108" t="s">
        <v>114</v>
      </c>
      <c r="B108" t="s">
        <v>799</v>
      </c>
      <c r="C108" t="s">
        <v>781</v>
      </c>
      <c r="D108" t="s">
        <v>782</v>
      </c>
      <c r="AI108">
        <v>32.234685136151697</v>
      </c>
      <c r="AJ108">
        <v>32.18550577671212</v>
      </c>
      <c r="AK108">
        <v>33.734325666319059</v>
      </c>
      <c r="AL108">
        <v>33.647830544416017</v>
      </c>
      <c r="AM108">
        <v>33.564141898096644</v>
      </c>
      <c r="AN108">
        <v>33.477351169327541</v>
      </c>
      <c r="AO108">
        <v>33.389649212041853</v>
      </c>
      <c r="AP108">
        <v>33.301586411564429</v>
      </c>
      <c r="AQ108">
        <v>33.222792338697857</v>
      </c>
      <c r="AR108">
        <v>33.13258154200453</v>
      </c>
      <c r="AS108">
        <v>33.025666232689346</v>
      </c>
      <c r="AT108">
        <v>32.964284158272001</v>
      </c>
      <c r="AU108">
        <v>32.903173122949042</v>
      </c>
      <c r="AV108">
        <v>32.839186133065589</v>
      </c>
      <c r="AW108">
        <v>32.727267739994915</v>
      </c>
      <c r="AX108">
        <v>32.664700934798176</v>
      </c>
      <c r="AY108">
        <v>32.603982588930755</v>
      </c>
      <c r="AZ108">
        <v>32.543034918065118</v>
      </c>
      <c r="BA108">
        <v>32.482279105999567</v>
      </c>
      <c r="BB108">
        <v>32.422046517266111</v>
      </c>
      <c r="BC108">
        <v>32.360664276494333</v>
      </c>
      <c r="BD108">
        <v>32.301265040477183</v>
      </c>
      <c r="BE108">
        <v>32.200419672946616</v>
      </c>
      <c r="BF108">
        <v>32.141428230370195</v>
      </c>
      <c r="BG108">
        <v>32.082529154640433</v>
      </c>
      <c r="BH108">
        <v>32.0219358501367</v>
      </c>
      <c r="BI108">
        <v>31.976936320862581</v>
      </c>
      <c r="BJ108">
        <v>31.909769440136959</v>
      </c>
      <c r="BK108">
        <v>31.858421063842407</v>
      </c>
      <c r="BL108">
        <v>31.804379063936036</v>
      </c>
      <c r="BM108">
        <v>31.751808858727731</v>
      </c>
    </row>
    <row r="109" spans="1:65" x14ac:dyDescent="0.25">
      <c r="A109" t="s">
        <v>115</v>
      </c>
      <c r="B109" t="s">
        <v>800</v>
      </c>
      <c r="C109" t="s">
        <v>781</v>
      </c>
      <c r="D109" t="s">
        <v>782</v>
      </c>
      <c r="AI109">
        <v>30.695483440906184</v>
      </c>
      <c r="AJ109">
        <v>30.752016210445689</v>
      </c>
      <c r="AK109">
        <v>29.837604824094321</v>
      </c>
      <c r="AL109">
        <v>29.69675411590892</v>
      </c>
      <c r="AM109">
        <v>29.564173481179388</v>
      </c>
      <c r="AN109">
        <v>29.423283365426951</v>
      </c>
      <c r="AO109">
        <v>29.282393253716268</v>
      </c>
      <c r="AP109">
        <v>29.141503133922065</v>
      </c>
      <c r="AQ109">
        <v>29.000613014127861</v>
      </c>
      <c r="AR109">
        <v>28.85972289837542</v>
      </c>
      <c r="AS109">
        <v>28.70616881558605</v>
      </c>
      <c r="AT109">
        <v>28.577253528142684</v>
      </c>
      <c r="AU109">
        <v>28.448275615490314</v>
      </c>
      <c r="AV109">
        <v>28.319553982782541</v>
      </c>
      <c r="AW109">
        <v>28.024444657987438</v>
      </c>
      <c r="AX109">
        <v>27.89624676306876</v>
      </c>
      <c r="AY109">
        <v>27.767845715594536</v>
      </c>
      <c r="AZ109">
        <v>27.639360596729414</v>
      </c>
      <c r="BA109">
        <v>27.511436136819892</v>
      </c>
      <c r="BB109">
        <v>27.383217325716039</v>
      </c>
      <c r="BC109">
        <v>27.254358870063232</v>
      </c>
      <c r="BD109">
        <v>27.098042089063739</v>
      </c>
      <c r="BE109">
        <v>26.808707453724434</v>
      </c>
      <c r="BF109">
        <v>26.653540950981473</v>
      </c>
      <c r="BG109">
        <v>26.499540025622405</v>
      </c>
      <c r="BH109">
        <v>26.339113803128928</v>
      </c>
      <c r="BI109">
        <v>26.184384571919917</v>
      </c>
      <c r="BJ109">
        <v>26.03417826008717</v>
      </c>
      <c r="BK109">
        <v>25.883662810266266</v>
      </c>
      <c r="BL109">
        <v>25.72909903606568</v>
      </c>
      <c r="BM109">
        <v>25.576081562678166</v>
      </c>
    </row>
    <row r="110" spans="1:65" x14ac:dyDescent="0.25">
      <c r="A110" t="s">
        <v>116</v>
      </c>
      <c r="B110" t="s">
        <v>801</v>
      </c>
      <c r="C110" t="s">
        <v>781</v>
      </c>
      <c r="D110" t="s">
        <v>782</v>
      </c>
      <c r="AI110">
        <v>33.622395707878105</v>
      </c>
      <c r="AJ110">
        <v>34.760463847341633</v>
      </c>
      <c r="AK110">
        <v>31.897612630653846</v>
      </c>
      <c r="AL110">
        <v>31.826129922620428</v>
      </c>
      <c r="AM110">
        <v>31.754647237473595</v>
      </c>
      <c r="AN110">
        <v>31.683164552326762</v>
      </c>
      <c r="AO110">
        <v>31.611681890066532</v>
      </c>
      <c r="AP110">
        <v>31.540199204919698</v>
      </c>
      <c r="AQ110">
        <v>31.46871649688628</v>
      </c>
      <c r="AR110">
        <v>31.397233811739451</v>
      </c>
      <c r="AS110">
        <v>31.25018916947398</v>
      </c>
      <c r="AT110">
        <v>31.174577825287951</v>
      </c>
      <c r="AU110">
        <v>31.098581194329252</v>
      </c>
      <c r="AV110">
        <v>31.022825386366232</v>
      </c>
      <c r="AW110">
        <v>30.946997743972759</v>
      </c>
      <c r="AX110">
        <v>30.871028300484568</v>
      </c>
      <c r="AY110">
        <v>30.795023562612162</v>
      </c>
      <c r="AZ110">
        <v>30.7180860575248</v>
      </c>
      <c r="BA110">
        <v>30.642209625389594</v>
      </c>
      <c r="BB110">
        <v>30.566367497999391</v>
      </c>
      <c r="BC110">
        <v>30.490740416022234</v>
      </c>
      <c r="BD110">
        <v>30.419683367585442</v>
      </c>
      <c r="BE110">
        <v>30.348110859702679</v>
      </c>
      <c r="BF110">
        <v>30.276551883334218</v>
      </c>
      <c r="BG110">
        <v>30.204916708887406</v>
      </c>
      <c r="BH110">
        <v>30.10021755839227</v>
      </c>
      <c r="BI110">
        <v>30.0308920094851</v>
      </c>
      <c r="BJ110">
        <v>29.969802201270916</v>
      </c>
      <c r="BK110">
        <v>29.902628703424313</v>
      </c>
      <c r="BL110">
        <v>29.828991737987582</v>
      </c>
      <c r="BM110">
        <v>29.754491837377014</v>
      </c>
    </row>
    <row r="111" spans="1:65" x14ac:dyDescent="0.25">
      <c r="A111" t="s">
        <v>117</v>
      </c>
      <c r="B111" t="s">
        <v>580</v>
      </c>
      <c r="C111" t="s">
        <v>781</v>
      </c>
      <c r="D111" t="s">
        <v>782</v>
      </c>
      <c r="AI111">
        <v>65.43771424786236</v>
      </c>
      <c r="AJ111">
        <v>64.484673515238171</v>
      </c>
      <c r="AK111">
        <v>63.531632782613976</v>
      </c>
      <c r="AL111">
        <v>62.578592049989787</v>
      </c>
      <c r="AM111">
        <v>61.625551317365598</v>
      </c>
      <c r="AN111">
        <v>60.67251058474141</v>
      </c>
      <c r="AO111">
        <v>59.719469852117221</v>
      </c>
      <c r="AP111">
        <v>58.766429119493033</v>
      </c>
      <c r="AQ111">
        <v>57.813388386868844</v>
      </c>
      <c r="AR111">
        <v>56.860347654244656</v>
      </c>
      <c r="AS111">
        <v>53.943528667353036</v>
      </c>
      <c r="AT111">
        <v>53.857201977716343</v>
      </c>
      <c r="AU111">
        <v>53.770875288079644</v>
      </c>
      <c r="AV111">
        <v>53.684548598442952</v>
      </c>
      <c r="AW111">
        <v>53.598221908806252</v>
      </c>
      <c r="AX111">
        <v>53.51189521916956</v>
      </c>
      <c r="AY111">
        <v>53.425568529532853</v>
      </c>
      <c r="AZ111">
        <v>53.339241839896154</v>
      </c>
      <c r="BA111">
        <v>53.252915150259462</v>
      </c>
      <c r="BB111">
        <v>53.166588460622762</v>
      </c>
      <c r="BC111">
        <v>53.08026177098607</v>
      </c>
      <c r="BD111">
        <v>52.586919226915953</v>
      </c>
      <c r="BE111">
        <v>52.093576682845821</v>
      </c>
      <c r="BF111">
        <v>51.60023413877569</v>
      </c>
      <c r="BG111">
        <v>51.106891594705559</v>
      </c>
      <c r="BH111">
        <v>50.613549050635442</v>
      </c>
      <c r="BI111">
        <v>50.743454526958189</v>
      </c>
      <c r="BJ111">
        <v>50.039333822986606</v>
      </c>
      <c r="BK111">
        <v>49.71681777920756</v>
      </c>
      <c r="BL111">
        <v>49.394296409250721</v>
      </c>
      <c r="BM111">
        <v>49.071780365471668</v>
      </c>
    </row>
    <row r="112" spans="1:65" x14ac:dyDescent="0.25">
      <c r="A112" t="s">
        <v>118</v>
      </c>
      <c r="B112" t="s">
        <v>802</v>
      </c>
      <c r="C112" t="s">
        <v>781</v>
      </c>
      <c r="D112" t="s">
        <v>782</v>
      </c>
      <c r="AI112">
        <v>30.119642269404967</v>
      </c>
      <c r="AJ112">
        <v>29.963428220433162</v>
      </c>
      <c r="AK112">
        <v>29.39593285989061</v>
      </c>
      <c r="AL112">
        <v>29.240209440649245</v>
      </c>
      <c r="AM112">
        <v>29.094369622572518</v>
      </c>
      <c r="AN112">
        <v>28.938593284777557</v>
      </c>
      <c r="AO112">
        <v>28.782816946982596</v>
      </c>
      <c r="AP112">
        <v>28.62704060427901</v>
      </c>
      <c r="AQ112">
        <v>28.471264266484056</v>
      </c>
      <c r="AR112">
        <v>28.315487928689095</v>
      </c>
      <c r="AS112">
        <v>28.159227805341679</v>
      </c>
      <c r="AT112">
        <v>28.018859544170496</v>
      </c>
      <c r="AU112">
        <v>27.87849128299931</v>
      </c>
      <c r="AV112">
        <v>27.738381716189462</v>
      </c>
      <c r="AW112">
        <v>27.400626584842712</v>
      </c>
      <c r="AX112">
        <v>27.261280663735114</v>
      </c>
      <c r="AY112">
        <v>27.121700600789811</v>
      </c>
      <c r="AZ112">
        <v>26.98219604856671</v>
      </c>
      <c r="BA112">
        <v>26.843156282186133</v>
      </c>
      <c r="BB112">
        <v>26.703761550425202</v>
      </c>
      <c r="BC112">
        <v>26.563570481358415</v>
      </c>
      <c r="BD112">
        <v>26.389079714475884</v>
      </c>
      <c r="BE112">
        <v>26.05779798843183</v>
      </c>
      <c r="BF112">
        <v>25.884891473768597</v>
      </c>
      <c r="BG112">
        <v>25.71336953110211</v>
      </c>
      <c r="BH112">
        <v>25.540245349904303</v>
      </c>
      <c r="BI112">
        <v>25.367367331431833</v>
      </c>
      <c r="BJ112">
        <v>25.198229082354544</v>
      </c>
      <c r="BK112">
        <v>25.030009907830589</v>
      </c>
      <c r="BL112">
        <v>24.858263658128593</v>
      </c>
      <c r="BM112">
        <v>24.688546193488477</v>
      </c>
    </row>
    <row r="113" spans="1:65" x14ac:dyDescent="0.25">
      <c r="A113" t="s">
        <v>119</v>
      </c>
      <c r="B113" t="s">
        <v>583</v>
      </c>
      <c r="C113" t="s">
        <v>781</v>
      </c>
      <c r="D113" t="s">
        <v>782</v>
      </c>
      <c r="AI113">
        <v>6.0701754385964914</v>
      </c>
      <c r="AJ113">
        <v>6.0701754385964914</v>
      </c>
      <c r="AK113">
        <v>6.0701754385964914</v>
      </c>
      <c r="AL113">
        <v>6.0701754385964914</v>
      </c>
      <c r="AM113">
        <v>6.0701754385964914</v>
      </c>
      <c r="AN113">
        <v>6.0701754385964914</v>
      </c>
      <c r="AO113">
        <v>6.0701754385964914</v>
      </c>
      <c r="AP113">
        <v>6.0701754385964914</v>
      </c>
      <c r="AQ113">
        <v>6.0701754385964914</v>
      </c>
      <c r="AR113">
        <v>6.0701754385964914</v>
      </c>
      <c r="AS113">
        <v>6.0701754385964914</v>
      </c>
      <c r="AT113">
        <v>6.0701754385964914</v>
      </c>
      <c r="AU113">
        <v>6.0701754385964914</v>
      </c>
      <c r="AV113">
        <v>6.0701754385964914</v>
      </c>
      <c r="AW113">
        <v>6.0701754385964914</v>
      </c>
      <c r="AX113">
        <v>6.0701754385964914</v>
      </c>
      <c r="AY113">
        <v>6.0701754385964914</v>
      </c>
      <c r="AZ113">
        <v>6.0701754385964914</v>
      </c>
      <c r="BA113">
        <v>6.0701754385964914</v>
      </c>
      <c r="BB113">
        <v>6.0701754385964914</v>
      </c>
      <c r="BC113">
        <v>6.0701754385964914</v>
      </c>
      <c r="BD113">
        <v>6.0701754385964914</v>
      </c>
      <c r="BE113">
        <v>6.0701754385964914</v>
      </c>
      <c r="BF113">
        <v>6.0701754385964914</v>
      </c>
      <c r="BG113">
        <v>6.0701754385964914</v>
      </c>
      <c r="BH113">
        <v>6.0701754385964914</v>
      </c>
      <c r="BI113">
        <v>6.0701754385964914</v>
      </c>
      <c r="BJ113">
        <v>6.0701754385964914</v>
      </c>
      <c r="BK113">
        <v>6.0701754385964914</v>
      </c>
      <c r="BL113">
        <v>6.0701754385964914</v>
      </c>
      <c r="BM113">
        <v>6.0701754385964914</v>
      </c>
    </row>
    <row r="114" spans="1:65" x14ac:dyDescent="0.25">
      <c r="A114" t="s">
        <v>120</v>
      </c>
      <c r="B114" t="s">
        <v>579</v>
      </c>
      <c r="C114" t="s">
        <v>781</v>
      </c>
      <c r="D114" t="s">
        <v>782</v>
      </c>
      <c r="AI114">
        <v>21.504848327890247</v>
      </c>
      <c r="AJ114">
        <v>21.627712995133173</v>
      </c>
      <c r="AK114">
        <v>21.750577662376099</v>
      </c>
      <c r="AL114">
        <v>21.873442329619028</v>
      </c>
      <c r="AM114">
        <v>21.996306996861957</v>
      </c>
      <c r="AN114">
        <v>22.119171664104883</v>
      </c>
      <c r="AO114">
        <v>22.242036331347812</v>
      </c>
      <c r="AP114">
        <v>22.364900998590738</v>
      </c>
      <c r="AQ114">
        <v>22.487765665833667</v>
      </c>
      <c r="AR114">
        <v>22.610630333076596</v>
      </c>
      <c r="AS114">
        <v>22.733495000319522</v>
      </c>
      <c r="AT114">
        <v>22.797567595747328</v>
      </c>
      <c r="AU114">
        <v>22.861640191175134</v>
      </c>
      <c r="AV114">
        <v>22.925712786602944</v>
      </c>
      <c r="AW114">
        <v>22.989785382030746</v>
      </c>
      <c r="AX114">
        <v>23.053857977458556</v>
      </c>
      <c r="AY114">
        <v>23.117930572886362</v>
      </c>
      <c r="AZ114">
        <v>23.182003168314168</v>
      </c>
      <c r="BA114">
        <v>23.246075763741974</v>
      </c>
      <c r="BB114">
        <v>23.31014835916978</v>
      </c>
      <c r="BC114">
        <v>23.37422095459759</v>
      </c>
      <c r="BD114">
        <v>23.463821686471434</v>
      </c>
      <c r="BE114">
        <v>23.553422418345278</v>
      </c>
      <c r="BF114">
        <v>23.643023150219125</v>
      </c>
      <c r="BG114">
        <v>23.73262388209297</v>
      </c>
      <c r="BH114">
        <v>23.822224613966817</v>
      </c>
      <c r="BI114">
        <v>23.911825345840661</v>
      </c>
      <c r="BJ114">
        <v>24.001426077714509</v>
      </c>
      <c r="BK114">
        <v>24.091026809588353</v>
      </c>
      <c r="BL114">
        <v>24.180627541462201</v>
      </c>
      <c r="BM114">
        <v>24.270228273336048</v>
      </c>
    </row>
    <row r="115" spans="1:65" x14ac:dyDescent="0.25">
      <c r="A115" t="s">
        <v>803</v>
      </c>
      <c r="B115" t="s">
        <v>804</v>
      </c>
      <c r="C115" t="s">
        <v>781</v>
      </c>
      <c r="D115" t="s">
        <v>782</v>
      </c>
    </row>
    <row r="116" spans="1:65" x14ac:dyDescent="0.25">
      <c r="A116" t="s">
        <v>121</v>
      </c>
      <c r="B116" t="s">
        <v>582</v>
      </c>
      <c r="C116" t="s">
        <v>781</v>
      </c>
      <c r="D116" t="s">
        <v>782</v>
      </c>
      <c r="AI116">
        <v>6.7011177239076778</v>
      </c>
      <c r="AJ116">
        <v>6.9460299027435042</v>
      </c>
      <c r="AK116">
        <v>7.1909420815793297</v>
      </c>
      <c r="AL116">
        <v>7.4358542604151552</v>
      </c>
      <c r="AM116">
        <v>7.6807664392509798</v>
      </c>
      <c r="AN116">
        <v>7.9256786180868053</v>
      </c>
      <c r="AO116">
        <v>8.1705907969226299</v>
      </c>
      <c r="AP116">
        <v>8.4155029757584536</v>
      </c>
      <c r="AQ116">
        <v>8.6604151545942809</v>
      </c>
      <c r="AR116">
        <v>8.9053273334301064</v>
      </c>
      <c r="AS116">
        <v>9.1502395122659319</v>
      </c>
      <c r="AT116">
        <v>9.2809115982000279</v>
      </c>
      <c r="AU116">
        <v>9.4115836841341274</v>
      </c>
      <c r="AV116">
        <v>9.5422557700682233</v>
      </c>
      <c r="AW116">
        <v>9.6729278560023229</v>
      </c>
      <c r="AX116">
        <v>9.8035999419364188</v>
      </c>
      <c r="AY116">
        <v>9.9342720278705183</v>
      </c>
      <c r="AZ116">
        <v>10.064944113804616</v>
      </c>
      <c r="BA116">
        <v>10.195616199738716</v>
      </c>
      <c r="BB116">
        <v>10.326288285672812</v>
      </c>
      <c r="BC116">
        <v>10.456960371606911</v>
      </c>
      <c r="BD116">
        <v>10.556510378864857</v>
      </c>
      <c r="BE116">
        <v>10.656060386122805</v>
      </c>
      <c r="BF116">
        <v>10.755610393380751</v>
      </c>
      <c r="BG116">
        <v>10.855160400638701</v>
      </c>
      <c r="BH116">
        <v>10.954710407896647</v>
      </c>
      <c r="BI116">
        <v>11.066192480766439</v>
      </c>
      <c r="BJ116">
        <v>11.177529394687182</v>
      </c>
      <c r="BK116">
        <v>11.235592974306865</v>
      </c>
      <c r="BL116">
        <v>11.293656553926549</v>
      </c>
      <c r="BM116">
        <v>11.351720133546232</v>
      </c>
    </row>
    <row r="117" spans="1:65" x14ac:dyDescent="0.25">
      <c r="A117" t="s">
        <v>122</v>
      </c>
      <c r="B117" t="s">
        <v>805</v>
      </c>
      <c r="C117" t="s">
        <v>781</v>
      </c>
      <c r="D117" t="s">
        <v>782</v>
      </c>
      <c r="AI117">
        <v>5.5723740759841842</v>
      </c>
      <c r="AJ117">
        <v>5.5876986173530785</v>
      </c>
      <c r="AK117">
        <v>5.6030231587219728</v>
      </c>
      <c r="AL117">
        <v>5.6183477000908661</v>
      </c>
      <c r="AM117">
        <v>5.6336722414597604</v>
      </c>
      <c r="AN117">
        <v>5.6489967828286556</v>
      </c>
      <c r="AO117">
        <v>5.664321324197549</v>
      </c>
      <c r="AP117">
        <v>5.6796458655664432</v>
      </c>
      <c r="AQ117">
        <v>5.6949704069353366</v>
      </c>
      <c r="AR117">
        <v>5.7102949483042318</v>
      </c>
      <c r="AS117">
        <v>5.7256194896731261</v>
      </c>
      <c r="AT117">
        <v>5.8095066185318895</v>
      </c>
      <c r="AU117">
        <v>5.893393747390653</v>
      </c>
      <c r="AV117">
        <v>5.9772808762494165</v>
      </c>
      <c r="AW117">
        <v>6.0611680051081809</v>
      </c>
      <c r="AX117">
        <v>6.1450551339669435</v>
      </c>
      <c r="AY117">
        <v>6.2289422628257078</v>
      </c>
      <c r="AZ117">
        <v>6.3128293916844713</v>
      </c>
      <c r="BA117">
        <v>6.3967165205432357</v>
      </c>
      <c r="BB117">
        <v>6.4806036494019992</v>
      </c>
      <c r="BC117">
        <v>6.5644907782607635</v>
      </c>
      <c r="BD117">
        <v>6.5644907782607635</v>
      </c>
      <c r="BE117">
        <v>6.5644907782607635</v>
      </c>
      <c r="BF117">
        <v>6.5644907782607635</v>
      </c>
      <c r="BG117">
        <v>6.5644907782607635</v>
      </c>
      <c r="BH117">
        <v>6.5644907782607635</v>
      </c>
      <c r="BI117">
        <v>6.5706918146319904</v>
      </c>
      <c r="BJ117">
        <v>6.6012881355932196</v>
      </c>
      <c r="BK117">
        <v>6.6114206471494601</v>
      </c>
      <c r="BL117">
        <v>6.6215531587057006</v>
      </c>
      <c r="BM117">
        <v>6.6267303543913707</v>
      </c>
    </row>
    <row r="118" spans="1:65" x14ac:dyDescent="0.25">
      <c r="A118" t="s">
        <v>123</v>
      </c>
      <c r="B118" t="s">
        <v>581</v>
      </c>
      <c r="C118" t="s">
        <v>781</v>
      </c>
      <c r="D118" t="s">
        <v>782</v>
      </c>
      <c r="AI118">
        <v>1.8382605116949038</v>
      </c>
      <c r="AJ118">
        <v>1.8414614628346708</v>
      </c>
      <c r="AK118">
        <v>1.8446624139744381</v>
      </c>
      <c r="AL118">
        <v>1.8478633651142056</v>
      </c>
      <c r="AM118">
        <v>1.8510643162539724</v>
      </c>
      <c r="AN118">
        <v>1.8542652673937399</v>
      </c>
      <c r="AO118">
        <v>1.8574662185335074</v>
      </c>
      <c r="AP118">
        <v>1.8606671696732742</v>
      </c>
      <c r="AQ118">
        <v>1.8638681208130417</v>
      </c>
      <c r="AR118">
        <v>1.8670690719528087</v>
      </c>
      <c r="AS118">
        <v>1.870270023092576</v>
      </c>
      <c r="AT118">
        <v>1.8718704986624597</v>
      </c>
      <c r="AU118">
        <v>1.8734709742323434</v>
      </c>
      <c r="AV118">
        <v>1.8750714498022272</v>
      </c>
      <c r="AW118">
        <v>1.8766719253721105</v>
      </c>
      <c r="AX118">
        <v>1.8782724009419942</v>
      </c>
      <c r="AY118">
        <v>1.8798728765118777</v>
      </c>
      <c r="AZ118">
        <v>1.8814733520817615</v>
      </c>
      <c r="BA118">
        <v>1.8830738276516452</v>
      </c>
      <c r="BB118">
        <v>1.8979093755756122</v>
      </c>
      <c r="BC118">
        <v>1.8995210904402284</v>
      </c>
      <c r="BD118">
        <v>1.8995210904402284</v>
      </c>
      <c r="BE118">
        <v>1.8995210904402284</v>
      </c>
      <c r="BF118">
        <v>1.9003611837983265</v>
      </c>
      <c r="BG118">
        <v>1.9003611837983265</v>
      </c>
      <c r="BH118">
        <v>1.9003611837983265</v>
      </c>
      <c r="BI118">
        <v>1.9003611837983265</v>
      </c>
      <c r="BJ118">
        <v>1.9003611837983265</v>
      </c>
      <c r="BK118">
        <v>1.9003611837983265</v>
      </c>
      <c r="BL118">
        <v>1.9003611837983265</v>
      </c>
      <c r="BM118">
        <v>1.9003611837983265</v>
      </c>
    </row>
    <row r="119" spans="1:65" x14ac:dyDescent="0.25">
      <c r="A119" t="s">
        <v>124</v>
      </c>
      <c r="B119" t="s">
        <v>578</v>
      </c>
      <c r="C119" t="s">
        <v>781</v>
      </c>
      <c r="D119" t="s">
        <v>782</v>
      </c>
      <c r="AI119">
        <v>0.17027431421446385</v>
      </c>
      <c r="AJ119">
        <v>0.18300249376558606</v>
      </c>
      <c r="AK119">
        <v>0.19573067331670824</v>
      </c>
      <c r="AL119">
        <v>0.20845885286783045</v>
      </c>
      <c r="AM119">
        <v>0.22118703241895263</v>
      </c>
      <c r="AN119">
        <v>0.23391521197007481</v>
      </c>
      <c r="AO119">
        <v>0.24664339152119702</v>
      </c>
      <c r="AP119">
        <v>0.25937157107231923</v>
      </c>
      <c r="AQ119">
        <v>0.27209975062344133</v>
      </c>
      <c r="AR119">
        <v>0.28482793017456365</v>
      </c>
      <c r="AS119">
        <v>0.2975561097256858</v>
      </c>
      <c r="AT119">
        <v>0.31235910224438901</v>
      </c>
      <c r="AU119">
        <v>0.32716209476309227</v>
      </c>
      <c r="AV119">
        <v>0.34196508728179548</v>
      </c>
      <c r="AW119">
        <v>0.35676807980049879</v>
      </c>
      <c r="AX119">
        <v>0.371571072319202</v>
      </c>
      <c r="AY119">
        <v>0.38637406483790521</v>
      </c>
      <c r="AZ119">
        <v>0.40117705735660847</v>
      </c>
      <c r="BA119">
        <v>0.41598004987531167</v>
      </c>
      <c r="BB119">
        <v>0.43078304239401499</v>
      </c>
      <c r="BC119">
        <v>0.4455860349127182</v>
      </c>
      <c r="BD119">
        <v>0.45254862842892768</v>
      </c>
      <c r="BE119">
        <v>0.45951122194513722</v>
      </c>
      <c r="BF119">
        <v>0.46647381546134659</v>
      </c>
      <c r="BG119">
        <v>0.47343640897755618</v>
      </c>
      <c r="BH119">
        <v>0.4803990024937656</v>
      </c>
      <c r="BI119">
        <v>0.48538653366583545</v>
      </c>
      <c r="BJ119">
        <v>0.49256857855361597</v>
      </c>
      <c r="BK119">
        <v>0.49628086878905087</v>
      </c>
      <c r="BL119">
        <v>0.50272736288802933</v>
      </c>
      <c r="BM119">
        <v>0.50927303381929978</v>
      </c>
    </row>
    <row r="120" spans="1:65" x14ac:dyDescent="0.25">
      <c r="A120" t="s">
        <v>125</v>
      </c>
      <c r="B120" t="s">
        <v>584</v>
      </c>
      <c r="C120" t="s">
        <v>781</v>
      </c>
      <c r="D120" t="s">
        <v>782</v>
      </c>
      <c r="AI120">
        <v>6.0998151571164509</v>
      </c>
      <c r="AJ120">
        <v>6.196857670979667</v>
      </c>
      <c r="AK120">
        <v>6.2939001848428839</v>
      </c>
      <c r="AL120">
        <v>6.3909426987060991</v>
      </c>
      <c r="AM120">
        <v>6.4879852125693169</v>
      </c>
      <c r="AN120">
        <v>6.5850277264325321</v>
      </c>
      <c r="AO120">
        <v>6.6820702402957481</v>
      </c>
      <c r="AP120">
        <v>6.7791127541589651</v>
      </c>
      <c r="AQ120">
        <v>6.8761552680221811</v>
      </c>
      <c r="AR120">
        <v>6.9731977818853972</v>
      </c>
      <c r="AS120">
        <v>7.0702402957486141</v>
      </c>
      <c r="AT120">
        <v>7.0748613678373387</v>
      </c>
      <c r="AU120">
        <v>7.0794824399260632</v>
      </c>
      <c r="AV120">
        <v>7.0841035120147877</v>
      </c>
      <c r="AW120">
        <v>7.0887245841035114</v>
      </c>
      <c r="AX120">
        <v>7.0933456561922359</v>
      </c>
      <c r="AY120">
        <v>7.0979667282809604</v>
      </c>
      <c r="AZ120">
        <v>7.1025878003696867</v>
      </c>
      <c r="BA120">
        <v>7.1072088724584104</v>
      </c>
      <c r="BB120">
        <v>7.1118299445471349</v>
      </c>
      <c r="BC120">
        <v>7.1164510166358594</v>
      </c>
      <c r="BD120">
        <v>7.2181146025878009</v>
      </c>
      <c r="BE120">
        <v>7.3197781885397415</v>
      </c>
      <c r="BF120">
        <v>7.421441774491683</v>
      </c>
      <c r="BG120">
        <v>7.5231053604436227</v>
      </c>
      <c r="BH120">
        <v>7.6247689463955632</v>
      </c>
      <c r="BI120">
        <v>6.4695009242144179</v>
      </c>
      <c r="BJ120">
        <v>6.4695009242144179</v>
      </c>
      <c r="BK120">
        <v>6.4695009242144179</v>
      </c>
      <c r="BL120">
        <v>6.4695009242144179</v>
      </c>
      <c r="BM120">
        <v>6.4695009242144179</v>
      </c>
    </row>
    <row r="121" spans="1:65" x14ac:dyDescent="0.25">
      <c r="A121" t="s">
        <v>126</v>
      </c>
      <c r="B121" t="s">
        <v>585</v>
      </c>
      <c r="C121" t="s">
        <v>781</v>
      </c>
      <c r="D121" t="s">
        <v>782</v>
      </c>
      <c r="AI121">
        <v>25.805820951344732</v>
      </c>
      <c r="AJ121">
        <v>26.070857842303901</v>
      </c>
      <c r="AK121">
        <v>26.335894733263064</v>
      </c>
      <c r="AL121">
        <v>26.60093162422223</v>
      </c>
      <c r="AM121">
        <v>26.865968515181393</v>
      </c>
      <c r="AN121">
        <v>27.131005406140556</v>
      </c>
      <c r="AO121">
        <v>27.396042297099726</v>
      </c>
      <c r="AP121">
        <v>27.661079188058892</v>
      </c>
      <c r="AQ121">
        <v>27.926116079018055</v>
      </c>
      <c r="AR121">
        <v>28.191152969977217</v>
      </c>
      <c r="AS121">
        <v>28.301456116976308</v>
      </c>
      <c r="AT121">
        <v>28.524232545871403</v>
      </c>
      <c r="AU121">
        <v>28.747008974766501</v>
      </c>
      <c r="AV121">
        <v>28.969785403661596</v>
      </c>
      <c r="AW121">
        <v>29.192561832556695</v>
      </c>
      <c r="AX121">
        <v>29.41533826145179</v>
      </c>
      <c r="AY121">
        <v>29.638114690346885</v>
      </c>
      <c r="AZ121">
        <v>29.860891119241977</v>
      </c>
      <c r="BA121">
        <v>30.083667548137079</v>
      </c>
      <c r="BB121">
        <v>30.306443977032171</v>
      </c>
      <c r="BC121">
        <v>30.529220405927266</v>
      </c>
      <c r="BD121">
        <v>30.711177540765188</v>
      </c>
      <c r="BE121">
        <v>30.893134675603108</v>
      </c>
      <c r="BF121">
        <v>31.07509181044103</v>
      </c>
      <c r="BG121">
        <v>31.25704894527895</v>
      </c>
      <c r="BH121">
        <v>31.439006080116872</v>
      </c>
      <c r="BI121">
        <v>31.620969978154861</v>
      </c>
      <c r="BJ121">
        <v>31.802933876192856</v>
      </c>
      <c r="BK121">
        <v>31.984897774230859</v>
      </c>
      <c r="BL121">
        <v>32.166970448097338</v>
      </c>
      <c r="BM121">
        <v>32.348934961466533</v>
      </c>
    </row>
    <row r="122" spans="1:65" x14ac:dyDescent="0.25">
      <c r="A122" t="s">
        <v>127</v>
      </c>
      <c r="B122" t="s">
        <v>586</v>
      </c>
      <c r="C122" t="s">
        <v>781</v>
      </c>
      <c r="D122" t="s">
        <v>782</v>
      </c>
      <c r="AI122">
        <v>48.13296398891967</v>
      </c>
      <c r="AJ122">
        <v>48.130378578024015</v>
      </c>
      <c r="AK122">
        <v>48.127793167128345</v>
      </c>
      <c r="AL122">
        <v>48.125207756232683</v>
      </c>
      <c r="AM122">
        <v>48.122622345337028</v>
      </c>
      <c r="AN122">
        <v>48.120036934441366</v>
      </c>
      <c r="AO122">
        <v>48.117451523545704</v>
      </c>
      <c r="AP122">
        <v>48.114866112650049</v>
      </c>
      <c r="AQ122">
        <v>48.112280701754386</v>
      </c>
      <c r="AR122">
        <v>48.109695290858724</v>
      </c>
      <c r="AS122">
        <v>48.107109879963069</v>
      </c>
      <c r="AT122">
        <v>48.452908587257618</v>
      </c>
      <c r="AU122">
        <v>48.798707294552166</v>
      </c>
      <c r="AV122">
        <v>49.144506001846729</v>
      </c>
      <c r="AW122">
        <v>49.490304709141277</v>
      </c>
      <c r="AX122">
        <v>49.836103416435826</v>
      </c>
      <c r="AY122">
        <v>50.181902123730382</v>
      </c>
      <c r="AZ122">
        <v>50.527700831024923</v>
      </c>
      <c r="BA122">
        <v>50.873499538319486</v>
      </c>
      <c r="BB122">
        <v>51.219298245614041</v>
      </c>
      <c r="BC122">
        <v>51.565096952908583</v>
      </c>
      <c r="BD122">
        <v>51.916158818097877</v>
      </c>
      <c r="BE122">
        <v>52.267220683287164</v>
      </c>
      <c r="BF122">
        <v>52.618282548476458</v>
      </c>
      <c r="BG122">
        <v>52.969344413665745</v>
      </c>
      <c r="BH122">
        <v>53.320406278855039</v>
      </c>
      <c r="BI122">
        <v>53.6786703601108</v>
      </c>
      <c r="BJ122">
        <v>54.037857802400737</v>
      </c>
      <c r="BK122">
        <v>54.397045244690666</v>
      </c>
      <c r="BL122">
        <v>54.755309325946442</v>
      </c>
      <c r="BM122">
        <v>55.114496768236378</v>
      </c>
    </row>
    <row r="123" spans="1:65" x14ac:dyDescent="0.25">
      <c r="A123" t="s">
        <v>128</v>
      </c>
      <c r="B123" t="s">
        <v>588</v>
      </c>
      <c r="C123" t="s">
        <v>781</v>
      </c>
      <c r="D123" t="s">
        <v>782</v>
      </c>
      <c r="AI123">
        <v>1.10494106980961</v>
      </c>
      <c r="AJ123">
        <v>1.10494106980961</v>
      </c>
      <c r="AK123">
        <v>1.10494106980961</v>
      </c>
      <c r="AL123">
        <v>1.10494106980961</v>
      </c>
      <c r="AM123">
        <v>1.10494106980961</v>
      </c>
      <c r="AN123">
        <v>1.10494106980961</v>
      </c>
      <c r="AO123">
        <v>1.10494106980961</v>
      </c>
      <c r="AP123">
        <v>1.10494106980961</v>
      </c>
      <c r="AQ123">
        <v>1.10494106980961</v>
      </c>
      <c r="AR123">
        <v>1.10494106980961</v>
      </c>
      <c r="AS123">
        <v>1.10494106980961</v>
      </c>
      <c r="AT123">
        <v>1.10494106980961</v>
      </c>
      <c r="AU123">
        <v>1.10494106980961</v>
      </c>
      <c r="AV123">
        <v>1.10494106980961</v>
      </c>
      <c r="AW123">
        <v>1.10494106980961</v>
      </c>
      <c r="AX123">
        <v>1.10494106980961</v>
      </c>
      <c r="AY123">
        <v>1.10494106980961</v>
      </c>
      <c r="AZ123">
        <v>1.10494106980961</v>
      </c>
      <c r="BA123">
        <v>1.10494106980961</v>
      </c>
      <c r="BB123">
        <v>1.0982203198918676</v>
      </c>
      <c r="BC123">
        <v>1.0982203198918676</v>
      </c>
      <c r="BD123">
        <v>1.0982203198918676</v>
      </c>
      <c r="BE123">
        <v>1.0982203198918676</v>
      </c>
      <c r="BF123">
        <v>1.0982203198918676</v>
      </c>
      <c r="BG123">
        <v>1.0982203198918676</v>
      </c>
      <c r="BH123">
        <v>1.0982203198918676</v>
      </c>
      <c r="BI123">
        <v>1.0982203198918676</v>
      </c>
      <c r="BJ123">
        <v>1.0982203198918676</v>
      </c>
      <c r="BK123">
        <v>1.0982203198918676</v>
      </c>
      <c r="BL123">
        <v>1.09804716534901</v>
      </c>
      <c r="BM123">
        <v>1.09804716534901</v>
      </c>
    </row>
    <row r="124" spans="1:65" x14ac:dyDescent="0.25">
      <c r="A124" t="s">
        <v>129</v>
      </c>
      <c r="B124" t="s">
        <v>587</v>
      </c>
      <c r="C124" t="s">
        <v>781</v>
      </c>
      <c r="D124" t="s">
        <v>782</v>
      </c>
      <c r="AI124">
        <v>68.431157432803076</v>
      </c>
      <c r="AJ124">
        <v>68.410861217772904</v>
      </c>
      <c r="AK124">
        <v>68.390565002742733</v>
      </c>
      <c r="AL124">
        <v>68.370268787712561</v>
      </c>
      <c r="AM124">
        <v>68.34997257268239</v>
      </c>
      <c r="AN124">
        <v>68.329676357652218</v>
      </c>
      <c r="AO124">
        <v>68.328120713305893</v>
      </c>
      <c r="AP124">
        <v>68.307818930041151</v>
      </c>
      <c r="AQ124">
        <v>68.287517146776409</v>
      </c>
      <c r="AR124">
        <v>68.267215363511653</v>
      </c>
      <c r="AS124">
        <v>68.246913580246911</v>
      </c>
      <c r="AT124">
        <v>68.271604938271608</v>
      </c>
      <c r="AU124">
        <v>68.296296296296305</v>
      </c>
      <c r="AV124">
        <v>68.320987654320987</v>
      </c>
      <c r="AW124">
        <v>68.345679012345684</v>
      </c>
      <c r="AX124">
        <v>68.370370370370367</v>
      </c>
      <c r="AY124">
        <v>68.395061728395063</v>
      </c>
      <c r="AZ124">
        <v>68.41975308641976</v>
      </c>
      <c r="BA124">
        <v>68.444444444444443</v>
      </c>
      <c r="BB124">
        <v>68.46913580246914</v>
      </c>
      <c r="BC124">
        <v>68.493827160493822</v>
      </c>
      <c r="BD124">
        <v>68.481755829903975</v>
      </c>
      <c r="BE124">
        <v>68.469684499314127</v>
      </c>
      <c r="BF124">
        <v>68.457613168724279</v>
      </c>
      <c r="BG124">
        <v>68.445541838134432</v>
      </c>
      <c r="BH124">
        <v>68.433470507544584</v>
      </c>
      <c r="BI124">
        <v>68.422496570644725</v>
      </c>
      <c r="BJ124">
        <v>68.408779149519887</v>
      </c>
      <c r="BK124">
        <v>68.408779149519887</v>
      </c>
      <c r="BL124">
        <v>68.408779149519887</v>
      </c>
      <c r="BM124">
        <v>68.408779149519887</v>
      </c>
    </row>
    <row r="125" spans="1:65" x14ac:dyDescent="0.25">
      <c r="A125" t="s">
        <v>130</v>
      </c>
      <c r="B125" t="s">
        <v>589</v>
      </c>
      <c r="C125" t="s">
        <v>781</v>
      </c>
      <c r="D125" t="s">
        <v>782</v>
      </c>
      <c r="AK125">
        <v>1.1709378819868876</v>
      </c>
      <c r="AL125">
        <v>1.1707408600955662</v>
      </c>
      <c r="AM125">
        <v>1.170543838204245</v>
      </c>
      <c r="AN125">
        <v>1.1703468163129236</v>
      </c>
      <c r="AO125">
        <v>1.1701497944216024</v>
      </c>
      <c r="AP125">
        <v>1.1699527725302812</v>
      </c>
      <c r="AQ125">
        <v>1.16975575063896</v>
      </c>
      <c r="AR125">
        <v>1.1695587287476388</v>
      </c>
      <c r="AS125">
        <v>1.1693617068563174</v>
      </c>
      <c r="AT125">
        <v>1.1665930288550581</v>
      </c>
      <c r="AU125">
        <v>1.1638243138126458</v>
      </c>
      <c r="AV125">
        <v>1.1610556358113864</v>
      </c>
      <c r="AW125">
        <v>1.1582869578101269</v>
      </c>
      <c r="AX125">
        <v>1.1555182798088677</v>
      </c>
      <c r="AY125">
        <v>1.1527495647664554</v>
      </c>
      <c r="AZ125">
        <v>1.1499808867651962</v>
      </c>
      <c r="BA125">
        <v>1.1472122087639365</v>
      </c>
      <c r="BB125">
        <v>1.1444434937215247</v>
      </c>
      <c r="BC125">
        <v>1.1416748157202652</v>
      </c>
      <c r="BD125">
        <v>1.1584379375486165</v>
      </c>
      <c r="BE125">
        <v>1.1752010223358151</v>
      </c>
      <c r="BF125">
        <v>1.1919641071230138</v>
      </c>
      <c r="BG125">
        <v>1.2087272289513649</v>
      </c>
      <c r="BH125">
        <v>1.2254903137385638</v>
      </c>
      <c r="BI125">
        <v>1.2363262584731636</v>
      </c>
      <c r="BJ125">
        <v>1.2471607956439603</v>
      </c>
      <c r="BK125">
        <v>1.2579920731933179</v>
      </c>
      <c r="BL125">
        <v>1.2688224617550099</v>
      </c>
      <c r="BM125">
        <v>1.2796532948105346</v>
      </c>
    </row>
    <row r="126" spans="1:65" x14ac:dyDescent="0.25">
      <c r="A126" t="s">
        <v>131</v>
      </c>
      <c r="B126" t="s">
        <v>590</v>
      </c>
      <c r="C126" t="s">
        <v>781</v>
      </c>
      <c r="D126" t="s">
        <v>782</v>
      </c>
      <c r="AI126">
        <v>6.7795972871349752</v>
      </c>
      <c r="AJ126">
        <v>6.7976332712513621</v>
      </c>
      <c r="AK126">
        <v>6.8156692553677471</v>
      </c>
      <c r="AL126">
        <v>6.833705239484134</v>
      </c>
      <c r="AM126">
        <v>6.85174122360052</v>
      </c>
      <c r="AN126">
        <v>6.8697772077169068</v>
      </c>
      <c r="AO126">
        <v>6.8878131918332937</v>
      </c>
      <c r="AP126">
        <v>6.9058491759496787</v>
      </c>
      <c r="AQ126">
        <v>6.9238851600660647</v>
      </c>
      <c r="AR126">
        <v>6.9419211441824498</v>
      </c>
      <c r="AS126">
        <v>6.9599571282988366</v>
      </c>
      <c r="AT126">
        <v>6.8993657096672187</v>
      </c>
      <c r="AU126">
        <v>6.8387742910355973</v>
      </c>
      <c r="AV126">
        <v>6.7781828724039777</v>
      </c>
      <c r="AW126">
        <v>6.717591453772358</v>
      </c>
      <c r="AX126">
        <v>6.6570000351407392</v>
      </c>
      <c r="AY126">
        <v>6.5964086165091196</v>
      </c>
      <c r="AZ126">
        <v>6.5358171978774982</v>
      </c>
      <c r="BA126">
        <v>6.4752257792458803</v>
      </c>
      <c r="BB126">
        <v>6.4146343606142606</v>
      </c>
      <c r="BC126">
        <v>6.354042941982641</v>
      </c>
      <c r="BD126">
        <v>6.321035246160875</v>
      </c>
      <c r="BE126">
        <v>6.2880275503391081</v>
      </c>
      <c r="BF126">
        <v>6.2550198545173421</v>
      </c>
      <c r="BG126">
        <v>6.2220121586955761</v>
      </c>
      <c r="BH126">
        <v>6.1890044628738092</v>
      </c>
      <c r="BI126">
        <v>6.240942474610816</v>
      </c>
      <c r="BJ126">
        <v>6.2928804863478236</v>
      </c>
      <c r="BK126">
        <v>6.3448184980848295</v>
      </c>
      <c r="BL126">
        <v>6.3448184980848295</v>
      </c>
      <c r="BM126">
        <v>6.3448184980848295</v>
      </c>
    </row>
    <row r="127" spans="1:65" x14ac:dyDescent="0.25">
      <c r="A127" t="s">
        <v>132</v>
      </c>
      <c r="B127" t="s">
        <v>596</v>
      </c>
      <c r="C127" t="s">
        <v>781</v>
      </c>
      <c r="D127" t="s">
        <v>782</v>
      </c>
      <c r="AK127">
        <v>5.9714181438998963</v>
      </c>
      <c r="AL127">
        <v>5.9946079249217945</v>
      </c>
      <c r="AM127">
        <v>6.0177971845672573</v>
      </c>
      <c r="AN127">
        <v>6.0409869655891564</v>
      </c>
      <c r="AO127">
        <v>6.0641762252346192</v>
      </c>
      <c r="AP127">
        <v>6.0873654848800829</v>
      </c>
      <c r="AQ127">
        <v>6.1105552659019811</v>
      </c>
      <c r="AR127">
        <v>6.1337450469238792</v>
      </c>
      <c r="AS127">
        <v>6.1569343065693429</v>
      </c>
      <c r="AT127">
        <v>6.1823670490093852</v>
      </c>
      <c r="AU127">
        <v>6.2077997914494265</v>
      </c>
      <c r="AV127">
        <v>6.2332325338894687</v>
      </c>
      <c r="AW127">
        <v>6.2586652763295101</v>
      </c>
      <c r="AX127">
        <v>6.2840980187695514</v>
      </c>
      <c r="AY127">
        <v>6.3095307612095937</v>
      </c>
      <c r="AZ127">
        <v>6.334963503649635</v>
      </c>
      <c r="BA127">
        <v>6.3603962460896764</v>
      </c>
      <c r="BB127">
        <v>6.3858289885297186</v>
      </c>
      <c r="BC127">
        <v>6.4112617309697599</v>
      </c>
      <c r="BD127">
        <v>6.4343378519290919</v>
      </c>
      <c r="BE127">
        <v>6.4574139728884248</v>
      </c>
      <c r="BF127">
        <v>6.4804900938477585</v>
      </c>
      <c r="BG127">
        <v>6.5035662148070914</v>
      </c>
      <c r="BH127">
        <v>6.5266423357664234</v>
      </c>
      <c r="BI127">
        <v>6.5497393117831066</v>
      </c>
      <c r="BJ127">
        <v>6.5728060479666315</v>
      </c>
      <c r="BK127">
        <v>6.6678832116788325</v>
      </c>
      <c r="BL127">
        <v>6.762982273201251</v>
      </c>
      <c r="BM127">
        <v>6.8580813347236704</v>
      </c>
    </row>
    <row r="128" spans="1:65" x14ac:dyDescent="0.25">
      <c r="A128" t="s">
        <v>133</v>
      </c>
      <c r="B128" t="s">
        <v>806</v>
      </c>
      <c r="C128" t="s">
        <v>781</v>
      </c>
      <c r="D128" t="s">
        <v>782</v>
      </c>
      <c r="AI128">
        <v>62.343020620892808</v>
      </c>
      <c r="AJ128">
        <v>62.216241785633351</v>
      </c>
      <c r="AK128">
        <v>62.0894629503739</v>
      </c>
      <c r="AL128">
        <v>61.962684115114428</v>
      </c>
      <c r="AM128">
        <v>61.835905279854977</v>
      </c>
      <c r="AN128">
        <v>61.709126444595505</v>
      </c>
      <c r="AO128">
        <v>61.582347609336054</v>
      </c>
      <c r="AP128">
        <v>61.455568774076582</v>
      </c>
      <c r="AQ128">
        <v>61.328789938817131</v>
      </c>
      <c r="AR128">
        <v>61.202011103557666</v>
      </c>
      <c r="AS128">
        <v>61.075232268298208</v>
      </c>
      <c r="AT128">
        <v>60.966593020620884</v>
      </c>
      <c r="AU128">
        <v>60.857953772943588</v>
      </c>
      <c r="AV128">
        <v>60.749314525266264</v>
      </c>
      <c r="AW128">
        <v>60.64067527758894</v>
      </c>
      <c r="AX128">
        <v>60.532036029911616</v>
      </c>
      <c r="AY128">
        <v>60.423396782234306</v>
      </c>
      <c r="AZ128">
        <v>60.314757534556996</v>
      </c>
      <c r="BA128">
        <v>60.206118286879672</v>
      </c>
      <c r="BB128">
        <v>60.097479039202362</v>
      </c>
      <c r="BC128">
        <v>59.988839791525038</v>
      </c>
      <c r="BD128">
        <v>58.014661228189432</v>
      </c>
      <c r="BE128">
        <v>56.04048266485384</v>
      </c>
      <c r="BF128">
        <v>54.066304101518234</v>
      </c>
      <c r="BG128">
        <v>52.092125538182643</v>
      </c>
      <c r="BH128">
        <v>50.117946974847037</v>
      </c>
      <c r="BI128">
        <v>49.235950600498526</v>
      </c>
      <c r="BJ128">
        <v>48.353954226150009</v>
      </c>
      <c r="BK128">
        <v>47.471957851801491</v>
      </c>
      <c r="BL128">
        <v>46.589961477452988</v>
      </c>
      <c r="BM128">
        <v>45.707965103104463</v>
      </c>
    </row>
    <row r="129" spans="1:65" x14ac:dyDescent="0.25">
      <c r="A129" t="s">
        <v>134</v>
      </c>
      <c r="B129" t="s">
        <v>591</v>
      </c>
      <c r="C129" t="s">
        <v>781</v>
      </c>
      <c r="D129" t="s">
        <v>782</v>
      </c>
      <c r="AI129">
        <v>1.4567901234567904</v>
      </c>
      <c r="AJ129">
        <v>1.4567901234567904</v>
      </c>
      <c r="AK129">
        <v>1.4567901234567904</v>
      </c>
      <c r="AL129">
        <v>1.4567901234567904</v>
      </c>
      <c r="AM129">
        <v>1.4567901234567904</v>
      </c>
      <c r="AN129">
        <v>1.4567901234567904</v>
      </c>
      <c r="AO129">
        <v>1.4567901234567904</v>
      </c>
      <c r="AP129">
        <v>1.4567901234567904</v>
      </c>
      <c r="AQ129">
        <v>1.4567901234567904</v>
      </c>
      <c r="AR129">
        <v>1.4567901234567904</v>
      </c>
      <c r="AS129">
        <v>1.4567901234567904</v>
      </c>
      <c r="AT129">
        <v>1.4567901234567904</v>
      </c>
      <c r="AU129">
        <v>1.4567901234567904</v>
      </c>
      <c r="AV129">
        <v>1.4567901234567904</v>
      </c>
      <c r="AW129">
        <v>1.4567901234567904</v>
      </c>
      <c r="AX129">
        <v>1.4567901234567904</v>
      </c>
      <c r="AY129">
        <v>1.4567901234567904</v>
      </c>
      <c r="AZ129">
        <v>1.4567901234567904</v>
      </c>
      <c r="BA129">
        <v>1.4567901234567904</v>
      </c>
      <c r="BB129">
        <v>1.4567901234567904</v>
      </c>
      <c r="BC129">
        <v>1.4567901234567904</v>
      </c>
      <c r="BD129">
        <v>1.4567901234567904</v>
      </c>
      <c r="BE129">
        <v>1.4567901234567904</v>
      </c>
      <c r="BF129">
        <v>1.4567901234567904</v>
      </c>
      <c r="BG129">
        <v>1.4567901234567904</v>
      </c>
      <c r="BH129">
        <v>1.4567901234567904</v>
      </c>
      <c r="BI129">
        <v>1.4567901234567904</v>
      </c>
      <c r="BJ129">
        <v>1.4567901234567904</v>
      </c>
      <c r="BK129">
        <v>1.4567901234567904</v>
      </c>
      <c r="BL129">
        <v>1.4567901234567904</v>
      </c>
      <c r="BM129">
        <v>1.4567901234567904</v>
      </c>
    </row>
    <row r="130" spans="1:65" x14ac:dyDescent="0.25">
      <c r="A130" t="s">
        <v>135</v>
      </c>
      <c r="B130" t="s">
        <v>669</v>
      </c>
      <c r="C130" t="s">
        <v>781</v>
      </c>
      <c r="D130" t="s">
        <v>782</v>
      </c>
      <c r="AI130">
        <v>42.307692307692307</v>
      </c>
      <c r="AJ130">
        <v>42.307692307692307</v>
      </c>
      <c r="AK130">
        <v>42.307692307692307</v>
      </c>
      <c r="AL130">
        <v>42.307692307692307</v>
      </c>
      <c r="AM130">
        <v>42.307692307692307</v>
      </c>
      <c r="AN130">
        <v>42.307692307692307</v>
      </c>
      <c r="AO130">
        <v>42.307692307692307</v>
      </c>
      <c r="AP130">
        <v>42.307692307692307</v>
      </c>
      <c r="AQ130">
        <v>42.307692307692307</v>
      </c>
      <c r="AR130">
        <v>42.307692307692307</v>
      </c>
      <c r="AS130">
        <v>42.307692307692307</v>
      </c>
      <c r="AT130">
        <v>42.307692307692307</v>
      </c>
      <c r="AU130">
        <v>42.307692307692307</v>
      </c>
      <c r="AV130">
        <v>42.307692307692307</v>
      </c>
      <c r="AW130">
        <v>42.307692307692307</v>
      </c>
      <c r="AX130">
        <v>42.307692307692307</v>
      </c>
      <c r="AY130">
        <v>42.307692307692307</v>
      </c>
      <c r="AZ130">
        <v>42.307692307692307</v>
      </c>
      <c r="BA130">
        <v>42.307692307692307</v>
      </c>
      <c r="BB130">
        <v>42.307692307692307</v>
      </c>
      <c r="BC130">
        <v>42.307692307692307</v>
      </c>
      <c r="BD130">
        <v>42.307692307692307</v>
      </c>
      <c r="BE130">
        <v>42.307692307692307</v>
      </c>
      <c r="BF130">
        <v>42.307692307692307</v>
      </c>
      <c r="BG130">
        <v>42.307692307692307</v>
      </c>
      <c r="BH130">
        <v>42.307692307692307</v>
      </c>
      <c r="BI130">
        <v>42.307692307692307</v>
      </c>
      <c r="BJ130">
        <v>42.307692307692307</v>
      </c>
      <c r="BK130">
        <v>42.307692307692307</v>
      </c>
      <c r="BL130">
        <v>42.307692307692307</v>
      </c>
      <c r="BM130">
        <v>42.307692307692307</v>
      </c>
    </row>
    <row r="131" spans="1:65" x14ac:dyDescent="0.25">
      <c r="A131" t="s">
        <v>136</v>
      </c>
      <c r="B131" t="s">
        <v>593</v>
      </c>
      <c r="C131" t="s">
        <v>781</v>
      </c>
      <c r="D131" t="s">
        <v>782</v>
      </c>
      <c r="AI131">
        <v>67.914161310387726</v>
      </c>
      <c r="AJ131">
        <v>67.836408874144723</v>
      </c>
      <c r="AK131">
        <v>67.75865643790172</v>
      </c>
      <c r="AL131">
        <v>67.680904001658718</v>
      </c>
      <c r="AM131">
        <v>67.603151565415715</v>
      </c>
      <c r="AN131">
        <v>67.525399129172712</v>
      </c>
      <c r="AO131">
        <v>67.447646692929709</v>
      </c>
      <c r="AP131">
        <v>67.369894256686706</v>
      </c>
      <c r="AQ131">
        <v>67.292141820443703</v>
      </c>
      <c r="AR131">
        <v>67.2143893842007</v>
      </c>
      <c r="AS131">
        <v>67.136636947957712</v>
      </c>
      <c r="AT131">
        <v>66.850320446557788</v>
      </c>
      <c r="AU131">
        <v>66.72383510693254</v>
      </c>
      <c r="AV131">
        <v>66.625</v>
      </c>
      <c r="AW131">
        <v>66.519314191282803</v>
      </c>
      <c r="AX131">
        <v>66.40681466184823</v>
      </c>
      <c r="AY131">
        <v>66.294384805945498</v>
      </c>
      <c r="AZ131">
        <v>66.175196037969471</v>
      </c>
      <c r="BA131">
        <v>66.035673780802142</v>
      </c>
      <c r="BB131">
        <v>65.89635277148156</v>
      </c>
      <c r="BC131">
        <v>65.709876543209873</v>
      </c>
      <c r="BD131">
        <v>65.613746270192408</v>
      </c>
      <c r="BE131">
        <v>65.430068852122076</v>
      </c>
      <c r="BF131">
        <v>65.249522714675763</v>
      </c>
      <c r="BG131">
        <v>65.144206096684798</v>
      </c>
      <c r="BH131">
        <v>65.031556262507053</v>
      </c>
      <c r="BI131">
        <v>64.879114566771634</v>
      </c>
      <c r="BJ131">
        <v>64.783099169315975</v>
      </c>
      <c r="BK131">
        <v>64.673913043478265</v>
      </c>
      <c r="BL131">
        <v>64.518442622950829</v>
      </c>
      <c r="BM131">
        <v>64.415983606557376</v>
      </c>
    </row>
    <row r="132" spans="1:65" x14ac:dyDescent="0.25">
      <c r="A132" t="s">
        <v>137</v>
      </c>
      <c r="B132" t="s">
        <v>595</v>
      </c>
      <c r="C132" t="s">
        <v>781</v>
      </c>
      <c r="D132" t="s">
        <v>782</v>
      </c>
      <c r="AI132">
        <v>0.19360269360269361</v>
      </c>
      <c r="AJ132">
        <v>0.20145903479236812</v>
      </c>
      <c r="AK132">
        <v>0.20931537598204261</v>
      </c>
      <c r="AL132">
        <v>0.21717171717171718</v>
      </c>
      <c r="AM132">
        <v>0.2250280583613917</v>
      </c>
      <c r="AN132">
        <v>0.23288439955106624</v>
      </c>
      <c r="AO132">
        <v>0.24074074074074073</v>
      </c>
      <c r="AP132">
        <v>0.24859708193041524</v>
      </c>
      <c r="AQ132">
        <v>0.25645342312008979</v>
      </c>
      <c r="AR132">
        <v>0.26430976430976433</v>
      </c>
      <c r="AS132">
        <v>0.27216610549943882</v>
      </c>
      <c r="AT132">
        <v>0.28002244668911336</v>
      </c>
      <c r="AU132">
        <v>0.28787878787878785</v>
      </c>
      <c r="AV132">
        <v>0.29573512906846244</v>
      </c>
      <c r="AW132">
        <v>0.30359147025813693</v>
      </c>
      <c r="AX132">
        <v>0.31144781144781142</v>
      </c>
      <c r="AY132">
        <v>0.31930415263748596</v>
      </c>
      <c r="AZ132">
        <v>0.3271604938271605</v>
      </c>
      <c r="BA132">
        <v>0.33501683501683505</v>
      </c>
      <c r="BB132">
        <v>0.34287317620650953</v>
      </c>
      <c r="BC132">
        <v>0.35072951739618408</v>
      </c>
      <c r="BD132">
        <v>0.35072951739618408</v>
      </c>
      <c r="BE132">
        <v>0.35072951739618408</v>
      </c>
      <c r="BF132">
        <v>0.35072951739618408</v>
      </c>
      <c r="BG132">
        <v>0.35072951739618408</v>
      </c>
      <c r="BH132">
        <v>0.35072951739618408</v>
      </c>
      <c r="BI132">
        <v>0.35072951739618408</v>
      </c>
      <c r="BJ132">
        <v>0.35072951739618408</v>
      </c>
      <c r="BK132">
        <v>0.35072951739618408</v>
      </c>
      <c r="BL132">
        <v>0.35072951739618408</v>
      </c>
      <c r="BM132">
        <v>0.35072951739618408</v>
      </c>
    </row>
    <row r="133" spans="1:65" x14ac:dyDescent="0.25">
      <c r="A133" t="s">
        <v>138</v>
      </c>
      <c r="B133" t="s">
        <v>807</v>
      </c>
      <c r="C133" t="s">
        <v>781</v>
      </c>
      <c r="D133" t="s">
        <v>782</v>
      </c>
      <c r="AI133">
        <v>54.826664920077015</v>
      </c>
      <c r="AJ133">
        <v>54.536495761401177</v>
      </c>
      <c r="AK133">
        <v>54.24632660272534</v>
      </c>
      <c r="AL133">
        <v>53.956157444049502</v>
      </c>
      <c r="AM133">
        <v>53.665988285373672</v>
      </c>
      <c r="AN133">
        <v>53.375819126697834</v>
      </c>
      <c r="AO133">
        <v>53.08564996802199</v>
      </c>
      <c r="AP133">
        <v>52.795480809346159</v>
      </c>
      <c r="AQ133">
        <v>52.587744387346156</v>
      </c>
      <c r="AR133">
        <v>52.297119666421544</v>
      </c>
      <c r="AS133">
        <v>52.006494945496925</v>
      </c>
      <c r="AT133">
        <v>51.703979215292392</v>
      </c>
      <c r="AU133">
        <v>51.404325537163885</v>
      </c>
      <c r="AV133">
        <v>51.101764790845927</v>
      </c>
      <c r="AW133">
        <v>50.799204378125474</v>
      </c>
      <c r="AX133">
        <v>50.496588622493697</v>
      </c>
      <c r="AY133">
        <v>50.194084553474802</v>
      </c>
      <c r="AZ133">
        <v>49.891525141543497</v>
      </c>
      <c r="BA133">
        <v>49.5889934010684</v>
      </c>
      <c r="BB133">
        <v>49.286461660593297</v>
      </c>
      <c r="BC133">
        <v>48.983929920118193</v>
      </c>
      <c r="BD133">
        <v>48.821355320585653</v>
      </c>
      <c r="BE133">
        <v>48.660497039914368</v>
      </c>
      <c r="BF133">
        <v>48.505558006029638</v>
      </c>
      <c r="BG133">
        <v>48.34463524046032</v>
      </c>
      <c r="BH133">
        <v>48.182965061399486</v>
      </c>
      <c r="BI133">
        <v>48.019378173778328</v>
      </c>
      <c r="BJ133">
        <v>47.828216992544384</v>
      </c>
      <c r="BK133">
        <v>47.698038668641303</v>
      </c>
      <c r="BL133">
        <v>47.556320182437119</v>
      </c>
      <c r="BM133">
        <v>47.419866722979862</v>
      </c>
    </row>
    <row r="134" spans="1:65" x14ac:dyDescent="0.25">
      <c r="A134" t="s">
        <v>139</v>
      </c>
      <c r="B134" t="s">
        <v>597</v>
      </c>
      <c r="C134" t="s">
        <v>781</v>
      </c>
      <c r="D134" t="s">
        <v>782</v>
      </c>
      <c r="AI134">
        <v>77.309358752166375</v>
      </c>
      <c r="AJ134">
        <v>77.128249566724435</v>
      </c>
      <c r="AK134">
        <v>76.947140381282495</v>
      </c>
      <c r="AL134">
        <v>76.766031195840554</v>
      </c>
      <c r="AM134">
        <v>76.584922010398614</v>
      </c>
      <c r="AN134">
        <v>76.403812824956674</v>
      </c>
      <c r="AO134">
        <v>76.222703639514734</v>
      </c>
      <c r="AP134">
        <v>76.041594454072793</v>
      </c>
      <c r="AQ134">
        <v>75.860485268630853</v>
      </c>
      <c r="AR134">
        <v>75.679376083188913</v>
      </c>
      <c r="AS134">
        <v>75.498266897746973</v>
      </c>
      <c r="AT134">
        <v>75.288344887348359</v>
      </c>
      <c r="AU134">
        <v>75.07842287694973</v>
      </c>
      <c r="AV134">
        <v>74.86850086655113</v>
      </c>
      <c r="AW134">
        <v>74.658578856152516</v>
      </c>
      <c r="AX134">
        <v>74.448656845753902</v>
      </c>
      <c r="AY134">
        <v>74.238734835355288</v>
      </c>
      <c r="AZ134">
        <v>74.028812824956674</v>
      </c>
      <c r="BA134">
        <v>73.81889081455806</v>
      </c>
      <c r="BB134">
        <v>73.608968804159446</v>
      </c>
      <c r="BC134">
        <v>73.399046793760832</v>
      </c>
      <c r="BD134">
        <v>73.249566724436747</v>
      </c>
      <c r="BE134">
        <v>73.100086655112648</v>
      </c>
      <c r="BF134">
        <v>72.950606585788563</v>
      </c>
      <c r="BG134">
        <v>72.801126516464478</v>
      </c>
      <c r="BH134">
        <v>72.651646447140379</v>
      </c>
      <c r="BI134">
        <v>72.502166377816295</v>
      </c>
      <c r="BJ134">
        <v>72.352686308492196</v>
      </c>
      <c r="BK134">
        <v>72.203206239168111</v>
      </c>
      <c r="BL134">
        <v>72.053726169844026</v>
      </c>
      <c r="BM134">
        <v>71.904246100519927</v>
      </c>
    </row>
    <row r="135" spans="1:65" x14ac:dyDescent="0.25">
      <c r="A135" t="s">
        <v>140</v>
      </c>
      <c r="B135" t="s">
        <v>599</v>
      </c>
      <c r="C135" t="s">
        <v>781</v>
      </c>
      <c r="D135" t="s">
        <v>782</v>
      </c>
      <c r="AI135">
        <v>13.655913978494624</v>
      </c>
      <c r="AJ135">
        <v>13.641055718475073</v>
      </c>
      <c r="AK135">
        <v>13.626197458455525</v>
      </c>
      <c r="AL135">
        <v>13.611339198435973</v>
      </c>
      <c r="AM135">
        <v>13.596480938416422</v>
      </c>
      <c r="AN135">
        <v>13.581622678396874</v>
      </c>
      <c r="AO135">
        <v>13.566764418377323</v>
      </c>
      <c r="AP135">
        <v>13.55190615835777</v>
      </c>
      <c r="AQ135">
        <v>13.537047898338219</v>
      </c>
      <c r="AR135">
        <v>13.522189638318672</v>
      </c>
      <c r="AS135">
        <v>13.507331378299121</v>
      </c>
      <c r="AT135">
        <v>13.499217986314759</v>
      </c>
      <c r="AU135">
        <v>13.491104594330402</v>
      </c>
      <c r="AV135">
        <v>13.482991202346039</v>
      </c>
      <c r="AW135">
        <v>13.474877810361683</v>
      </c>
      <c r="AX135">
        <v>13.466764418377322</v>
      </c>
      <c r="AY135">
        <v>13.458651026392962</v>
      </c>
      <c r="AZ135">
        <v>13.450537634408603</v>
      </c>
      <c r="BA135">
        <v>13.442424242424245</v>
      </c>
      <c r="BB135">
        <v>13.434310850439882</v>
      </c>
      <c r="BC135">
        <v>13.426197458455521</v>
      </c>
      <c r="BD135">
        <v>13.484457478005865</v>
      </c>
      <c r="BE135">
        <v>13.542717497556209</v>
      </c>
      <c r="BF135">
        <v>13.60097751710655</v>
      </c>
      <c r="BG135">
        <v>13.659237536656891</v>
      </c>
      <c r="BH135">
        <v>13.717497556207233</v>
      </c>
      <c r="BI135">
        <v>13.776148582600195</v>
      </c>
      <c r="BJ135">
        <v>13.834799608993157</v>
      </c>
      <c r="BK135">
        <v>13.893450635386117</v>
      </c>
      <c r="BL135">
        <v>13.952101661779082</v>
      </c>
      <c r="BM135">
        <v>14.010752688172042</v>
      </c>
    </row>
    <row r="136" spans="1:65" x14ac:dyDescent="0.25">
      <c r="A136" t="s">
        <v>141</v>
      </c>
      <c r="B136" t="s">
        <v>601</v>
      </c>
      <c r="C136" t="s">
        <v>781</v>
      </c>
      <c r="D136" t="s">
        <v>782</v>
      </c>
      <c r="AI136">
        <v>88.509551495016609</v>
      </c>
      <c r="AJ136">
        <v>88.195390365448517</v>
      </c>
      <c r="AK136">
        <v>87.881229235880397</v>
      </c>
      <c r="AL136">
        <v>87.567068106312291</v>
      </c>
      <c r="AM136">
        <v>87.252906976744185</v>
      </c>
      <c r="AN136">
        <v>86.938745847176065</v>
      </c>
      <c r="AO136">
        <v>86.624584717607974</v>
      </c>
      <c r="AP136">
        <v>86.310423588039868</v>
      </c>
      <c r="AQ136">
        <v>85.996262458471762</v>
      </c>
      <c r="AR136">
        <v>85.682101328903656</v>
      </c>
      <c r="AS136">
        <v>85.36794019933555</v>
      </c>
      <c r="AT136">
        <v>85.053779069767444</v>
      </c>
      <c r="AU136">
        <v>84.739617940199324</v>
      </c>
      <c r="AV136">
        <v>84.425456810631232</v>
      </c>
      <c r="AW136">
        <v>84.111295681063126</v>
      </c>
      <c r="AX136">
        <v>83.797134551495006</v>
      </c>
      <c r="AY136">
        <v>83.482973421926914</v>
      </c>
      <c r="AZ136">
        <v>83.168812292358794</v>
      </c>
      <c r="BA136">
        <v>82.854651162790702</v>
      </c>
      <c r="BB136">
        <v>82.540490033222596</v>
      </c>
      <c r="BC136">
        <v>82.226328903654476</v>
      </c>
      <c r="BD136">
        <v>81.912167774086384</v>
      </c>
      <c r="BE136">
        <v>81.598006644518279</v>
      </c>
      <c r="BF136">
        <v>81.283845514950173</v>
      </c>
      <c r="BG136">
        <v>80.969684385382052</v>
      </c>
      <c r="BH136">
        <v>80.655523255813947</v>
      </c>
      <c r="BI136">
        <v>80.341362126245855</v>
      </c>
      <c r="BJ136">
        <v>80.027200996677735</v>
      </c>
      <c r="BK136">
        <v>79.713039867109643</v>
      </c>
      <c r="BL136">
        <v>79.398878737541523</v>
      </c>
      <c r="BM136">
        <v>79.084717607973417</v>
      </c>
    </row>
    <row r="137" spans="1:65" x14ac:dyDescent="0.25">
      <c r="A137" t="s">
        <v>142</v>
      </c>
      <c r="B137" t="s">
        <v>602</v>
      </c>
      <c r="C137" t="s">
        <v>781</v>
      </c>
      <c r="D137" t="s">
        <v>782</v>
      </c>
      <c r="AI137">
        <v>0.12332768791843322</v>
      </c>
      <c r="AJ137">
        <v>0.12332768791843322</v>
      </c>
      <c r="AK137">
        <v>0.12332768791843322</v>
      </c>
      <c r="AL137">
        <v>0.12332768791843322</v>
      </c>
      <c r="AM137">
        <v>0.12332768791843322</v>
      </c>
      <c r="AN137">
        <v>0.12332768791843322</v>
      </c>
      <c r="AO137">
        <v>0.12332768791843322</v>
      </c>
      <c r="AP137">
        <v>0.12332768791843322</v>
      </c>
      <c r="AQ137">
        <v>0.12332768791843322</v>
      </c>
      <c r="AR137">
        <v>0.12332768791843322</v>
      </c>
      <c r="AS137">
        <v>0.12332768791843322</v>
      </c>
      <c r="AT137">
        <v>0.12332768791843322</v>
      </c>
      <c r="AU137">
        <v>0.12332768791843322</v>
      </c>
      <c r="AV137">
        <v>0.12332768791843322</v>
      </c>
      <c r="AW137">
        <v>0.12332768791843322</v>
      </c>
      <c r="AX137">
        <v>0.12332768791843322</v>
      </c>
      <c r="AY137">
        <v>0.12332768791843322</v>
      </c>
      <c r="AZ137">
        <v>0.12332768791843322</v>
      </c>
      <c r="BA137">
        <v>0.12332768791843322</v>
      </c>
      <c r="BB137">
        <v>0.12332768791843322</v>
      </c>
      <c r="BC137">
        <v>0.12332768791843322</v>
      </c>
      <c r="BD137">
        <v>0.12332768791843322</v>
      </c>
      <c r="BE137">
        <v>0.12332768791843322</v>
      </c>
      <c r="BF137">
        <v>0.12332768791843322</v>
      </c>
      <c r="BG137">
        <v>0.12332768791843322</v>
      </c>
      <c r="BH137">
        <v>0.12332768791843322</v>
      </c>
      <c r="BI137">
        <v>0.12332768791843322</v>
      </c>
      <c r="BJ137">
        <v>0.12332768791843322</v>
      </c>
      <c r="BK137">
        <v>0.12332768791843322</v>
      </c>
      <c r="BL137">
        <v>0.12332768791843322</v>
      </c>
      <c r="BM137">
        <v>0.12332768791843322</v>
      </c>
    </row>
    <row r="138" spans="1:65" x14ac:dyDescent="0.25">
      <c r="A138" t="s">
        <v>143</v>
      </c>
      <c r="B138" t="s">
        <v>670</v>
      </c>
      <c r="C138" t="s">
        <v>781</v>
      </c>
      <c r="D138" t="s">
        <v>782</v>
      </c>
      <c r="AI138">
        <v>34.868852459016395</v>
      </c>
      <c r="AJ138">
        <v>34.826229508196718</v>
      </c>
      <c r="AK138">
        <v>34.783606557377048</v>
      </c>
      <c r="AL138">
        <v>34.740983606557371</v>
      </c>
      <c r="AM138">
        <v>34.698360655737702</v>
      </c>
      <c r="AN138">
        <v>34.655737704918032</v>
      </c>
      <c r="AO138">
        <v>34.613114754098355</v>
      </c>
      <c r="AP138">
        <v>34.570491803278685</v>
      </c>
      <c r="AQ138">
        <v>34.527868852459015</v>
      </c>
      <c r="AR138">
        <v>34.485245901639345</v>
      </c>
      <c r="AS138">
        <v>34.442622950819676</v>
      </c>
      <c r="AT138">
        <v>34.403278688524594</v>
      </c>
      <c r="AU138">
        <v>34.363934426229505</v>
      </c>
      <c r="AV138">
        <v>34.324590163934424</v>
      </c>
      <c r="AW138">
        <v>34.285245901639342</v>
      </c>
      <c r="AX138">
        <v>34.245901639344261</v>
      </c>
      <c r="AY138">
        <v>34.20655737704918</v>
      </c>
      <c r="AZ138">
        <v>34.167213114754098</v>
      </c>
      <c r="BA138">
        <v>34.127868852459017</v>
      </c>
      <c r="BB138">
        <v>34.088524590163935</v>
      </c>
      <c r="BC138">
        <v>34.049180327868847</v>
      </c>
      <c r="BD138">
        <v>34.049180327868847</v>
      </c>
      <c r="BE138">
        <v>34.049180327868847</v>
      </c>
      <c r="BF138">
        <v>34.049180327868847</v>
      </c>
      <c r="BG138">
        <v>34.049180327868847</v>
      </c>
      <c r="BH138">
        <v>34.049180327868847</v>
      </c>
      <c r="BI138">
        <v>34.049180327868847</v>
      </c>
      <c r="BJ138">
        <v>34.049180327868847</v>
      </c>
      <c r="BK138">
        <v>34.049180327868847</v>
      </c>
      <c r="BL138">
        <v>34.049180327868847</v>
      </c>
      <c r="BM138">
        <v>34.049180327868847</v>
      </c>
    </row>
    <row r="139" spans="1:65" x14ac:dyDescent="0.25">
      <c r="A139" t="s">
        <v>4</v>
      </c>
      <c r="B139" t="s">
        <v>808</v>
      </c>
      <c r="C139" t="s">
        <v>781</v>
      </c>
      <c r="D139" t="s">
        <v>782</v>
      </c>
      <c r="AI139">
        <v>53.309614337163858</v>
      </c>
      <c r="AJ139">
        <v>53.037975023481998</v>
      </c>
      <c r="AK139">
        <v>52.766335709800138</v>
      </c>
      <c r="AL139">
        <v>52.494696396118279</v>
      </c>
      <c r="AM139">
        <v>52.223057082436419</v>
      </c>
      <c r="AN139">
        <v>51.95141776875456</v>
      </c>
      <c r="AO139">
        <v>51.679778455072693</v>
      </c>
      <c r="AP139">
        <v>51.408139141390841</v>
      </c>
      <c r="AQ139">
        <v>51.20916483669567</v>
      </c>
      <c r="AR139">
        <v>50.937139523322081</v>
      </c>
      <c r="AS139">
        <v>50.665114209948484</v>
      </c>
      <c r="AT139">
        <v>50.389138284736234</v>
      </c>
      <c r="AU139">
        <v>50.115687871416092</v>
      </c>
      <c r="AV139">
        <v>49.839673169466991</v>
      </c>
      <c r="AW139">
        <v>49.563658742964876</v>
      </c>
      <c r="AX139">
        <v>49.287595405716161</v>
      </c>
      <c r="AY139">
        <v>49.011630716299919</v>
      </c>
      <c r="AZ139">
        <v>48.735617116136254</v>
      </c>
      <c r="BA139">
        <v>48.459627971346301</v>
      </c>
      <c r="BB139">
        <v>48.183638826556347</v>
      </c>
      <c r="BC139">
        <v>47.907649681766387</v>
      </c>
      <c r="BD139">
        <v>47.761159189935356</v>
      </c>
      <c r="BE139">
        <v>47.617366519859878</v>
      </c>
      <c r="BF139">
        <v>47.478818097802545</v>
      </c>
      <c r="BG139">
        <v>47.335490045980016</v>
      </c>
      <c r="BH139">
        <v>47.190978491178797</v>
      </c>
      <c r="BI139">
        <v>47.042864072146742</v>
      </c>
      <c r="BJ139">
        <v>46.87071558746679</v>
      </c>
      <c r="BK139">
        <v>46.754867762730441</v>
      </c>
      <c r="BL139">
        <v>46.629936753267884</v>
      </c>
      <c r="BM139">
        <v>46.511005550182695</v>
      </c>
    </row>
    <row r="140" spans="1:65" x14ac:dyDescent="0.25">
      <c r="A140" t="s">
        <v>144</v>
      </c>
      <c r="B140" t="s">
        <v>809</v>
      </c>
      <c r="C140" t="s">
        <v>781</v>
      </c>
      <c r="D140" t="s">
        <v>782</v>
      </c>
      <c r="AI140">
        <v>31.452575291088724</v>
      </c>
      <c r="AJ140">
        <v>31.311886722992721</v>
      </c>
      <c r="AK140">
        <v>31.171198154896729</v>
      </c>
      <c r="AL140">
        <v>31.030509586800729</v>
      </c>
      <c r="AM140">
        <v>30.900446166283452</v>
      </c>
      <c r="AN140">
        <v>30.759709205650715</v>
      </c>
      <c r="AO140">
        <v>30.61897224998647</v>
      </c>
      <c r="AP140">
        <v>30.478235289353734</v>
      </c>
      <c r="AQ140">
        <v>30.337498328720994</v>
      </c>
      <c r="AR140">
        <v>30.19676136808825</v>
      </c>
      <c r="AS140">
        <v>30.05550174985024</v>
      </c>
      <c r="AT140">
        <v>29.90261046384558</v>
      </c>
      <c r="AU140">
        <v>29.749719177840912</v>
      </c>
      <c r="AV140">
        <v>29.596827891836259</v>
      </c>
      <c r="AW140">
        <v>29.230771677792298</v>
      </c>
      <c r="AX140">
        <v>29.079008547818628</v>
      </c>
      <c r="AY140">
        <v>28.927078272871768</v>
      </c>
      <c r="AZ140">
        <v>28.775157685805315</v>
      </c>
      <c r="BA140">
        <v>28.623724478402821</v>
      </c>
      <c r="BB140">
        <v>28.471908144002487</v>
      </c>
      <c r="BC140">
        <v>28.319218604109125</v>
      </c>
      <c r="BD140">
        <v>28.125165245081345</v>
      </c>
      <c r="BE140">
        <v>27.762045143398041</v>
      </c>
      <c r="BF140">
        <v>27.569749652647086</v>
      </c>
      <c r="BG140">
        <v>27.377370316809259</v>
      </c>
      <c r="BH140">
        <v>27.184856134790184</v>
      </c>
      <c r="BI140">
        <v>26.992311792688412</v>
      </c>
      <c r="BJ140">
        <v>26.803496449589556</v>
      </c>
      <c r="BK140">
        <v>26.616661291703696</v>
      </c>
      <c r="BL140">
        <v>26.426217826640212</v>
      </c>
      <c r="BM140">
        <v>26.237825174178656</v>
      </c>
    </row>
    <row r="141" spans="1:65" x14ac:dyDescent="0.25">
      <c r="A141" t="s">
        <v>9</v>
      </c>
      <c r="B141" t="s">
        <v>810</v>
      </c>
      <c r="C141" t="s">
        <v>781</v>
      </c>
      <c r="D141" t="s">
        <v>782</v>
      </c>
      <c r="AI141">
        <v>26.328820487612418</v>
      </c>
      <c r="AJ141">
        <v>26.216070861940164</v>
      </c>
      <c r="AK141">
        <v>26.103321236267913</v>
      </c>
      <c r="AL141">
        <v>25.990571610595659</v>
      </c>
      <c r="AM141">
        <v>25.877821984923401</v>
      </c>
      <c r="AN141">
        <v>25.76507235925115</v>
      </c>
      <c r="AO141">
        <v>25.652322733578895</v>
      </c>
      <c r="AP141">
        <v>25.539573107906644</v>
      </c>
      <c r="AQ141">
        <v>25.42682348223439</v>
      </c>
      <c r="AR141">
        <v>25.314073856562135</v>
      </c>
      <c r="AS141">
        <v>25.201324230889881</v>
      </c>
      <c r="AT141">
        <v>25.092457666199905</v>
      </c>
      <c r="AU141">
        <v>24.983591101509923</v>
      </c>
      <c r="AV141">
        <v>24.875030224709363</v>
      </c>
      <c r="AW141">
        <v>24.530454707053526</v>
      </c>
      <c r="AX141">
        <v>24.422552262561542</v>
      </c>
      <c r="AY141">
        <v>24.314639554363588</v>
      </c>
      <c r="AZ141">
        <v>24.206720971965762</v>
      </c>
      <c r="BA141">
        <v>24.098948581872282</v>
      </c>
      <c r="BB141">
        <v>23.991067823692283</v>
      </c>
      <c r="BC141">
        <v>23.882200106678589</v>
      </c>
      <c r="BD141">
        <v>23.738257352655193</v>
      </c>
      <c r="BE141">
        <v>23.408907079419457</v>
      </c>
      <c r="BF141">
        <v>23.266583525068622</v>
      </c>
      <c r="BG141">
        <v>23.124272576777745</v>
      </c>
      <c r="BH141">
        <v>22.981813959702112</v>
      </c>
      <c r="BI141">
        <v>22.832303663800452</v>
      </c>
      <c r="BJ141">
        <v>22.688019516795467</v>
      </c>
      <c r="BK141">
        <v>22.546312885758258</v>
      </c>
      <c r="BL141">
        <v>22.399993552390395</v>
      </c>
      <c r="BM141">
        <v>22.256272932722897</v>
      </c>
    </row>
    <row r="142" spans="1:65" x14ac:dyDescent="0.25">
      <c r="A142" t="s">
        <v>145</v>
      </c>
      <c r="B142" t="s">
        <v>603</v>
      </c>
      <c r="C142" t="s">
        <v>781</v>
      </c>
      <c r="D142" t="s">
        <v>782</v>
      </c>
      <c r="AI142">
        <v>40.625</v>
      </c>
      <c r="AJ142">
        <v>40.75</v>
      </c>
      <c r="AK142">
        <v>40.875</v>
      </c>
      <c r="AL142">
        <v>41</v>
      </c>
      <c r="AM142">
        <v>41.125</v>
      </c>
      <c r="AN142">
        <v>41.25</v>
      </c>
      <c r="AO142">
        <v>41.375</v>
      </c>
      <c r="AP142">
        <v>41.5</v>
      </c>
      <c r="AQ142">
        <v>41.625</v>
      </c>
      <c r="AR142">
        <v>41.75</v>
      </c>
      <c r="AS142">
        <v>41.875</v>
      </c>
      <c r="AT142">
        <v>41.874375000000001</v>
      </c>
      <c r="AU142">
        <v>41.873750000000001</v>
      </c>
      <c r="AV142">
        <v>41.873750000000001</v>
      </c>
      <c r="AW142">
        <v>41.873125000000002</v>
      </c>
      <c r="AX142">
        <v>41.872500000000002</v>
      </c>
      <c r="AY142">
        <v>41.871875000000003</v>
      </c>
      <c r="AZ142">
        <v>41.871250000000003</v>
      </c>
      <c r="BA142">
        <v>41.871250000000003</v>
      </c>
      <c r="BB142">
        <v>41.870624999999997</v>
      </c>
      <c r="BC142">
        <v>41.87</v>
      </c>
      <c r="BD142">
        <v>41.871250000000003</v>
      </c>
      <c r="BE142">
        <v>41.871875000000003</v>
      </c>
      <c r="BF142">
        <v>41.873125000000002</v>
      </c>
      <c r="BG142">
        <v>41.873750000000001</v>
      </c>
      <c r="BH142">
        <v>41.875</v>
      </c>
      <c r="BI142">
        <v>41.875</v>
      </c>
      <c r="BJ142">
        <v>41.875</v>
      </c>
      <c r="BK142">
        <v>41.875</v>
      </c>
      <c r="BL142">
        <v>41.875</v>
      </c>
      <c r="BM142">
        <v>41.875</v>
      </c>
    </row>
    <row r="143" spans="1:65" x14ac:dyDescent="0.25">
      <c r="A143" t="s">
        <v>146</v>
      </c>
      <c r="B143" t="s">
        <v>668</v>
      </c>
      <c r="C143" t="s">
        <v>781</v>
      </c>
      <c r="D143" t="s">
        <v>782</v>
      </c>
      <c r="AI143">
        <v>37.479349386062829</v>
      </c>
      <c r="AJ143">
        <v>37.18607877531494</v>
      </c>
      <c r="AK143">
        <v>36.89280816456705</v>
      </c>
      <c r="AL143">
        <v>36.599537553819168</v>
      </c>
      <c r="AM143">
        <v>36.306266943071279</v>
      </c>
      <c r="AN143">
        <v>36.012996332323397</v>
      </c>
      <c r="AO143">
        <v>35.719725721575507</v>
      </c>
      <c r="AP143">
        <v>35.426455110827618</v>
      </c>
      <c r="AQ143">
        <v>35.133184500079736</v>
      </c>
      <c r="AR143">
        <v>34.839913889331847</v>
      </c>
      <c r="AS143">
        <v>34.546643278583957</v>
      </c>
      <c r="AT143">
        <v>34.446499760803704</v>
      </c>
      <c r="AU143">
        <v>34.346356243023443</v>
      </c>
      <c r="AV143">
        <v>34.246212725243183</v>
      </c>
      <c r="AW143">
        <v>34.146069207462929</v>
      </c>
      <c r="AX143">
        <v>34.045925689682669</v>
      </c>
      <c r="AY143">
        <v>33.945782171902408</v>
      </c>
      <c r="AZ143">
        <v>33.845638654122148</v>
      </c>
      <c r="BA143">
        <v>33.745495136341894</v>
      </c>
      <c r="BB143">
        <v>33.645351618561634</v>
      </c>
      <c r="BC143">
        <v>33.545208100781373</v>
      </c>
      <c r="BD143">
        <v>33.625578057726038</v>
      </c>
      <c r="BE143">
        <v>33.705948014670703</v>
      </c>
      <c r="BF143">
        <v>33.786317971615375</v>
      </c>
      <c r="BG143">
        <v>33.866687928560033</v>
      </c>
      <c r="BH143">
        <v>34.395165850742409</v>
      </c>
      <c r="BI143">
        <v>34.344109996283905</v>
      </c>
      <c r="BJ143">
        <v>34.293054141825408</v>
      </c>
      <c r="BK143">
        <v>34.258049915944653</v>
      </c>
      <c r="BL143">
        <v>34.206710249033087</v>
      </c>
      <c r="BM143">
        <v>34.15809893307469</v>
      </c>
    </row>
    <row r="144" spans="1:65" x14ac:dyDescent="0.25">
      <c r="A144" t="s">
        <v>13</v>
      </c>
      <c r="B144" t="s">
        <v>811</v>
      </c>
      <c r="C144" t="s">
        <v>781</v>
      </c>
      <c r="D144" t="s">
        <v>782</v>
      </c>
      <c r="AI144">
        <v>29.358651685524286</v>
      </c>
      <c r="AJ144">
        <v>29.420360612291464</v>
      </c>
      <c r="AK144">
        <v>28.239841180083776</v>
      </c>
      <c r="AL144">
        <v>28.103880599920391</v>
      </c>
      <c r="AM144">
        <v>27.975736084971523</v>
      </c>
      <c r="AN144">
        <v>27.839737516607357</v>
      </c>
      <c r="AO144">
        <v>27.703738948243185</v>
      </c>
      <c r="AP144">
        <v>27.567740371805485</v>
      </c>
      <c r="AQ144">
        <v>27.431741795367792</v>
      </c>
      <c r="AR144">
        <v>27.295743222966852</v>
      </c>
      <c r="AS144">
        <v>27.091465621882566</v>
      </c>
      <c r="AT144">
        <v>27.012113230600448</v>
      </c>
      <c r="AU144">
        <v>26.933330890268344</v>
      </c>
      <c r="AV144">
        <v>26.84667183433756</v>
      </c>
      <c r="AW144">
        <v>26.769542700225202</v>
      </c>
      <c r="AX144">
        <v>26.687230075762212</v>
      </c>
      <c r="AY144">
        <v>26.604591958953744</v>
      </c>
      <c r="AZ144">
        <v>26.525333700300923</v>
      </c>
      <c r="BA144">
        <v>26.44598337475286</v>
      </c>
      <c r="BB144">
        <v>26.366701990403666</v>
      </c>
      <c r="BC144">
        <v>26.287072917885627</v>
      </c>
      <c r="BD144">
        <v>26.170931248586591</v>
      </c>
      <c r="BE144">
        <v>26.054654933191777</v>
      </c>
      <c r="BF144">
        <v>25.938956785448752</v>
      </c>
      <c r="BG144">
        <v>25.82357687177635</v>
      </c>
      <c r="BH144">
        <v>25.703167034589654</v>
      </c>
      <c r="BI144">
        <v>25.643353976944717</v>
      </c>
      <c r="BJ144">
        <v>25.517128647021263</v>
      </c>
      <c r="BK144">
        <v>25.413839090147221</v>
      </c>
      <c r="BL144">
        <v>25.311139041638125</v>
      </c>
      <c r="BM144">
        <v>25.208598149115087</v>
      </c>
    </row>
    <row r="145" spans="1:65" x14ac:dyDescent="0.25">
      <c r="A145" t="s">
        <v>147</v>
      </c>
      <c r="B145" t="s">
        <v>812</v>
      </c>
      <c r="C145" t="s">
        <v>781</v>
      </c>
      <c r="D145" t="s">
        <v>782</v>
      </c>
      <c r="AI145">
        <v>32.11167112681472</v>
      </c>
      <c r="AJ145">
        <v>32.063345268533048</v>
      </c>
      <c r="AK145">
        <v>33.678373564531391</v>
      </c>
      <c r="AL145">
        <v>33.591533953512403</v>
      </c>
      <c r="AM145">
        <v>33.507581094084273</v>
      </c>
      <c r="AN145">
        <v>33.420431991825943</v>
      </c>
      <c r="AO145">
        <v>33.332394238594048</v>
      </c>
      <c r="AP145">
        <v>33.243955425631135</v>
      </c>
      <c r="AQ145">
        <v>33.164983795505222</v>
      </c>
      <c r="AR145">
        <v>33.074349216524233</v>
      </c>
      <c r="AS145">
        <v>32.966676435943988</v>
      </c>
      <c r="AT145">
        <v>32.904172079496085</v>
      </c>
      <c r="AU145">
        <v>32.842355763264209</v>
      </c>
      <c r="AV145">
        <v>32.777213504174512</v>
      </c>
      <c r="AW145">
        <v>32.663107792184711</v>
      </c>
      <c r="AX145">
        <v>32.599376407181722</v>
      </c>
      <c r="AY145">
        <v>32.537624371108322</v>
      </c>
      <c r="AZ145">
        <v>32.475532662069895</v>
      </c>
      <c r="BA145">
        <v>32.413668226905827</v>
      </c>
      <c r="BB145">
        <v>32.352390130722981</v>
      </c>
      <c r="BC145">
        <v>32.289885555113464</v>
      </c>
      <c r="BD145">
        <v>32.22785491834351</v>
      </c>
      <c r="BE145">
        <v>32.123628975449783</v>
      </c>
      <c r="BF145">
        <v>32.062969707077229</v>
      </c>
      <c r="BG145">
        <v>32.001576780753467</v>
      </c>
      <c r="BH145">
        <v>31.938422968985009</v>
      </c>
      <c r="BI145">
        <v>31.892285755448874</v>
      </c>
      <c r="BJ145">
        <v>31.822985463505404</v>
      </c>
      <c r="BK145">
        <v>31.769599188921646</v>
      </c>
      <c r="BL145">
        <v>31.713158302144695</v>
      </c>
      <c r="BM145">
        <v>31.6579877982733</v>
      </c>
    </row>
    <row r="146" spans="1:65" x14ac:dyDescent="0.25">
      <c r="A146" t="s">
        <v>148</v>
      </c>
      <c r="B146" t="s">
        <v>600</v>
      </c>
      <c r="C146" t="s">
        <v>781</v>
      </c>
      <c r="D146" t="s">
        <v>782</v>
      </c>
      <c r="AI146">
        <v>1.1370223978919629</v>
      </c>
      <c r="AJ146">
        <v>1.1370223978919629</v>
      </c>
      <c r="AK146">
        <v>1.1370223978919629</v>
      </c>
      <c r="AL146">
        <v>1.1370223978919629</v>
      </c>
      <c r="AM146">
        <v>1.1370223978919629</v>
      </c>
      <c r="AN146">
        <v>1.1370223978919629</v>
      </c>
      <c r="AO146">
        <v>1.1370223978919629</v>
      </c>
      <c r="AP146">
        <v>1.1370223978919629</v>
      </c>
      <c r="AQ146">
        <v>1.1370223978919629</v>
      </c>
      <c r="AR146">
        <v>1.1370223978919629</v>
      </c>
      <c r="AS146">
        <v>1.1370223978919629</v>
      </c>
      <c r="AT146">
        <v>1.1370223978919629</v>
      </c>
      <c r="AU146">
        <v>1.1370223978919629</v>
      </c>
      <c r="AV146">
        <v>1.1370223978919629</v>
      </c>
      <c r="AW146">
        <v>1.1370223978919629</v>
      </c>
      <c r="AX146">
        <v>1.1370223978919629</v>
      </c>
      <c r="AY146">
        <v>1.1370223978919629</v>
      </c>
      <c r="AZ146">
        <v>1.1370223978919629</v>
      </c>
      <c r="BA146">
        <v>1.1370223978919629</v>
      </c>
      <c r="BB146">
        <v>1.1370223978919629</v>
      </c>
      <c r="BC146">
        <v>1.1370223978919629</v>
      </c>
      <c r="BD146">
        <v>1.1370223978919629</v>
      </c>
      <c r="BE146">
        <v>1.1370223978919629</v>
      </c>
      <c r="BF146">
        <v>1.1370223978919629</v>
      </c>
      <c r="BG146">
        <v>1.1370223978919629</v>
      </c>
      <c r="BH146">
        <v>1.1370223978919629</v>
      </c>
      <c r="BI146">
        <v>1.1370223978919629</v>
      </c>
      <c r="BJ146">
        <v>1.1370223978919629</v>
      </c>
      <c r="BK146">
        <v>1.1370223978919629</v>
      </c>
      <c r="BL146">
        <v>1.1370223978919629</v>
      </c>
      <c r="BM146">
        <v>1.1370223978919629</v>
      </c>
    </row>
    <row r="147" spans="1:65" x14ac:dyDescent="0.25">
      <c r="A147" t="s">
        <v>149</v>
      </c>
      <c r="B147" t="s">
        <v>813</v>
      </c>
      <c r="C147" t="s">
        <v>781</v>
      </c>
      <c r="D147" t="s">
        <v>782</v>
      </c>
      <c r="AK147">
        <v>39.821794646964022</v>
      </c>
      <c r="AL147">
        <v>39.785357208434974</v>
      </c>
      <c r="AM147">
        <v>39.750210868001794</v>
      </c>
      <c r="AN147">
        <v>39.713377747102932</v>
      </c>
      <c r="AO147">
        <v>39.674282189957111</v>
      </c>
      <c r="AP147">
        <v>39.634214326153433</v>
      </c>
      <c r="AQ147">
        <v>39.592469295386984</v>
      </c>
      <c r="AR147">
        <v>39.546951387601538</v>
      </c>
      <c r="AS147">
        <v>39.526890393146324</v>
      </c>
      <c r="AT147">
        <v>39.509878591045549</v>
      </c>
      <c r="AU147">
        <v>39.491973211504224</v>
      </c>
      <c r="AV147">
        <v>39.468086855080699</v>
      </c>
      <c r="AW147">
        <v>39.450153780782863</v>
      </c>
      <c r="AX147">
        <v>39.429794690500742</v>
      </c>
      <c r="AY147">
        <v>39.398757096844555</v>
      </c>
      <c r="AZ147">
        <v>39.38250660587245</v>
      </c>
      <c r="BA147">
        <v>39.366350258954483</v>
      </c>
      <c r="BB147">
        <v>39.349550965328717</v>
      </c>
      <c r="BC147">
        <v>39.332523185580243</v>
      </c>
      <c r="BD147">
        <v>39.351958863501523</v>
      </c>
      <c r="BE147">
        <v>39.371390747910183</v>
      </c>
      <c r="BF147">
        <v>39.390265865257724</v>
      </c>
      <c r="BG147">
        <v>39.409479406875825</v>
      </c>
      <c r="BH147">
        <v>39.429639431346949</v>
      </c>
      <c r="BI147">
        <v>39.446930438792258</v>
      </c>
      <c r="BJ147">
        <v>39.448680392254396</v>
      </c>
      <c r="BK147">
        <v>39.467442997744037</v>
      </c>
      <c r="BL147">
        <v>39.481978083453591</v>
      </c>
      <c r="BM147">
        <v>39.497900182766273</v>
      </c>
    </row>
    <row r="148" spans="1:65" x14ac:dyDescent="0.25">
      <c r="A148" t="s">
        <v>150</v>
      </c>
      <c r="B148" t="s">
        <v>604</v>
      </c>
      <c r="C148" t="s">
        <v>781</v>
      </c>
      <c r="D148" t="s">
        <v>782</v>
      </c>
      <c r="AK148">
        <v>31.269942565411611</v>
      </c>
      <c r="AL148">
        <v>31.389597957881303</v>
      </c>
      <c r="AM148">
        <v>31.509253350350992</v>
      </c>
      <c r="AN148">
        <v>31.628908742820677</v>
      </c>
      <c r="AO148">
        <v>31.748564135290362</v>
      </c>
      <c r="AP148">
        <v>31.868219527760051</v>
      </c>
      <c r="AQ148">
        <v>31.987874920229736</v>
      </c>
      <c r="AR148">
        <v>32.107530312699431</v>
      </c>
      <c r="AS148">
        <v>32.227185705169113</v>
      </c>
      <c r="AT148">
        <v>32.46649649010849</v>
      </c>
      <c r="AU148">
        <v>32.70580727504786</v>
      </c>
      <c r="AV148">
        <v>32.945118059987237</v>
      </c>
      <c r="AW148">
        <v>33.184428844926614</v>
      </c>
      <c r="AX148">
        <v>33.423739629865985</v>
      </c>
      <c r="AY148">
        <v>33.663050414805362</v>
      </c>
      <c r="AZ148">
        <v>33.902361199744732</v>
      </c>
      <c r="BA148">
        <v>34.144395692062226</v>
      </c>
      <c r="BB148">
        <v>34.383725568408458</v>
      </c>
      <c r="BC148">
        <v>34.623055444754684</v>
      </c>
      <c r="BD148">
        <v>34.677856846539235</v>
      </c>
      <c r="BE148">
        <v>34.732105817404346</v>
      </c>
      <c r="BF148">
        <v>34.785799760670123</v>
      </c>
      <c r="BG148">
        <v>34.853950518754992</v>
      </c>
      <c r="BH148">
        <v>34.90822027134876</v>
      </c>
      <c r="BI148">
        <v>34.960569585900835</v>
      </c>
      <c r="BJ148">
        <v>35.056911607413674</v>
      </c>
      <c r="BK148">
        <v>35.095002395018362</v>
      </c>
      <c r="BL148">
        <v>35.132545512615778</v>
      </c>
      <c r="BM148">
        <v>35.148514851485146</v>
      </c>
    </row>
    <row r="149" spans="1:65" x14ac:dyDescent="0.25">
      <c r="A149" t="s">
        <v>151</v>
      </c>
      <c r="B149" t="s">
        <v>605</v>
      </c>
      <c r="C149" t="s">
        <v>781</v>
      </c>
      <c r="D149" t="s">
        <v>782</v>
      </c>
      <c r="AS149">
        <v>33.676965266502492</v>
      </c>
      <c r="AT149">
        <v>33.754651460888887</v>
      </c>
      <c r="AU149">
        <v>33.832337655275282</v>
      </c>
      <c r="AV149">
        <v>33.910023849661677</v>
      </c>
      <c r="AW149">
        <v>33.987710044048072</v>
      </c>
      <c r="AX149">
        <v>34.065396238434467</v>
      </c>
      <c r="AY149">
        <v>34.143082432820862</v>
      </c>
      <c r="AZ149">
        <v>34.220768627207256</v>
      </c>
      <c r="BA149">
        <v>34.298454821593651</v>
      </c>
      <c r="BB149">
        <v>34.376141015980046</v>
      </c>
      <c r="BC149">
        <v>34.453827210366441</v>
      </c>
      <c r="BD149">
        <v>34.453827210366441</v>
      </c>
      <c r="BE149">
        <v>34.453827210366441</v>
      </c>
      <c r="BF149">
        <v>34.453827210366441</v>
      </c>
      <c r="BG149">
        <v>34.453827210366441</v>
      </c>
      <c r="BH149">
        <v>34.453827210366441</v>
      </c>
      <c r="BI149">
        <v>34.453827210366441</v>
      </c>
      <c r="BJ149">
        <v>34.453827210366441</v>
      </c>
      <c r="BK149">
        <v>34.453827210366441</v>
      </c>
      <c r="BL149">
        <v>34.453827210366441</v>
      </c>
      <c r="BM149">
        <v>34.453827210366441</v>
      </c>
    </row>
    <row r="150" spans="1:65" x14ac:dyDescent="0.25">
      <c r="A150" t="s">
        <v>152</v>
      </c>
      <c r="B150" t="s">
        <v>598</v>
      </c>
      <c r="C150" t="s">
        <v>781</v>
      </c>
      <c r="D150" t="s">
        <v>782</v>
      </c>
      <c r="AK150">
        <v>51.209282144406764</v>
      </c>
      <c r="AL150">
        <v>51.318559467755151</v>
      </c>
      <c r="AM150">
        <v>51.427836791103545</v>
      </c>
      <c r="AN150">
        <v>51.537114114451924</v>
      </c>
      <c r="AO150">
        <v>51.646391437800311</v>
      </c>
      <c r="AP150">
        <v>51.755668761148698</v>
      </c>
      <c r="AQ150">
        <v>51.864946084497085</v>
      </c>
      <c r="AR150">
        <v>51.974223407845464</v>
      </c>
      <c r="AS150">
        <v>52.083500731193851</v>
      </c>
      <c r="AT150">
        <v>52.294213122920915</v>
      </c>
      <c r="AU150">
        <v>52.504925514647979</v>
      </c>
      <c r="AV150">
        <v>52.715637906375044</v>
      </c>
      <c r="AW150">
        <v>52.926350298102122</v>
      </c>
      <c r="AX150">
        <v>53.137062689829172</v>
      </c>
      <c r="AY150">
        <v>53.347775081556236</v>
      </c>
      <c r="AZ150">
        <v>53.5584874732833</v>
      </c>
      <c r="BA150">
        <v>53.769199865010364</v>
      </c>
      <c r="BB150">
        <v>53.979912256737428</v>
      </c>
      <c r="BC150">
        <v>54.190624648464492</v>
      </c>
      <c r="BD150">
        <v>54.252719880437752</v>
      </c>
      <c r="BE150">
        <v>54.314815112411019</v>
      </c>
      <c r="BF150">
        <v>54.376910344384278</v>
      </c>
      <c r="BG150">
        <v>54.439005576357538</v>
      </c>
      <c r="BH150">
        <v>54.50110080833079</v>
      </c>
      <c r="BI150">
        <v>54.563292461471704</v>
      </c>
      <c r="BJ150">
        <v>54.625484114612632</v>
      </c>
      <c r="BK150">
        <v>54.687675767753554</v>
      </c>
      <c r="BL150">
        <v>54.749867420894461</v>
      </c>
      <c r="BM150">
        <v>54.809416680057851</v>
      </c>
    </row>
    <row r="151" spans="1:65" x14ac:dyDescent="0.25">
      <c r="A151" t="s">
        <v>153</v>
      </c>
      <c r="B151" t="s">
        <v>606</v>
      </c>
      <c r="C151" t="s">
        <v>781</v>
      </c>
      <c r="D151" t="s">
        <v>782</v>
      </c>
    </row>
    <row r="152" spans="1:65" x14ac:dyDescent="0.25">
      <c r="A152" t="s">
        <v>154</v>
      </c>
      <c r="B152" t="s">
        <v>671</v>
      </c>
      <c r="C152" t="s">
        <v>781</v>
      </c>
      <c r="D152" t="s">
        <v>782</v>
      </c>
      <c r="BD152">
        <v>24.8</v>
      </c>
      <c r="BE152">
        <v>24.8</v>
      </c>
      <c r="BF152">
        <v>24.8</v>
      </c>
      <c r="BG152">
        <v>24.8</v>
      </c>
      <c r="BH152">
        <v>24.8</v>
      </c>
      <c r="BI152">
        <v>24.8</v>
      </c>
      <c r="BJ152">
        <v>24.8</v>
      </c>
      <c r="BK152">
        <v>24.8</v>
      </c>
      <c r="BL152">
        <v>24.8</v>
      </c>
      <c r="BM152">
        <v>24.8</v>
      </c>
    </row>
    <row r="153" spans="1:65" x14ac:dyDescent="0.25">
      <c r="A153" t="s">
        <v>155</v>
      </c>
      <c r="B153" t="s">
        <v>621</v>
      </c>
      <c r="C153" t="s">
        <v>781</v>
      </c>
      <c r="D153" t="s">
        <v>782</v>
      </c>
      <c r="AI153">
        <v>12.290589289715438</v>
      </c>
      <c r="AJ153">
        <v>12.295350660990366</v>
      </c>
      <c r="AK153">
        <v>12.300112032265293</v>
      </c>
      <c r="AL153">
        <v>12.304873403540221</v>
      </c>
      <c r="AM153">
        <v>12.309634774815146</v>
      </c>
      <c r="AN153">
        <v>12.314396146090074</v>
      </c>
      <c r="AO153">
        <v>12.319157517365001</v>
      </c>
      <c r="AP153">
        <v>12.323918888639929</v>
      </c>
      <c r="AQ153">
        <v>12.328680259914854</v>
      </c>
      <c r="AR153">
        <v>12.333441631189784</v>
      </c>
      <c r="AS153">
        <v>12.338203002464711</v>
      </c>
      <c r="AT153">
        <v>12.375852565538874</v>
      </c>
      <c r="AU153">
        <v>12.413502128613041</v>
      </c>
      <c r="AV153">
        <v>12.451151691687205</v>
      </c>
      <c r="AW153">
        <v>12.488801254761372</v>
      </c>
      <c r="AX153">
        <v>12.526450817835538</v>
      </c>
      <c r="AY153">
        <v>12.564100380909702</v>
      </c>
      <c r="AZ153">
        <v>12.601749943983867</v>
      </c>
      <c r="BA153">
        <v>12.639399507058032</v>
      </c>
      <c r="BB153">
        <v>12.677049070132199</v>
      </c>
      <c r="BC153">
        <v>12.714698633206362</v>
      </c>
      <c r="BD153">
        <v>12.719233699305402</v>
      </c>
      <c r="BE153">
        <v>12.723768765404436</v>
      </c>
      <c r="BF153">
        <v>12.728303831503474</v>
      </c>
      <c r="BG153">
        <v>12.732838897602511</v>
      </c>
      <c r="BH153">
        <v>12.737373963701545</v>
      </c>
      <c r="BI153">
        <v>12.771207707819855</v>
      </c>
      <c r="BJ153">
        <v>12.79764732242886</v>
      </c>
      <c r="BK153">
        <v>12.820053775487342</v>
      </c>
      <c r="BL153">
        <v>12.843580551198746</v>
      </c>
      <c r="BM153">
        <v>12.866883262379567</v>
      </c>
    </row>
    <row r="154" spans="1:65" x14ac:dyDescent="0.25">
      <c r="A154" t="s">
        <v>156</v>
      </c>
      <c r="B154" t="s">
        <v>618</v>
      </c>
      <c r="C154" t="s">
        <v>781</v>
      </c>
      <c r="D154" t="s">
        <v>782</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row>
    <row r="155" spans="1:65" x14ac:dyDescent="0.25">
      <c r="A155" t="s">
        <v>157</v>
      </c>
      <c r="B155" t="s">
        <v>617</v>
      </c>
      <c r="C155" t="s">
        <v>781</v>
      </c>
      <c r="D155" t="s">
        <v>782</v>
      </c>
      <c r="AK155">
        <v>10.01521143900213</v>
      </c>
      <c r="AL155">
        <v>10.04855842185129</v>
      </c>
      <c r="AM155">
        <v>10.10928961748634</v>
      </c>
      <c r="AN155">
        <v>10.170057698147586</v>
      </c>
      <c r="AO155">
        <v>10.227755845733375</v>
      </c>
      <c r="AP155">
        <v>10.28857837181045</v>
      </c>
      <c r="AQ155">
        <v>10.349437860832573</v>
      </c>
      <c r="AR155">
        <v>10.410334346504559</v>
      </c>
      <c r="AS155">
        <v>10.474452554744525</v>
      </c>
      <c r="AT155">
        <v>10.565997566909974</v>
      </c>
      <c r="AU155">
        <v>10.657542579075425</v>
      </c>
      <c r="AV155">
        <v>10.752357773045331</v>
      </c>
      <c r="AW155">
        <v>10.840632603406327</v>
      </c>
      <c r="AX155">
        <v>10.928853754940711</v>
      </c>
      <c r="AY155">
        <v>11.02037093341441</v>
      </c>
      <c r="AZ155">
        <v>11.111888111888112</v>
      </c>
      <c r="BA155">
        <v>11.203405290361811</v>
      </c>
      <c r="BB155">
        <v>11.294922468835512</v>
      </c>
      <c r="BC155">
        <v>11.400304414003044</v>
      </c>
      <c r="BD155">
        <v>11.47275494672755</v>
      </c>
      <c r="BE155">
        <v>11.541692026780281</v>
      </c>
      <c r="BF155">
        <v>11.607055961070561</v>
      </c>
      <c r="BG155">
        <v>11.679440389294403</v>
      </c>
      <c r="BH155">
        <v>11.751824817518248</v>
      </c>
      <c r="BI155">
        <v>11.754866180048662</v>
      </c>
      <c r="BJ155">
        <v>11.751292186074796</v>
      </c>
      <c r="BK155">
        <v>11.752971692519148</v>
      </c>
      <c r="BL155">
        <v>11.752757260710517</v>
      </c>
      <c r="BM155">
        <v>11.75322187285234</v>
      </c>
    </row>
    <row r="156" spans="1:65" x14ac:dyDescent="0.25">
      <c r="A156" t="s">
        <v>158</v>
      </c>
      <c r="B156" t="s">
        <v>607</v>
      </c>
      <c r="C156" t="s">
        <v>781</v>
      </c>
      <c r="D156" t="s">
        <v>782</v>
      </c>
      <c r="AI156">
        <v>23.546875537366301</v>
      </c>
      <c r="AJ156">
        <v>23.432905733053616</v>
      </c>
      <c r="AK156">
        <v>23.318935928740931</v>
      </c>
      <c r="AL156">
        <v>23.204966124428243</v>
      </c>
      <c r="AM156">
        <v>23.090996320115558</v>
      </c>
      <c r="AN156">
        <v>22.977026515802869</v>
      </c>
      <c r="AO156">
        <v>22.863056711490181</v>
      </c>
      <c r="AP156">
        <v>22.749086907177496</v>
      </c>
      <c r="AQ156">
        <v>22.635117102864811</v>
      </c>
      <c r="AR156">
        <v>22.521147298552119</v>
      </c>
      <c r="AS156">
        <v>22.407177494239434</v>
      </c>
      <c r="AT156">
        <v>22.326582866182893</v>
      </c>
      <c r="AU156">
        <v>22.245988238126355</v>
      </c>
      <c r="AV156">
        <v>22.165393610069817</v>
      </c>
      <c r="AW156">
        <v>22.084798982013275</v>
      </c>
      <c r="AX156">
        <v>22.004204353956737</v>
      </c>
      <c r="AY156">
        <v>21.923609725900196</v>
      </c>
      <c r="AZ156">
        <v>21.843015097843654</v>
      </c>
      <c r="BA156">
        <v>21.762420469787116</v>
      </c>
      <c r="BB156">
        <v>21.681825841730578</v>
      </c>
      <c r="BC156">
        <v>21.601231213674037</v>
      </c>
      <c r="BD156">
        <v>21.569044079100024</v>
      </c>
      <c r="BE156">
        <v>21.546324736376217</v>
      </c>
      <c r="BF156">
        <v>21.523420419388106</v>
      </c>
      <c r="BG156">
        <v>21.50070127191475</v>
      </c>
      <c r="BH156">
        <v>21.47798212444139</v>
      </c>
      <c r="BI156">
        <v>21.455276727397731</v>
      </c>
      <c r="BJ156">
        <v>21.432554142316949</v>
      </c>
      <c r="BK156">
        <v>21.40983155723616</v>
      </c>
      <c r="BL156">
        <v>21.387126160192508</v>
      </c>
      <c r="BM156">
        <v>21.364403575111723</v>
      </c>
    </row>
    <row r="157" spans="1:65" x14ac:dyDescent="0.25">
      <c r="A157" t="s">
        <v>159</v>
      </c>
      <c r="B157" t="s">
        <v>609</v>
      </c>
      <c r="C157" t="s">
        <v>781</v>
      </c>
      <c r="D157" t="s">
        <v>782</v>
      </c>
      <c r="AI157">
        <v>2.7333333333333329</v>
      </c>
      <c r="AJ157">
        <v>2.7333333333333329</v>
      </c>
      <c r="AK157">
        <v>2.7333333333333329</v>
      </c>
      <c r="AL157">
        <v>2.7333333333333329</v>
      </c>
      <c r="AM157">
        <v>2.7333333333333329</v>
      </c>
      <c r="AN157">
        <v>2.7333333333333329</v>
      </c>
      <c r="AO157">
        <v>2.7333333333333329</v>
      </c>
      <c r="AP157">
        <v>2.7333333333333329</v>
      </c>
      <c r="AQ157">
        <v>2.7333333333333329</v>
      </c>
      <c r="AR157">
        <v>2.7333333333333329</v>
      </c>
      <c r="AS157">
        <v>2.7333333333333329</v>
      </c>
      <c r="AT157">
        <v>2.7333333333333329</v>
      </c>
      <c r="AU157">
        <v>2.7333333333333329</v>
      </c>
      <c r="AV157">
        <v>2.7333333333333329</v>
      </c>
      <c r="AW157">
        <v>2.7333333333333329</v>
      </c>
      <c r="AX157">
        <v>2.7333333333333329</v>
      </c>
      <c r="AY157">
        <v>2.7333333333333329</v>
      </c>
      <c r="AZ157">
        <v>2.7333333333333329</v>
      </c>
      <c r="BA157">
        <v>2.7333333333333329</v>
      </c>
      <c r="BB157">
        <v>2.7333333333333329</v>
      </c>
      <c r="BC157">
        <v>2.7333333333333329</v>
      </c>
      <c r="BD157">
        <v>2.7333333333333329</v>
      </c>
      <c r="BE157">
        <v>2.7333333333333329</v>
      </c>
      <c r="BF157">
        <v>2.7333333333333329</v>
      </c>
      <c r="BG157">
        <v>2.7333333333333329</v>
      </c>
      <c r="BH157">
        <v>2.7333333333333329</v>
      </c>
      <c r="BI157">
        <v>2.7333333333333329</v>
      </c>
      <c r="BJ157">
        <v>2.7333333333333329</v>
      </c>
      <c r="BK157">
        <v>2.7333333333333329</v>
      </c>
      <c r="BL157">
        <v>2.7333333333333329</v>
      </c>
      <c r="BM157">
        <v>2.7333333333333329</v>
      </c>
    </row>
    <row r="158" spans="1:65" x14ac:dyDescent="0.25">
      <c r="A158" t="s">
        <v>20</v>
      </c>
      <c r="B158" t="s">
        <v>814</v>
      </c>
      <c r="C158" t="s">
        <v>781</v>
      </c>
      <c r="D158" t="s">
        <v>782</v>
      </c>
      <c r="AI158">
        <v>1.8235077047236694</v>
      </c>
      <c r="AJ158">
        <v>1.8269067353866792</v>
      </c>
      <c r="AK158">
        <v>1.8303025052889432</v>
      </c>
      <c r="AL158">
        <v>1.8337015298964481</v>
      </c>
      <c r="AM158">
        <v>1.8371005545039529</v>
      </c>
      <c r="AN158">
        <v>1.8404995880191515</v>
      </c>
      <c r="AO158">
        <v>1.8438986126266563</v>
      </c>
      <c r="AP158">
        <v>1.8472976372341612</v>
      </c>
      <c r="AQ158">
        <v>1.8506966618416656</v>
      </c>
      <c r="AR158">
        <v>1.8540956864491704</v>
      </c>
      <c r="AS158">
        <v>1.8574947110566753</v>
      </c>
      <c r="AT158">
        <v>1.875103618750696</v>
      </c>
      <c r="AU158">
        <v>1.8927125264447167</v>
      </c>
      <c r="AV158">
        <v>1.9103520644357286</v>
      </c>
      <c r="AW158">
        <v>1.9279629718708078</v>
      </c>
      <c r="AX158">
        <v>1.9455704445099666</v>
      </c>
      <c r="AY158">
        <v>1.9631691419928328</v>
      </c>
      <c r="AZ158">
        <v>1.9807747090498524</v>
      </c>
      <c r="BA158">
        <v>1.9983819934866418</v>
      </c>
      <c r="BB158">
        <v>2.0164418883340089</v>
      </c>
      <c r="BC158">
        <v>2.0340563250324628</v>
      </c>
      <c r="BD158">
        <v>2.0355308751246364</v>
      </c>
      <c r="BE158">
        <v>2.03700578688751</v>
      </c>
      <c r="BF158">
        <v>2.0385161150868121</v>
      </c>
      <c r="BG158">
        <v>2.0400132260105481</v>
      </c>
      <c r="BH158">
        <v>2.0414872675682219</v>
      </c>
      <c r="BI158">
        <v>2.0413748197062054</v>
      </c>
      <c r="BJ158">
        <v>2.0433527807437386</v>
      </c>
      <c r="BK158">
        <v>2.0447399499103556</v>
      </c>
      <c r="BL158">
        <v>2.0481289915598553</v>
      </c>
      <c r="BM158">
        <v>2.050896719546607</v>
      </c>
    </row>
    <row r="159" spans="1:65" x14ac:dyDescent="0.25">
      <c r="A159" t="s">
        <v>160</v>
      </c>
      <c r="B159" t="s">
        <v>615</v>
      </c>
      <c r="C159" t="s">
        <v>781</v>
      </c>
      <c r="D159" t="s">
        <v>782</v>
      </c>
      <c r="AI159">
        <v>36.31351114997814</v>
      </c>
      <c r="AJ159">
        <v>36.19980966588647</v>
      </c>
      <c r="AK159">
        <v>36.086108181794799</v>
      </c>
      <c r="AL159">
        <v>35.972406697703128</v>
      </c>
      <c r="AM159">
        <v>35.858705213611465</v>
      </c>
      <c r="AN159">
        <v>35.745003729519794</v>
      </c>
      <c r="AO159">
        <v>35.631302245428117</v>
      </c>
      <c r="AP159">
        <v>35.517600761336453</v>
      </c>
      <c r="AQ159">
        <v>35.403899277244783</v>
      </c>
      <c r="AR159">
        <v>35.290197793153119</v>
      </c>
      <c r="AS159">
        <v>35.176496309061442</v>
      </c>
      <c r="AT159">
        <v>35.102521155379506</v>
      </c>
      <c r="AU159">
        <v>35.028546001697578</v>
      </c>
      <c r="AV159">
        <v>34.954570848015635</v>
      </c>
      <c r="AW159">
        <v>34.880595694333699</v>
      </c>
      <c r="AX159">
        <v>34.806620540651764</v>
      </c>
      <c r="AY159">
        <v>34.732645386969828</v>
      </c>
      <c r="AZ159">
        <v>34.658670233287893</v>
      </c>
      <c r="BA159">
        <v>34.584695079605957</v>
      </c>
      <c r="BB159">
        <v>34.510719925924022</v>
      </c>
      <c r="BC159">
        <v>34.436744772242086</v>
      </c>
      <c r="BD159">
        <v>34.373739036497852</v>
      </c>
      <c r="BE159">
        <v>34.310733300753618</v>
      </c>
      <c r="BF159">
        <v>34.247727565009384</v>
      </c>
      <c r="BG159">
        <v>34.184721829265158</v>
      </c>
      <c r="BH159">
        <v>34.121716093520924</v>
      </c>
      <c r="BI159">
        <v>34.055994238534943</v>
      </c>
      <c r="BJ159">
        <v>33.990267239383734</v>
      </c>
      <c r="BK159">
        <v>33.924540240232517</v>
      </c>
      <c r="BL159">
        <v>33.858818385246536</v>
      </c>
      <c r="BM159">
        <v>33.793091386095327</v>
      </c>
    </row>
    <row r="160" spans="1:65" x14ac:dyDescent="0.25">
      <c r="A160" t="s">
        <v>161</v>
      </c>
      <c r="B160" t="s">
        <v>612</v>
      </c>
      <c r="C160" t="s">
        <v>781</v>
      </c>
      <c r="D160" t="s">
        <v>782</v>
      </c>
      <c r="AJ160">
        <v>52.222222222222229</v>
      </c>
      <c r="AK160">
        <v>52.222222222222229</v>
      </c>
      <c r="AL160">
        <v>52.222222222222229</v>
      </c>
      <c r="AM160">
        <v>52.222222222222229</v>
      </c>
      <c r="AN160">
        <v>52.222222222222229</v>
      </c>
      <c r="AO160">
        <v>52.222222222222229</v>
      </c>
      <c r="AP160">
        <v>52.222222222222229</v>
      </c>
      <c r="AQ160">
        <v>52.222222222222229</v>
      </c>
      <c r="AR160">
        <v>52.222222222222229</v>
      </c>
      <c r="AS160">
        <v>52.222222222222229</v>
      </c>
      <c r="AT160">
        <v>52.222222222222229</v>
      </c>
      <c r="AU160">
        <v>52.222222222222229</v>
      </c>
      <c r="AV160">
        <v>52.222222222222229</v>
      </c>
      <c r="AW160">
        <v>52.222222222222229</v>
      </c>
      <c r="AX160">
        <v>52.222222222222229</v>
      </c>
      <c r="AY160">
        <v>52.222222222222229</v>
      </c>
      <c r="AZ160">
        <v>52.222222222222229</v>
      </c>
      <c r="BA160">
        <v>52.222222222222229</v>
      </c>
      <c r="BB160">
        <v>52.222222222222229</v>
      </c>
      <c r="BC160">
        <v>52.222222222222229</v>
      </c>
      <c r="BD160">
        <v>52.222222222222229</v>
      </c>
      <c r="BE160">
        <v>52.222222222222229</v>
      </c>
      <c r="BF160">
        <v>52.222222222222229</v>
      </c>
      <c r="BG160">
        <v>52.222222222222229</v>
      </c>
      <c r="BH160">
        <v>52.222222222222229</v>
      </c>
      <c r="BI160">
        <v>52.222222222222229</v>
      </c>
      <c r="BJ160">
        <v>52.222222222222229</v>
      </c>
      <c r="BK160">
        <v>52.222222222222229</v>
      </c>
      <c r="BL160">
        <v>52.222222222222229</v>
      </c>
      <c r="BM160">
        <v>52.222222222222229</v>
      </c>
    </row>
    <row r="161" spans="1:65" x14ac:dyDescent="0.25">
      <c r="A161" t="s">
        <v>162</v>
      </c>
      <c r="B161" t="s">
        <v>815</v>
      </c>
      <c r="C161" t="s">
        <v>781</v>
      </c>
      <c r="D161" t="s">
        <v>782</v>
      </c>
      <c r="AI161">
        <v>33.69093702431492</v>
      </c>
      <c r="AJ161">
        <v>33.660167160767791</v>
      </c>
      <c r="AK161">
        <v>35.179788163518687</v>
      </c>
      <c r="AL161">
        <v>35.098156016887003</v>
      </c>
      <c r="AM161">
        <v>35.020139858564704</v>
      </c>
      <c r="AN161">
        <v>34.938122746153702</v>
      </c>
      <c r="AO161">
        <v>34.854992840899484</v>
      </c>
      <c r="AP161">
        <v>34.771360386129267</v>
      </c>
      <c r="AQ161">
        <v>34.699596737922299</v>
      </c>
      <c r="AR161">
        <v>34.613213361270596</v>
      </c>
      <c r="AS161">
        <v>34.50545893320993</v>
      </c>
      <c r="AT161">
        <v>34.452160141284871</v>
      </c>
      <c r="AU161">
        <v>34.39972511674393</v>
      </c>
      <c r="AV161">
        <v>34.343031926126955</v>
      </c>
      <c r="AW161">
        <v>34.290115754000873</v>
      </c>
      <c r="AX161">
        <v>34.235166609976481</v>
      </c>
      <c r="AY161">
        <v>34.180541616269821</v>
      </c>
      <c r="AZ161">
        <v>34.127618319811369</v>
      </c>
      <c r="BA161">
        <v>34.074940603614081</v>
      </c>
      <c r="BB161">
        <v>34.02303360115814</v>
      </c>
      <c r="BC161">
        <v>33.96985991997726</v>
      </c>
      <c r="BD161">
        <v>33.924220074731366</v>
      </c>
      <c r="BE161">
        <v>33.878806427539672</v>
      </c>
      <c r="BF161">
        <v>33.834661151556901</v>
      </c>
      <c r="BG161">
        <v>33.789582937696771</v>
      </c>
      <c r="BH161">
        <v>33.742313670507606</v>
      </c>
      <c r="BI161">
        <v>33.717004565655387</v>
      </c>
      <c r="BJ161">
        <v>33.662959323611986</v>
      </c>
      <c r="BK161">
        <v>33.627363857120493</v>
      </c>
      <c r="BL161">
        <v>33.589028544301414</v>
      </c>
      <c r="BM161">
        <v>33.551681726163849</v>
      </c>
    </row>
    <row r="162" spans="1:65" x14ac:dyDescent="0.25">
      <c r="A162" t="s">
        <v>163</v>
      </c>
      <c r="B162" t="s">
        <v>633</v>
      </c>
      <c r="C162" t="s">
        <v>781</v>
      </c>
      <c r="D162" t="s">
        <v>782</v>
      </c>
      <c r="AK162">
        <v>36.221392056626037</v>
      </c>
      <c r="AL162">
        <v>36.400511207235546</v>
      </c>
      <c r="AM162">
        <v>36.579630357845069</v>
      </c>
      <c r="AN162">
        <v>36.758749508454578</v>
      </c>
      <c r="AO162">
        <v>36.937868659064094</v>
      </c>
      <c r="AP162">
        <v>37.11698780967361</v>
      </c>
      <c r="AQ162">
        <v>37.296106960283126</v>
      </c>
      <c r="AR162">
        <v>37.475226110892649</v>
      </c>
      <c r="AS162">
        <v>37.654345261502165</v>
      </c>
      <c r="AT162">
        <v>37.665670467951237</v>
      </c>
      <c r="AU162">
        <v>37.676995674400317</v>
      </c>
      <c r="AV162">
        <v>37.688320880849389</v>
      </c>
      <c r="AW162">
        <v>37.699646087298468</v>
      </c>
      <c r="AX162">
        <v>37.710971293747541</v>
      </c>
      <c r="AY162">
        <v>37.72229650019662</v>
      </c>
      <c r="AZ162">
        <v>38.032738803012286</v>
      </c>
      <c r="BA162">
        <v>38.044153785176384</v>
      </c>
      <c r="BB162">
        <v>38.070658207771615</v>
      </c>
      <c r="BC162">
        <v>38.082077716098333</v>
      </c>
      <c r="BD162">
        <v>38.351467089611418</v>
      </c>
      <c r="BE162">
        <v>38.620856463124504</v>
      </c>
      <c r="BF162">
        <v>38.890245836637597</v>
      </c>
      <c r="BG162">
        <v>39.159635210150675</v>
      </c>
      <c r="BH162">
        <v>39.429024583663761</v>
      </c>
      <c r="BI162">
        <v>39.717287866772402</v>
      </c>
      <c r="BJ162">
        <v>39.710150674068203</v>
      </c>
      <c r="BK162">
        <v>39.710150674068203</v>
      </c>
      <c r="BL162">
        <v>39.710150674068203</v>
      </c>
      <c r="BM162">
        <v>39.710150674068203</v>
      </c>
    </row>
    <row r="163" spans="1:65" x14ac:dyDescent="0.25">
      <c r="A163" t="s">
        <v>164</v>
      </c>
      <c r="B163" t="s">
        <v>610</v>
      </c>
      <c r="C163" t="s">
        <v>781</v>
      </c>
      <c r="D163" t="s">
        <v>782</v>
      </c>
      <c r="AI163">
        <v>10.896663634352027</v>
      </c>
      <c r="AJ163">
        <v>10.896663634352027</v>
      </c>
      <c r="AK163">
        <v>10.896663634352027</v>
      </c>
      <c r="AL163">
        <v>10.896663634352027</v>
      </c>
      <c r="AM163">
        <v>10.896663634352027</v>
      </c>
      <c r="AN163">
        <v>10.896663634352027</v>
      </c>
      <c r="AO163">
        <v>10.896663634352027</v>
      </c>
      <c r="AP163">
        <v>10.896663634352027</v>
      </c>
      <c r="AQ163">
        <v>10.896663634352027</v>
      </c>
      <c r="AR163">
        <v>10.896663634352027</v>
      </c>
      <c r="AS163">
        <v>10.896663634352027</v>
      </c>
      <c r="AT163">
        <v>10.896663634352027</v>
      </c>
      <c r="AU163">
        <v>10.896663634352027</v>
      </c>
      <c r="AV163">
        <v>10.896663634352027</v>
      </c>
      <c r="AW163">
        <v>10.896663634352027</v>
      </c>
      <c r="AX163">
        <v>10.896663634352027</v>
      </c>
      <c r="AY163">
        <v>10.896663634352027</v>
      </c>
      <c r="AZ163">
        <v>10.896663634352027</v>
      </c>
      <c r="BA163">
        <v>10.896663634352027</v>
      </c>
      <c r="BB163">
        <v>10.896663634352027</v>
      </c>
      <c r="BC163">
        <v>10.896663634352027</v>
      </c>
      <c r="BD163">
        <v>10.896663634352027</v>
      </c>
      <c r="BE163">
        <v>10.896663634352027</v>
      </c>
      <c r="BF163">
        <v>10.896663634352027</v>
      </c>
      <c r="BG163">
        <v>10.896663634352027</v>
      </c>
      <c r="BH163">
        <v>10.896663634352027</v>
      </c>
      <c r="BI163">
        <v>10.896663634352027</v>
      </c>
      <c r="BJ163">
        <v>10.896663634352027</v>
      </c>
      <c r="BK163">
        <v>10.896663634352027</v>
      </c>
      <c r="BL163">
        <v>10.896663634352027</v>
      </c>
      <c r="BM163">
        <v>10.896663634352027</v>
      </c>
    </row>
    <row r="164" spans="1:65" x14ac:dyDescent="0.25">
      <c r="A164" t="s">
        <v>165</v>
      </c>
      <c r="B164" t="s">
        <v>611</v>
      </c>
      <c r="C164" t="s">
        <v>781</v>
      </c>
      <c r="D164" t="s">
        <v>782</v>
      </c>
      <c r="AI164">
        <v>1.09375</v>
      </c>
      <c r="AJ164">
        <v>1.09375</v>
      </c>
      <c r="AK164">
        <v>1.09375</v>
      </c>
      <c r="AL164">
        <v>1.09375</v>
      </c>
      <c r="AM164">
        <v>1.09375</v>
      </c>
      <c r="AN164">
        <v>1.09375</v>
      </c>
      <c r="AO164">
        <v>1.09375</v>
      </c>
      <c r="AP164">
        <v>1.09375</v>
      </c>
      <c r="AQ164">
        <v>1.09375</v>
      </c>
      <c r="AR164">
        <v>1.09375</v>
      </c>
      <c r="AS164">
        <v>1.09375</v>
      </c>
      <c r="AT164">
        <v>1.09375</v>
      </c>
      <c r="AU164">
        <v>1.09375</v>
      </c>
      <c r="AV164">
        <v>1.09375</v>
      </c>
      <c r="AW164">
        <v>1.09375</v>
      </c>
      <c r="AX164">
        <v>1.09375</v>
      </c>
      <c r="AY164">
        <v>1.09375</v>
      </c>
      <c r="AZ164">
        <v>1.09375</v>
      </c>
      <c r="BA164">
        <v>1.09375</v>
      </c>
      <c r="BB164">
        <v>1.09375</v>
      </c>
      <c r="BC164">
        <v>1.09375</v>
      </c>
      <c r="BD164">
        <v>1.09375</v>
      </c>
      <c r="BE164">
        <v>1.09375</v>
      </c>
      <c r="BF164">
        <v>1.09375</v>
      </c>
      <c r="BG164">
        <v>1.09375</v>
      </c>
      <c r="BH164">
        <v>1.09375</v>
      </c>
      <c r="BI164">
        <v>1.1875</v>
      </c>
      <c r="BJ164">
        <v>1.3125</v>
      </c>
      <c r="BK164">
        <v>1.4375</v>
      </c>
      <c r="BL164">
        <v>1.4375</v>
      </c>
      <c r="BM164">
        <v>1.4375</v>
      </c>
    </row>
    <row r="165" spans="1:65" x14ac:dyDescent="0.25">
      <c r="A165" t="s">
        <v>166</v>
      </c>
      <c r="B165" t="s">
        <v>623</v>
      </c>
      <c r="C165" t="s">
        <v>781</v>
      </c>
      <c r="D165" t="s">
        <v>782</v>
      </c>
      <c r="AI165">
        <v>60.009303179606455</v>
      </c>
      <c r="AJ165">
        <v>59.343640787097961</v>
      </c>
      <c r="AK165">
        <v>58.677978394589466</v>
      </c>
      <c r="AL165">
        <v>58.012316002080979</v>
      </c>
      <c r="AM165">
        <v>57.346653609572485</v>
      </c>
      <c r="AN165">
        <v>56.68099121706399</v>
      </c>
      <c r="AO165">
        <v>56.015328824555496</v>
      </c>
      <c r="AP165">
        <v>55.349666432047009</v>
      </c>
      <c r="AQ165">
        <v>54.684004039538515</v>
      </c>
      <c r="AR165">
        <v>54.01834164703002</v>
      </c>
      <c r="AS165">
        <v>53.352679254521526</v>
      </c>
      <c r="AT165">
        <v>52.828287480490864</v>
      </c>
      <c r="AU165">
        <v>52.303895706460203</v>
      </c>
      <c r="AV165">
        <v>51.779503932429535</v>
      </c>
      <c r="AW165">
        <v>51.264525114015477</v>
      </c>
      <c r="AX165">
        <v>50.744696645034892</v>
      </c>
      <c r="AY165">
        <v>50.211706734815678</v>
      </c>
      <c r="AZ165">
        <v>49.683457277512552</v>
      </c>
      <c r="BA165">
        <v>49.174851142642844</v>
      </c>
      <c r="BB165">
        <v>48.651019439767332</v>
      </c>
      <c r="BC165">
        <v>48.129381869393505</v>
      </c>
      <c r="BD165">
        <v>47.683705551898854</v>
      </c>
      <c r="BE165">
        <v>47.250365153486953</v>
      </c>
      <c r="BF165">
        <v>46.811820910148839</v>
      </c>
      <c r="BG165">
        <v>46.368212163900289</v>
      </c>
      <c r="BH165">
        <v>45.924603417651745</v>
      </c>
      <c r="BI165">
        <v>45.50189956800147</v>
      </c>
      <c r="BJ165">
        <v>45.060160857908848</v>
      </c>
      <c r="BK165">
        <v>44.619748736019609</v>
      </c>
      <c r="BL165">
        <v>44.175884786272405</v>
      </c>
      <c r="BM165">
        <v>43.73403098043422</v>
      </c>
    </row>
    <row r="166" spans="1:65" x14ac:dyDescent="0.25">
      <c r="A166" t="s">
        <v>167</v>
      </c>
      <c r="B166" t="s">
        <v>816</v>
      </c>
      <c r="C166" t="s">
        <v>781</v>
      </c>
      <c r="D166" t="s">
        <v>782</v>
      </c>
      <c r="AI166">
        <v>2.2108086011702994</v>
      </c>
      <c r="AJ166">
        <v>2.2142168039111794</v>
      </c>
      <c r="AK166">
        <v>2.2176250066520593</v>
      </c>
      <c r="AL166">
        <v>2.2210332093929388</v>
      </c>
      <c r="AM166">
        <v>2.2244414121338187</v>
      </c>
      <c r="AN166">
        <v>2.227849626443497</v>
      </c>
      <c r="AO166">
        <v>2.2312578291843765</v>
      </c>
      <c r="AP166">
        <v>2.2346660319252565</v>
      </c>
      <c r="AQ166">
        <v>2.238074234666136</v>
      </c>
      <c r="AR166">
        <v>2.2414824374070159</v>
      </c>
      <c r="AS166">
        <v>2.2448906401478954</v>
      </c>
      <c r="AT166">
        <v>2.267639525494161</v>
      </c>
      <c r="AU166">
        <v>2.2903884108404271</v>
      </c>
      <c r="AV166">
        <v>2.3131881417208966</v>
      </c>
      <c r="AW166">
        <v>2.3359429320443836</v>
      </c>
      <c r="AX166">
        <v>2.3586923700763442</v>
      </c>
      <c r="AY166">
        <v>2.3814252775692144</v>
      </c>
      <c r="AZ166">
        <v>2.4041717763020896</v>
      </c>
      <c r="BA166">
        <v>2.426921030102501</v>
      </c>
      <c r="BB166">
        <v>2.4503818295647988</v>
      </c>
      <c r="BC166">
        <v>2.4731405532513704</v>
      </c>
      <c r="BD166">
        <v>2.474800492519627</v>
      </c>
      <c r="BE166">
        <v>2.4764604317878831</v>
      </c>
      <c r="BF166">
        <v>2.4781754334639348</v>
      </c>
      <c r="BG166">
        <v>2.4798354096150854</v>
      </c>
      <c r="BH166">
        <v>2.4814950985923185</v>
      </c>
      <c r="BI166">
        <v>2.4842597964214925</v>
      </c>
      <c r="BJ166">
        <v>2.4871552175497627</v>
      </c>
      <c r="BK166">
        <v>2.4889618543690908</v>
      </c>
      <c r="BL166">
        <v>2.4933736490634515</v>
      </c>
      <c r="BM166">
        <v>2.4969672291667608</v>
      </c>
    </row>
    <row r="167" spans="1:65" x14ac:dyDescent="0.25">
      <c r="A167" t="s">
        <v>168</v>
      </c>
      <c r="B167" t="s">
        <v>620</v>
      </c>
      <c r="C167" t="s">
        <v>781</v>
      </c>
      <c r="D167" t="s">
        <v>782</v>
      </c>
      <c r="AY167">
        <v>55.509293680297404</v>
      </c>
      <c r="AZ167">
        <v>57.003717472118964</v>
      </c>
      <c r="BA167">
        <v>58.498141263940518</v>
      </c>
      <c r="BB167">
        <v>59.992565055762078</v>
      </c>
      <c r="BC167">
        <v>61.486988847583646</v>
      </c>
      <c r="BD167">
        <v>61.486988847583646</v>
      </c>
      <c r="BE167">
        <v>61.486988847583646</v>
      </c>
      <c r="BF167">
        <v>61.486988847583646</v>
      </c>
      <c r="BG167">
        <v>61.486988847583646</v>
      </c>
      <c r="BH167">
        <v>61.486988847583646</v>
      </c>
      <c r="BI167">
        <v>61.486988847583646</v>
      </c>
      <c r="BJ167">
        <v>61.486988847583646</v>
      </c>
      <c r="BK167">
        <v>61.486988847583646</v>
      </c>
      <c r="BL167">
        <v>61.486988847583646</v>
      </c>
      <c r="BM167">
        <v>61.486988847583646</v>
      </c>
    </row>
    <row r="168" spans="1:65" x14ac:dyDescent="0.25">
      <c r="A168" t="s">
        <v>169</v>
      </c>
      <c r="B168" t="s">
        <v>619</v>
      </c>
      <c r="C168" t="s">
        <v>781</v>
      </c>
      <c r="D168" t="s">
        <v>782</v>
      </c>
      <c r="AI168">
        <v>9.2746805482268346</v>
      </c>
      <c r="AJ168">
        <v>9.2689872695458213</v>
      </c>
      <c r="AK168">
        <v>9.2632939908648098</v>
      </c>
      <c r="AL168">
        <v>9.2576007121838</v>
      </c>
      <c r="AM168">
        <v>9.2519074335027867</v>
      </c>
      <c r="AN168">
        <v>9.2462141548217769</v>
      </c>
      <c r="AO168">
        <v>9.2405208761407636</v>
      </c>
      <c r="AP168">
        <v>9.234827597459752</v>
      </c>
      <c r="AQ168">
        <v>9.2291343187787405</v>
      </c>
      <c r="AR168">
        <v>9.2234410400977289</v>
      </c>
      <c r="AS168">
        <v>9.2177477614167174</v>
      </c>
      <c r="AT168">
        <v>9.2125779283352074</v>
      </c>
      <c r="AU168">
        <v>9.2074067505323409</v>
      </c>
      <c r="AV168">
        <v>9.1593411587665994</v>
      </c>
      <c r="AW168">
        <v>9.1556208046370298</v>
      </c>
      <c r="AX168">
        <v>9.1504738461513444</v>
      </c>
      <c r="AY168">
        <v>9.1276233603138355</v>
      </c>
      <c r="AZ168">
        <v>9.1224867888071071</v>
      </c>
      <c r="BA168">
        <v>9.1173151286183547</v>
      </c>
      <c r="BB168">
        <v>9.1121783018996307</v>
      </c>
      <c r="BC168">
        <v>9.1080517930062896</v>
      </c>
      <c r="BD168">
        <v>9.1075731369755033</v>
      </c>
      <c r="BE168">
        <v>9.1068577800961705</v>
      </c>
      <c r="BF168">
        <v>9.1061359441110685</v>
      </c>
      <c r="BG168">
        <v>9.1054213537095698</v>
      </c>
      <c r="BH168">
        <v>9.1046914976181803</v>
      </c>
      <c r="BI168">
        <v>9.1039787050987275</v>
      </c>
      <c r="BJ168">
        <v>9.1032659125792748</v>
      </c>
      <c r="BK168">
        <v>9.1025554581619588</v>
      </c>
      <c r="BL168">
        <v>9.1018251310958096</v>
      </c>
      <c r="BM168">
        <v>9.0996584879764395</v>
      </c>
    </row>
    <row r="169" spans="1:65" x14ac:dyDescent="0.25">
      <c r="A169" t="s">
        <v>170</v>
      </c>
      <c r="B169" t="s">
        <v>634</v>
      </c>
      <c r="C169" t="s">
        <v>781</v>
      </c>
      <c r="D169" t="s">
        <v>782</v>
      </c>
      <c r="AJ169">
        <v>72.706521739130437</v>
      </c>
      <c r="AK169">
        <v>72.34782608695653</v>
      </c>
      <c r="AL169">
        <v>71.989130434782595</v>
      </c>
      <c r="AM169">
        <v>71.630434782608702</v>
      </c>
      <c r="AN169">
        <v>71.271739130434781</v>
      </c>
      <c r="AO169">
        <v>70.91304347826086</v>
      </c>
      <c r="AP169">
        <v>70.554347826086968</v>
      </c>
      <c r="AQ169">
        <v>70.195652173913032</v>
      </c>
      <c r="AR169">
        <v>69.83695652173914</v>
      </c>
      <c r="AS169">
        <v>69.478260869565219</v>
      </c>
      <c r="AT169">
        <v>69.121739130434776</v>
      </c>
      <c r="AU169">
        <v>68.765217391304347</v>
      </c>
      <c r="AV169">
        <v>68.408695652173918</v>
      </c>
      <c r="AW169">
        <v>68.052173913043475</v>
      </c>
      <c r="AX169">
        <v>67.695652173913032</v>
      </c>
      <c r="AY169">
        <v>67.339130434782604</v>
      </c>
      <c r="AZ169">
        <v>66.982608695652175</v>
      </c>
      <c r="BA169">
        <v>66.626086956521746</v>
      </c>
      <c r="BB169">
        <v>66.269565217391303</v>
      </c>
      <c r="BC169">
        <v>65.913043478260875</v>
      </c>
      <c r="BD169">
        <v>65.55217391304349</v>
      </c>
      <c r="BE169">
        <v>65.19130434782609</v>
      </c>
      <c r="BF169">
        <v>64.830434782608705</v>
      </c>
      <c r="BG169">
        <v>64.469565217391306</v>
      </c>
      <c r="BH169">
        <v>64.108695652173907</v>
      </c>
      <c r="BI169">
        <v>52.956521739130437</v>
      </c>
      <c r="BJ169">
        <v>52.956521739130437</v>
      </c>
      <c r="BK169">
        <v>52.956521739130437</v>
      </c>
      <c r="BL169">
        <v>52.956521739130437</v>
      </c>
      <c r="BM169">
        <v>52.956521739130437</v>
      </c>
    </row>
    <row r="170" spans="1:65" x14ac:dyDescent="0.25">
      <c r="A170" t="s">
        <v>171</v>
      </c>
      <c r="B170" t="s">
        <v>622</v>
      </c>
      <c r="C170" t="s">
        <v>781</v>
      </c>
      <c r="D170" t="s">
        <v>782</v>
      </c>
      <c r="AI170">
        <v>55.161626694473412</v>
      </c>
      <c r="AJ170">
        <v>54.883135379841811</v>
      </c>
      <c r="AK170">
        <v>54.604644065210209</v>
      </c>
      <c r="AL170">
        <v>54.326152750578608</v>
      </c>
      <c r="AM170">
        <v>54.047661435947006</v>
      </c>
      <c r="AN170">
        <v>53.769170121315391</v>
      </c>
      <c r="AO170">
        <v>53.490678806683789</v>
      </c>
      <c r="AP170">
        <v>53.212187492052188</v>
      </c>
      <c r="AQ170">
        <v>52.933696177420586</v>
      </c>
      <c r="AR170">
        <v>52.655204862788985</v>
      </c>
      <c r="AS170">
        <v>52.376713548157383</v>
      </c>
      <c r="AT170">
        <v>52.094933747043413</v>
      </c>
      <c r="AU170">
        <v>51.813153945929457</v>
      </c>
      <c r="AV170">
        <v>51.53137414481548</v>
      </c>
      <c r="AW170">
        <v>51.249594343701524</v>
      </c>
      <c r="AX170">
        <v>50.967814542587554</v>
      </c>
      <c r="AY170">
        <v>50.686034741473598</v>
      </c>
      <c r="AZ170">
        <v>50.404254940359614</v>
      </c>
      <c r="BA170">
        <v>50.122475139245658</v>
      </c>
      <c r="BB170">
        <v>49.840695338131688</v>
      </c>
      <c r="BC170">
        <v>49.558915537017725</v>
      </c>
      <c r="BD170">
        <v>49.296411404155748</v>
      </c>
      <c r="BE170">
        <v>49.033907271293778</v>
      </c>
      <c r="BF170">
        <v>48.771403138431801</v>
      </c>
      <c r="BG170">
        <v>48.50889900556983</v>
      </c>
      <c r="BH170">
        <v>48.246394872707846</v>
      </c>
      <c r="BI170">
        <v>47.850008901548875</v>
      </c>
      <c r="BJ170">
        <v>47.568096848851695</v>
      </c>
      <c r="BK170">
        <v>47.336107225514382</v>
      </c>
      <c r="BL170">
        <v>47.007947811490624</v>
      </c>
      <c r="BM170">
        <v>46.725196469900041</v>
      </c>
    </row>
    <row r="171" spans="1:65" x14ac:dyDescent="0.25">
      <c r="A171" t="s">
        <v>172</v>
      </c>
      <c r="B171" t="s">
        <v>613</v>
      </c>
      <c r="C171" t="s">
        <v>781</v>
      </c>
      <c r="D171" t="s">
        <v>782</v>
      </c>
      <c r="AI171">
        <v>0.46186087125254682</v>
      </c>
      <c r="AJ171">
        <v>0.45658290482196562</v>
      </c>
      <c r="AK171">
        <v>0.45130493839138452</v>
      </c>
      <c r="AL171">
        <v>0.44602697196080332</v>
      </c>
      <c r="AM171">
        <v>0.44074900553022223</v>
      </c>
      <c r="AN171">
        <v>0.43547103909964102</v>
      </c>
      <c r="AO171">
        <v>0.43019307266905993</v>
      </c>
      <c r="AP171">
        <v>0.42491510623847872</v>
      </c>
      <c r="AQ171">
        <v>0.41963713980789752</v>
      </c>
      <c r="AR171">
        <v>0.41435917337731643</v>
      </c>
      <c r="AS171">
        <v>0.40908120694673522</v>
      </c>
      <c r="AT171">
        <v>0.40380324051615413</v>
      </c>
      <c r="AU171">
        <v>0.39852527408557292</v>
      </c>
      <c r="AV171">
        <v>0.39324730765499172</v>
      </c>
      <c r="AW171">
        <v>0.38796934122441062</v>
      </c>
      <c r="AX171">
        <v>0.38269137479382948</v>
      </c>
      <c r="AY171">
        <v>0.37741340836324827</v>
      </c>
      <c r="AZ171">
        <v>0.37213544193266712</v>
      </c>
      <c r="BA171">
        <v>0.36685747550208597</v>
      </c>
      <c r="BB171">
        <v>0.36157950907150482</v>
      </c>
      <c r="BC171">
        <v>0.35630154264092367</v>
      </c>
      <c r="BD171">
        <v>0.35102357621034247</v>
      </c>
      <c r="BE171">
        <v>0.34574560977976132</v>
      </c>
      <c r="BF171">
        <v>0.34046764334918017</v>
      </c>
      <c r="BG171">
        <v>0.33518967691859902</v>
      </c>
      <c r="BH171">
        <v>0.32991171048801787</v>
      </c>
      <c r="BI171">
        <v>0.32463374405743672</v>
      </c>
      <c r="BJ171">
        <v>0.31939458620355099</v>
      </c>
      <c r="BK171">
        <v>0.31405840690792669</v>
      </c>
      <c r="BL171">
        <v>0.30881924905404096</v>
      </c>
      <c r="BM171">
        <v>0.30348306975841666</v>
      </c>
    </row>
    <row r="172" spans="1:65" x14ac:dyDescent="0.25">
      <c r="A172" t="s">
        <v>173</v>
      </c>
      <c r="B172" t="s">
        <v>614</v>
      </c>
      <c r="C172" t="s">
        <v>781</v>
      </c>
      <c r="D172" t="s">
        <v>782</v>
      </c>
      <c r="AI172">
        <v>20.231527093596057</v>
      </c>
      <c r="AJ172">
        <v>20.273891625615764</v>
      </c>
      <c r="AK172">
        <v>20.316256157635468</v>
      </c>
      <c r="AL172">
        <v>20.358620689655172</v>
      </c>
      <c r="AM172">
        <v>20.400985221674876</v>
      </c>
      <c r="AN172">
        <v>20.44334975369458</v>
      </c>
      <c r="AO172">
        <v>20.485714285714288</v>
      </c>
      <c r="AP172">
        <v>20.528078817733991</v>
      </c>
      <c r="AQ172">
        <v>20.570443349753695</v>
      </c>
      <c r="AR172">
        <v>20.612807881773399</v>
      </c>
      <c r="AS172">
        <v>20.655172413793103</v>
      </c>
      <c r="AT172">
        <v>20.4807881773399</v>
      </c>
      <c r="AU172">
        <v>20.3064039408867</v>
      </c>
      <c r="AV172">
        <v>20.1320197044335</v>
      </c>
      <c r="AW172">
        <v>19.957635467980296</v>
      </c>
      <c r="AX172">
        <v>19.783251231527093</v>
      </c>
      <c r="AY172">
        <v>19.608866995073893</v>
      </c>
      <c r="AZ172">
        <v>19.434482758620689</v>
      </c>
      <c r="BA172">
        <v>19.260098522167489</v>
      </c>
      <c r="BB172">
        <v>19.085714285714285</v>
      </c>
      <c r="BC172">
        <v>18.911330049261082</v>
      </c>
      <c r="BD172">
        <v>18.902463054187194</v>
      </c>
      <c r="BE172">
        <v>18.893596059113303</v>
      </c>
      <c r="BF172">
        <v>18.884729064039409</v>
      </c>
      <c r="BG172">
        <v>18.875862068965517</v>
      </c>
      <c r="BH172">
        <v>18.866995073891626</v>
      </c>
      <c r="BI172">
        <v>18.862068965517238</v>
      </c>
      <c r="BJ172">
        <v>19.039408866995075</v>
      </c>
      <c r="BK172">
        <v>19.059113300492612</v>
      </c>
      <c r="BL172">
        <v>19.078817733990146</v>
      </c>
      <c r="BM172">
        <v>19.098522167487683</v>
      </c>
    </row>
    <row r="173" spans="1:65" x14ac:dyDescent="0.25">
      <c r="A173" t="s">
        <v>174</v>
      </c>
      <c r="B173" t="s">
        <v>608</v>
      </c>
      <c r="C173" t="s">
        <v>781</v>
      </c>
      <c r="D173" t="s">
        <v>782</v>
      </c>
      <c r="AI173">
        <v>37.141493423843869</v>
      </c>
      <c r="AJ173">
        <v>36.69601187950785</v>
      </c>
      <c r="AK173">
        <v>36.250530335171824</v>
      </c>
      <c r="AL173">
        <v>35.805048790835805</v>
      </c>
      <c r="AM173">
        <v>35.359567246499793</v>
      </c>
      <c r="AN173">
        <v>34.914085702163767</v>
      </c>
      <c r="AO173">
        <v>34.468604157827748</v>
      </c>
      <c r="AP173">
        <v>34.023122613491722</v>
      </c>
      <c r="AQ173">
        <v>33.577641069155703</v>
      </c>
      <c r="AR173">
        <v>33.132159524819684</v>
      </c>
      <c r="AS173">
        <v>32.686677980483665</v>
      </c>
      <c r="AT173">
        <v>32.241196436147646</v>
      </c>
      <c r="AU173">
        <v>31.795714891811627</v>
      </c>
      <c r="AV173">
        <v>31.350233347475605</v>
      </c>
      <c r="AW173">
        <v>30.904751803139586</v>
      </c>
      <c r="AX173">
        <v>30.45927025880356</v>
      </c>
      <c r="AY173">
        <v>30.013788714467545</v>
      </c>
      <c r="AZ173">
        <v>29.568307170131526</v>
      </c>
      <c r="BA173">
        <v>29.1228256257955</v>
      </c>
      <c r="BB173">
        <v>28.677344081459484</v>
      </c>
      <c r="BC173">
        <v>28.231862537123465</v>
      </c>
      <c r="BD173">
        <v>27.786380992787439</v>
      </c>
      <c r="BE173">
        <v>27.340899448451424</v>
      </c>
      <c r="BF173">
        <v>26.895417904115398</v>
      </c>
      <c r="BG173">
        <v>26.449936359779379</v>
      </c>
      <c r="BH173">
        <v>26.004454815443363</v>
      </c>
      <c r="BI173">
        <v>25.558973271107337</v>
      </c>
      <c r="BJ173">
        <v>25.113491726771318</v>
      </c>
      <c r="BK173">
        <v>24.6680101824353</v>
      </c>
      <c r="BL173">
        <v>24.222528638099277</v>
      </c>
      <c r="BM173">
        <v>23.777047093763258</v>
      </c>
    </row>
    <row r="174" spans="1:65" x14ac:dyDescent="0.25">
      <c r="A174" t="s">
        <v>175</v>
      </c>
      <c r="B174" t="s">
        <v>817</v>
      </c>
      <c r="C174" t="s">
        <v>781</v>
      </c>
      <c r="D174" t="s">
        <v>782</v>
      </c>
      <c r="AI174">
        <v>62.756049307563529</v>
      </c>
      <c r="AJ174">
        <v>62.473854816618477</v>
      </c>
      <c r="AK174">
        <v>62.191660325673418</v>
      </c>
      <c r="AL174">
        <v>61.909465834728351</v>
      </c>
      <c r="AM174">
        <v>61.627271343783285</v>
      </c>
      <c r="AN174">
        <v>61.345076852838233</v>
      </c>
      <c r="AO174">
        <v>61.062882361893166</v>
      </c>
      <c r="AP174">
        <v>60.780687870948114</v>
      </c>
      <c r="AQ174">
        <v>60.49849338000304</v>
      </c>
      <c r="AR174">
        <v>60.216298889057981</v>
      </c>
      <c r="AS174">
        <v>59.934104398112922</v>
      </c>
      <c r="AT174">
        <v>59.707746157358088</v>
      </c>
      <c r="AU174">
        <v>59.481387916603254</v>
      </c>
      <c r="AV174">
        <v>59.255029675848427</v>
      </c>
      <c r="AW174">
        <v>59.028671435093592</v>
      </c>
      <c r="AX174">
        <v>58.802313194338765</v>
      </c>
      <c r="AY174">
        <v>58.575954953583931</v>
      </c>
      <c r="AZ174">
        <v>58.349596712829097</v>
      </c>
      <c r="BA174">
        <v>58.12323847207427</v>
      </c>
      <c r="BB174">
        <v>57.896880231319436</v>
      </c>
      <c r="BC174">
        <v>57.670521990564602</v>
      </c>
      <c r="BD174">
        <v>57.984976411505109</v>
      </c>
      <c r="BE174">
        <v>58.299430832445594</v>
      </c>
      <c r="BF174">
        <v>58.613885253386087</v>
      </c>
      <c r="BG174">
        <v>58.928339674326594</v>
      </c>
      <c r="BH174">
        <v>59.24279409526708</v>
      </c>
      <c r="BI174">
        <v>58.78752092527774</v>
      </c>
      <c r="BJ174">
        <v>58.634880535687103</v>
      </c>
      <c r="BK174">
        <v>58.482240146096487</v>
      </c>
      <c r="BL174">
        <v>58.329599756505857</v>
      </c>
      <c r="BM174">
        <v>58.176959366915227</v>
      </c>
    </row>
    <row r="175" spans="1:65" x14ac:dyDescent="0.25">
      <c r="A175" t="s">
        <v>41</v>
      </c>
      <c r="B175" t="s">
        <v>818</v>
      </c>
      <c r="C175" t="s">
        <v>781</v>
      </c>
      <c r="D175" t="s">
        <v>782</v>
      </c>
      <c r="AI175">
        <v>35.902794345189555</v>
      </c>
      <c r="AJ175">
        <v>35.906187743467392</v>
      </c>
      <c r="AK175">
        <v>35.909581141745221</v>
      </c>
      <c r="AL175">
        <v>35.91297454002305</v>
      </c>
      <c r="AM175">
        <v>35.916367938300887</v>
      </c>
      <c r="AN175">
        <v>35.919761336578716</v>
      </c>
      <c r="AO175">
        <v>35.923154734856553</v>
      </c>
      <c r="AP175">
        <v>35.926548133134382</v>
      </c>
      <c r="AQ175">
        <v>35.929941531412219</v>
      </c>
      <c r="AR175">
        <v>35.933334929690048</v>
      </c>
      <c r="AS175">
        <v>35.930860318573416</v>
      </c>
      <c r="AT175">
        <v>35.956811075111915</v>
      </c>
      <c r="AU175">
        <v>35.982761831650407</v>
      </c>
      <c r="AV175">
        <v>36.008712588188907</v>
      </c>
      <c r="AW175">
        <v>36.034663344727399</v>
      </c>
      <c r="AX175">
        <v>36.060614101265898</v>
      </c>
      <c r="AY175">
        <v>36.08656485780439</v>
      </c>
      <c r="AZ175">
        <v>36.11251561434289</v>
      </c>
      <c r="BA175">
        <v>36.167396195364852</v>
      </c>
      <c r="BB175">
        <v>36.19336772618923</v>
      </c>
      <c r="BC175">
        <v>36.219339257013608</v>
      </c>
      <c r="BD175">
        <v>36.23224154676425</v>
      </c>
      <c r="BE175">
        <v>36.245143836514906</v>
      </c>
      <c r="BF175">
        <v>36.258046126265548</v>
      </c>
      <c r="BG175">
        <v>36.270948416016196</v>
      </c>
      <c r="BH175">
        <v>36.283850705766845</v>
      </c>
      <c r="BI175">
        <v>36.281660573826713</v>
      </c>
      <c r="BJ175">
        <v>36.263055770133647</v>
      </c>
      <c r="BK175">
        <v>36.261014149787137</v>
      </c>
      <c r="BL175">
        <v>36.258971977352921</v>
      </c>
      <c r="BM175">
        <v>36.256930357006411</v>
      </c>
    </row>
    <row r="176" spans="1:65" x14ac:dyDescent="0.25">
      <c r="A176" t="s">
        <v>176</v>
      </c>
      <c r="B176" t="s">
        <v>624</v>
      </c>
      <c r="C176" t="s">
        <v>781</v>
      </c>
      <c r="D176" t="s">
        <v>782</v>
      </c>
      <c r="AI176">
        <v>10.651374363832913</v>
      </c>
      <c r="AJ176">
        <v>10.565124561211723</v>
      </c>
      <c r="AK176">
        <v>10.478874758590534</v>
      </c>
      <c r="AL176">
        <v>10.392624955969341</v>
      </c>
      <c r="AM176">
        <v>10.306375153348151</v>
      </c>
      <c r="AN176">
        <v>10.220125350726962</v>
      </c>
      <c r="AO176">
        <v>10.133875548105772</v>
      </c>
      <c r="AP176">
        <v>10.047625745484581</v>
      </c>
      <c r="AQ176">
        <v>9.9613759428633895</v>
      </c>
      <c r="AR176">
        <v>9.8751261402421981</v>
      </c>
      <c r="AS176">
        <v>9.7888763376210086</v>
      </c>
      <c r="AT176">
        <v>9.7026255632887555</v>
      </c>
      <c r="AU176">
        <v>9.6163747889565041</v>
      </c>
      <c r="AV176">
        <v>9.530124014624251</v>
      </c>
      <c r="AW176">
        <v>9.4438732402919996</v>
      </c>
      <c r="AX176">
        <v>9.3576224659597464</v>
      </c>
      <c r="AY176">
        <v>9.2713716916274951</v>
      </c>
      <c r="AZ176">
        <v>9.1851209172952419</v>
      </c>
      <c r="BA176">
        <v>9.0988701429629906</v>
      </c>
      <c r="BB176">
        <v>9.0126193686307374</v>
      </c>
      <c r="BC176">
        <v>8.9263685942984861</v>
      </c>
      <c r="BD176">
        <v>8.8401195204605916</v>
      </c>
      <c r="BE176">
        <v>8.7538704466226971</v>
      </c>
      <c r="BF176">
        <v>8.6676213727848026</v>
      </c>
      <c r="BG176">
        <v>8.5813722989469081</v>
      </c>
      <c r="BH176">
        <v>8.4951232251090136</v>
      </c>
      <c r="BI176">
        <v>8.4088717219934654</v>
      </c>
      <c r="BJ176">
        <v>8.3226202188779173</v>
      </c>
      <c r="BK176">
        <v>8.2363687157623691</v>
      </c>
      <c r="BL176">
        <v>8.1501172126468209</v>
      </c>
      <c r="BM176">
        <v>8.0638657095312709</v>
      </c>
    </row>
    <row r="177" spans="1:65" x14ac:dyDescent="0.25">
      <c r="A177" t="s">
        <v>177</v>
      </c>
      <c r="B177" t="s">
        <v>628</v>
      </c>
      <c r="C177" t="s">
        <v>781</v>
      </c>
      <c r="D177" t="s">
        <v>782</v>
      </c>
      <c r="AI177">
        <v>45.466630196936535</v>
      </c>
      <c r="AJ177">
        <v>45.503391684901537</v>
      </c>
      <c r="AK177">
        <v>45.540153172866518</v>
      </c>
      <c r="AL177">
        <v>45.576914660831505</v>
      </c>
      <c r="AM177">
        <v>45.6136761487965</v>
      </c>
      <c r="AN177">
        <v>45.650437636761488</v>
      </c>
      <c r="AO177">
        <v>45.687199124726483</v>
      </c>
      <c r="AP177">
        <v>45.723960612691464</v>
      </c>
      <c r="AQ177">
        <v>45.760722100656452</v>
      </c>
      <c r="AR177">
        <v>45.797483588621446</v>
      </c>
      <c r="AS177">
        <v>45.834245076586434</v>
      </c>
      <c r="AT177">
        <v>45.840645514223191</v>
      </c>
      <c r="AU177">
        <v>45.847045951859954</v>
      </c>
      <c r="AV177">
        <v>45.853446389496725</v>
      </c>
      <c r="AW177">
        <v>45.859846827133481</v>
      </c>
      <c r="AX177">
        <v>45.866247264770244</v>
      </c>
      <c r="AY177">
        <v>45.872647702407008</v>
      </c>
      <c r="AZ177">
        <v>45.879048140043764</v>
      </c>
      <c r="BA177">
        <v>45.885448577680528</v>
      </c>
      <c r="BB177">
        <v>45.891849015317291</v>
      </c>
      <c r="BC177">
        <v>45.898249452954055</v>
      </c>
      <c r="BD177">
        <v>45.892778993435449</v>
      </c>
      <c r="BE177">
        <v>45.887308533916851</v>
      </c>
      <c r="BF177">
        <v>45.881838074398253</v>
      </c>
      <c r="BG177">
        <v>45.876367614879655</v>
      </c>
      <c r="BH177">
        <v>45.870897155361057</v>
      </c>
      <c r="BI177">
        <v>45.865426695842451</v>
      </c>
      <c r="BJ177">
        <v>45.859956236323853</v>
      </c>
      <c r="BK177">
        <v>45.854485776805255</v>
      </c>
      <c r="BL177">
        <v>45.849015317286657</v>
      </c>
      <c r="BM177">
        <v>45.843544857768052</v>
      </c>
    </row>
    <row r="178" spans="1:65" x14ac:dyDescent="0.25">
      <c r="A178" t="s">
        <v>178</v>
      </c>
      <c r="B178" t="s">
        <v>631</v>
      </c>
      <c r="C178" t="s">
        <v>781</v>
      </c>
      <c r="D178" t="s">
        <v>782</v>
      </c>
      <c r="AI178">
        <v>1.5354859082655719</v>
      </c>
      <c r="AJ178">
        <v>1.4867845583010972</v>
      </c>
      <c r="AK178">
        <v>1.4380832083366228</v>
      </c>
      <c r="AL178">
        <v>1.389381858372148</v>
      </c>
      <c r="AM178">
        <v>1.3406805084076736</v>
      </c>
      <c r="AN178">
        <v>1.291979158443199</v>
      </c>
      <c r="AO178">
        <v>1.2432778084787244</v>
      </c>
      <c r="AP178">
        <v>1.1945764585142495</v>
      </c>
      <c r="AQ178">
        <v>1.1458751085497749</v>
      </c>
      <c r="AR178">
        <v>1.0971737585853003</v>
      </c>
      <c r="AS178">
        <v>1.0484724086208259</v>
      </c>
      <c r="AT178">
        <v>1.0386674034893817</v>
      </c>
      <c r="AU178">
        <v>1.0288623983579379</v>
      </c>
      <c r="AV178">
        <v>1.0190573932264941</v>
      </c>
      <c r="AW178">
        <v>1.0092523880950504</v>
      </c>
      <c r="AX178">
        <v>0.99944738296360613</v>
      </c>
      <c r="AY178">
        <v>0.98964237783216225</v>
      </c>
      <c r="AZ178">
        <v>0.97983737270071847</v>
      </c>
      <c r="BA178">
        <v>0.97003236756927447</v>
      </c>
      <c r="BB178">
        <v>0.96022736243783058</v>
      </c>
      <c r="BC178">
        <v>0.95042235730638658</v>
      </c>
      <c r="BD178">
        <v>0.94061735217494269</v>
      </c>
      <c r="BE178">
        <v>0.93081234704349891</v>
      </c>
      <c r="BF178">
        <v>0.92100734191205502</v>
      </c>
      <c r="BG178">
        <v>0.91120233678061102</v>
      </c>
      <c r="BH178">
        <v>0.90139733164916713</v>
      </c>
      <c r="BI178">
        <v>0.89159232651772313</v>
      </c>
      <c r="BJ178">
        <v>0.88178732138627947</v>
      </c>
      <c r="BK178">
        <v>0.87198231625483535</v>
      </c>
      <c r="BL178">
        <v>0.86217731112339158</v>
      </c>
      <c r="BM178">
        <v>0.85237230599194758</v>
      </c>
    </row>
    <row r="179" spans="1:65" x14ac:dyDescent="0.25">
      <c r="A179" t="s">
        <v>179</v>
      </c>
      <c r="B179" t="s">
        <v>632</v>
      </c>
      <c r="C179" t="s">
        <v>781</v>
      </c>
      <c r="D179" t="s">
        <v>782</v>
      </c>
      <c r="AI179">
        <v>29.12490529991107</v>
      </c>
      <c r="AJ179">
        <v>28.945600974999174</v>
      </c>
      <c r="AK179">
        <v>28.766296650087288</v>
      </c>
      <c r="AL179">
        <v>28.586992325175402</v>
      </c>
      <c r="AM179">
        <v>28.407688000263516</v>
      </c>
      <c r="AN179">
        <v>28.228383675351626</v>
      </c>
      <c r="AO179">
        <v>28.049079350439737</v>
      </c>
      <c r="AP179">
        <v>27.869775025527847</v>
      </c>
      <c r="AQ179">
        <v>27.690470700615961</v>
      </c>
      <c r="AR179">
        <v>27.511166375704079</v>
      </c>
      <c r="AS179">
        <v>27.331862050792189</v>
      </c>
      <c r="AT179">
        <v>27.152556627908254</v>
      </c>
      <c r="AU179">
        <v>26.973251205024319</v>
      </c>
      <c r="AV179">
        <v>26.793945782140387</v>
      </c>
      <c r="AW179">
        <v>26.614640359256452</v>
      </c>
      <c r="AX179">
        <v>26.435334936372524</v>
      </c>
      <c r="AY179">
        <v>26.256029513488588</v>
      </c>
      <c r="AZ179">
        <v>26.076724090604653</v>
      </c>
      <c r="BA179">
        <v>25.897418667720721</v>
      </c>
      <c r="BB179">
        <v>25.718113244836783</v>
      </c>
      <c r="BC179">
        <v>25.538807821952851</v>
      </c>
      <c r="BD179">
        <v>25.359502399068916</v>
      </c>
      <c r="BE179">
        <v>25.180196976184988</v>
      </c>
      <c r="BF179">
        <v>25.000891553301052</v>
      </c>
      <c r="BG179">
        <v>24.821586130417121</v>
      </c>
      <c r="BH179">
        <v>24.642280707533189</v>
      </c>
      <c r="BI179">
        <v>24.462979566740231</v>
      </c>
      <c r="BJ179">
        <v>24.283683037429867</v>
      </c>
      <c r="BK179">
        <v>24.104384202378206</v>
      </c>
      <c r="BL179">
        <v>23.925085367326549</v>
      </c>
      <c r="BM179">
        <v>23.745786532274888</v>
      </c>
    </row>
    <row r="180" spans="1:65" x14ac:dyDescent="0.25">
      <c r="A180" t="s">
        <v>180</v>
      </c>
      <c r="B180" t="s">
        <v>630</v>
      </c>
      <c r="C180" t="s">
        <v>781</v>
      </c>
      <c r="D180" t="s">
        <v>782</v>
      </c>
      <c r="AI180">
        <v>53.176998504237993</v>
      </c>
      <c r="AJ180">
        <v>52.34601961110188</v>
      </c>
      <c r="AK180">
        <v>51.515040717965768</v>
      </c>
      <c r="AL180">
        <v>50.684061824829655</v>
      </c>
      <c r="AM180">
        <v>49.853082931693535</v>
      </c>
      <c r="AN180">
        <v>49.022104038557416</v>
      </c>
      <c r="AO180">
        <v>48.191125145421303</v>
      </c>
      <c r="AP180">
        <v>47.36014625228519</v>
      </c>
      <c r="AQ180">
        <v>46.529167359149078</v>
      </c>
      <c r="AR180">
        <v>45.698188466012965</v>
      </c>
      <c r="AS180">
        <v>44.867209572876845</v>
      </c>
      <c r="AT180">
        <v>43.860752866877178</v>
      </c>
      <c r="AU180">
        <v>42.854296160877517</v>
      </c>
      <c r="AV180">
        <v>41.84783945487785</v>
      </c>
      <c r="AW180">
        <v>40.841382748878175</v>
      </c>
      <c r="AX180">
        <v>39.834926042878507</v>
      </c>
      <c r="AY180">
        <v>38.828469336878847</v>
      </c>
      <c r="AZ180">
        <v>37.822012630879179</v>
      </c>
      <c r="BA180">
        <v>36.815555924879504</v>
      </c>
      <c r="BB180">
        <v>35.809099218879837</v>
      </c>
      <c r="BC180">
        <v>34.802642512880169</v>
      </c>
      <c r="BD180">
        <v>34.336263918896456</v>
      </c>
      <c r="BE180">
        <v>33.869885324912744</v>
      </c>
      <c r="BF180">
        <v>33.403506730929031</v>
      </c>
      <c r="BG180">
        <v>32.937128136945319</v>
      </c>
      <c r="BH180">
        <v>32.470749542961613</v>
      </c>
      <c r="BI180">
        <v>31.6397706498255</v>
      </c>
      <c r="BJ180">
        <v>30.808791756689381</v>
      </c>
      <c r="BK180">
        <v>29.977812863553265</v>
      </c>
      <c r="BL180">
        <v>29.146833970417152</v>
      </c>
      <c r="BM180">
        <v>28.315855077281039</v>
      </c>
    </row>
    <row r="181" spans="1:65" x14ac:dyDescent="0.25">
      <c r="A181" t="s">
        <v>181</v>
      </c>
      <c r="B181" t="s">
        <v>627</v>
      </c>
      <c r="C181" t="s">
        <v>781</v>
      </c>
      <c r="D181" t="s">
        <v>782</v>
      </c>
      <c r="AI181">
        <v>10.228969194312796</v>
      </c>
      <c r="AJ181">
        <v>10.270941943127962</v>
      </c>
      <c r="AK181">
        <v>10.312914691943128</v>
      </c>
      <c r="AL181">
        <v>10.354887440758294</v>
      </c>
      <c r="AM181">
        <v>10.396860189573459</v>
      </c>
      <c r="AN181">
        <v>10.438832938388625</v>
      </c>
      <c r="AO181">
        <v>10.480805687203793</v>
      </c>
      <c r="AP181">
        <v>10.522778436018957</v>
      </c>
      <c r="AQ181">
        <v>10.564751184834122</v>
      </c>
      <c r="AR181">
        <v>10.606723933649288</v>
      </c>
      <c r="AS181">
        <v>10.648696682464456</v>
      </c>
      <c r="AT181">
        <v>10.690106635071091</v>
      </c>
      <c r="AU181">
        <v>10.731516587677724</v>
      </c>
      <c r="AV181">
        <v>10.772926540284361</v>
      </c>
      <c r="AW181">
        <v>10.814336492890995</v>
      </c>
      <c r="AX181">
        <v>10.855746445497632</v>
      </c>
      <c r="AY181">
        <v>10.897156398104265</v>
      </c>
      <c r="AZ181">
        <v>10.9385663507109</v>
      </c>
      <c r="BA181">
        <v>10.979976303317535</v>
      </c>
      <c r="BB181">
        <v>11.031188852653424</v>
      </c>
      <c r="BC181">
        <v>11.072635635932405</v>
      </c>
      <c r="BD181">
        <v>11.024614472123369</v>
      </c>
      <c r="BE181">
        <v>10.973309608540925</v>
      </c>
      <c r="BF181">
        <v>10.931730483823094</v>
      </c>
      <c r="BG181">
        <v>10.880379934698723</v>
      </c>
      <c r="BH181">
        <v>10.835461835461837</v>
      </c>
      <c r="BI181">
        <v>10.863082863082862</v>
      </c>
      <c r="BJ181">
        <v>10.891000891000891</v>
      </c>
      <c r="BK181">
        <v>10.91862191862192</v>
      </c>
      <c r="BL181">
        <v>10.946539946539946</v>
      </c>
      <c r="BM181">
        <v>10.974160974160974</v>
      </c>
    </row>
    <row r="182" spans="1:65" x14ac:dyDescent="0.25">
      <c r="A182" t="s">
        <v>182</v>
      </c>
      <c r="B182" t="s">
        <v>635</v>
      </c>
      <c r="C182" t="s">
        <v>781</v>
      </c>
      <c r="D182" t="s">
        <v>782</v>
      </c>
      <c r="AI182">
        <v>33.216151394684104</v>
      </c>
      <c r="AJ182">
        <v>33.210949392734719</v>
      </c>
      <c r="AK182">
        <v>33.205747390785341</v>
      </c>
      <c r="AL182">
        <v>33.200545388835955</v>
      </c>
      <c r="AM182">
        <v>33.19534338688657</v>
      </c>
      <c r="AN182">
        <v>33.190141384937192</v>
      </c>
      <c r="AO182">
        <v>33.184939382987807</v>
      </c>
      <c r="AP182">
        <v>33.179737381038429</v>
      </c>
      <c r="AQ182">
        <v>33.17453537908905</v>
      </c>
      <c r="AR182">
        <v>33.169333377139665</v>
      </c>
      <c r="AS182">
        <v>33.16413137519028</v>
      </c>
      <c r="AT182">
        <v>33.161119689851169</v>
      </c>
      <c r="AU182">
        <v>33.158108004512052</v>
      </c>
      <c r="AV182">
        <v>33.155096319172941</v>
      </c>
      <c r="AW182">
        <v>33.152084633833823</v>
      </c>
      <c r="AX182">
        <v>33.149072948494705</v>
      </c>
      <c r="AY182">
        <v>33.146061263155588</v>
      </c>
      <c r="AZ182">
        <v>33.143049577816477</v>
      </c>
      <c r="BA182">
        <v>33.140037892477359</v>
      </c>
      <c r="BB182">
        <v>33.137026207138241</v>
      </c>
      <c r="BC182">
        <v>33.134014521799124</v>
      </c>
      <c r="BD182">
        <v>33.155370108749224</v>
      </c>
      <c r="BE182">
        <v>33.176725695699311</v>
      </c>
      <c r="BF182">
        <v>33.209086604687911</v>
      </c>
      <c r="BG182">
        <v>33.231810861443741</v>
      </c>
      <c r="BH182">
        <v>33.245643988195752</v>
      </c>
      <c r="BI182">
        <v>33.271099733248974</v>
      </c>
      <c r="BJ182">
        <v>33.294533622916113</v>
      </c>
      <c r="BK182">
        <v>33.317265028429944</v>
      </c>
      <c r="BL182">
        <v>33.339906982859205</v>
      </c>
      <c r="BM182">
        <v>33.435359677175839</v>
      </c>
    </row>
    <row r="183" spans="1:65" x14ac:dyDescent="0.25">
      <c r="A183" t="s">
        <v>183</v>
      </c>
      <c r="B183" t="s">
        <v>626</v>
      </c>
      <c r="C183" t="s">
        <v>781</v>
      </c>
      <c r="D183" t="s">
        <v>782</v>
      </c>
      <c r="AI183">
        <v>39.664335664335667</v>
      </c>
      <c r="AJ183">
        <v>39.740391608391612</v>
      </c>
      <c r="AK183">
        <v>39.816447552447549</v>
      </c>
      <c r="AL183">
        <v>39.892503496503494</v>
      </c>
      <c r="AM183">
        <v>39.968559440559446</v>
      </c>
      <c r="AN183">
        <v>40.044615384615383</v>
      </c>
      <c r="AO183">
        <v>40.120671328671328</v>
      </c>
      <c r="AP183">
        <v>40.196727272727273</v>
      </c>
      <c r="AQ183">
        <v>40.272783216783218</v>
      </c>
      <c r="AR183">
        <v>40.348839160839155</v>
      </c>
      <c r="AS183">
        <v>40.326194628531567</v>
      </c>
      <c r="AT183">
        <v>40.452647366585282</v>
      </c>
      <c r="AU183">
        <v>40.579100104638997</v>
      </c>
      <c r="AV183">
        <v>40.705552842692711</v>
      </c>
      <c r="AW183">
        <v>40.832005580746426</v>
      </c>
      <c r="AX183">
        <v>40.95845831880014</v>
      </c>
      <c r="AY183">
        <v>41.084911056853855</v>
      </c>
      <c r="AZ183">
        <v>41.21136379490757</v>
      </c>
      <c r="BA183">
        <v>41.337816532961284</v>
      </c>
      <c r="BB183">
        <v>41.464269271014999</v>
      </c>
      <c r="BC183">
        <v>41.590722009068713</v>
      </c>
      <c r="BD183">
        <v>41.590722009068713</v>
      </c>
      <c r="BE183">
        <v>41.590722009068713</v>
      </c>
      <c r="BF183">
        <v>41.590722009068713</v>
      </c>
      <c r="BG183">
        <v>41.590722009068713</v>
      </c>
      <c r="BH183">
        <v>41.590722009068713</v>
      </c>
      <c r="BI183">
        <v>41.590722009068713</v>
      </c>
      <c r="BJ183">
        <v>41.590722009068713</v>
      </c>
      <c r="BK183">
        <v>41.590722009068713</v>
      </c>
      <c r="BL183">
        <v>41.590722009068713</v>
      </c>
      <c r="BM183">
        <v>41.590722009068713</v>
      </c>
    </row>
    <row r="184" spans="1:65" x14ac:dyDescent="0.25">
      <c r="A184" t="s">
        <v>184</v>
      </c>
      <c r="B184" t="s">
        <v>625</v>
      </c>
      <c r="C184" t="s">
        <v>781</v>
      </c>
      <c r="D184" t="s">
        <v>782</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row>
    <row r="185" spans="1:65" x14ac:dyDescent="0.25">
      <c r="A185" t="s">
        <v>185</v>
      </c>
      <c r="B185" t="s">
        <v>629</v>
      </c>
      <c r="C185" t="s">
        <v>781</v>
      </c>
      <c r="D185" t="s">
        <v>782</v>
      </c>
      <c r="AI185">
        <v>35.59405263757548</v>
      </c>
      <c r="AJ185">
        <v>35.775652272986214</v>
      </c>
      <c r="AK185">
        <v>35.957251908396941</v>
      </c>
      <c r="AL185">
        <v>36.138851543807682</v>
      </c>
      <c r="AM185">
        <v>36.320451179218416</v>
      </c>
      <c r="AN185">
        <v>36.502050814629143</v>
      </c>
      <c r="AO185">
        <v>36.683650450039877</v>
      </c>
      <c r="AP185">
        <v>36.865250085450604</v>
      </c>
      <c r="AQ185">
        <v>37.046849720861339</v>
      </c>
      <c r="AR185">
        <v>37.228449356272073</v>
      </c>
      <c r="AS185">
        <v>37.410048991682807</v>
      </c>
      <c r="AT185">
        <v>37.40916790095325</v>
      </c>
      <c r="AU185">
        <v>37.408286810223693</v>
      </c>
      <c r="AV185">
        <v>37.407405719494136</v>
      </c>
      <c r="AW185">
        <v>37.406524628764572</v>
      </c>
      <c r="AX185">
        <v>37.405643538035015</v>
      </c>
      <c r="AY185">
        <v>37.404762447305458</v>
      </c>
      <c r="AZ185">
        <v>37.403881356575901</v>
      </c>
      <c r="BA185">
        <v>37.403000265846337</v>
      </c>
      <c r="BB185">
        <v>37.402119175116781</v>
      </c>
      <c r="BC185">
        <v>37.401238084387224</v>
      </c>
      <c r="BD185">
        <v>37.40009114731685</v>
      </c>
      <c r="BE185">
        <v>37.398944210246476</v>
      </c>
      <c r="BF185">
        <v>37.397797273176103</v>
      </c>
      <c r="BG185">
        <v>37.396650336105729</v>
      </c>
      <c r="BH185">
        <v>37.395503399035363</v>
      </c>
      <c r="BI185">
        <v>37.396035091716989</v>
      </c>
      <c r="BJ185">
        <v>37.411606091679012</v>
      </c>
      <c r="BK185">
        <v>37.42793665261479</v>
      </c>
      <c r="BL185">
        <v>37.467319889104097</v>
      </c>
      <c r="BM185">
        <v>37.570126466902124</v>
      </c>
    </row>
    <row r="186" spans="1:65" x14ac:dyDescent="0.25">
      <c r="A186" t="s">
        <v>186</v>
      </c>
      <c r="B186" t="s">
        <v>819</v>
      </c>
      <c r="C186" t="s">
        <v>781</v>
      </c>
      <c r="D186" t="s">
        <v>782</v>
      </c>
      <c r="AI186">
        <v>32.267158103932132</v>
      </c>
      <c r="AJ186">
        <v>32.272419364131387</v>
      </c>
      <c r="AK186">
        <v>32.348510176929942</v>
      </c>
      <c r="AL186">
        <v>32.367839300589466</v>
      </c>
      <c r="AM186">
        <v>32.37370486373306</v>
      </c>
      <c r="AN186">
        <v>32.379570432996886</v>
      </c>
      <c r="AO186">
        <v>32.385528126591915</v>
      </c>
      <c r="AP186">
        <v>32.391476731996455</v>
      </c>
      <c r="AQ186">
        <v>32.397361503928998</v>
      </c>
      <c r="AR186">
        <v>32.403255409275125</v>
      </c>
      <c r="AS186">
        <v>32.405504659507443</v>
      </c>
      <c r="AT186">
        <v>32.420777682497643</v>
      </c>
      <c r="AU186">
        <v>32.435338464027183</v>
      </c>
      <c r="AV186">
        <v>32.450026739591287</v>
      </c>
      <c r="AW186">
        <v>32.465327220159296</v>
      </c>
      <c r="AX186">
        <v>32.480482508139694</v>
      </c>
      <c r="AY186">
        <v>32.496094537575424</v>
      </c>
      <c r="AZ186">
        <v>32.51104791640779</v>
      </c>
      <c r="BA186">
        <v>32.53983599350493</v>
      </c>
      <c r="BB186">
        <v>32.554070442205024</v>
      </c>
      <c r="BC186">
        <v>32.56779791140368</v>
      </c>
      <c r="BD186">
        <v>32.602846234099012</v>
      </c>
      <c r="BE186">
        <v>32.637302977707833</v>
      </c>
      <c r="BF186">
        <v>32.670879273203468</v>
      </c>
      <c r="BG186">
        <v>32.705087728483129</v>
      </c>
      <c r="BH186">
        <v>32.740412782084285</v>
      </c>
      <c r="BI186">
        <v>32.756119948087921</v>
      </c>
      <c r="BJ186">
        <v>32.75001447822563</v>
      </c>
      <c r="BK186">
        <v>32.752306936842409</v>
      </c>
      <c r="BL186">
        <v>32.755723705101225</v>
      </c>
      <c r="BM186">
        <v>32.760241970276169</v>
      </c>
    </row>
    <row r="187" spans="1:65" x14ac:dyDescent="0.25">
      <c r="A187" t="s">
        <v>187</v>
      </c>
      <c r="B187" t="s">
        <v>636</v>
      </c>
      <c r="C187" t="s">
        <v>781</v>
      </c>
      <c r="D187" t="s">
        <v>782</v>
      </c>
      <c r="AI187">
        <v>9.6930533117932146E-3</v>
      </c>
      <c r="AJ187">
        <v>9.6930533117932146E-3</v>
      </c>
      <c r="AK187">
        <v>9.6930533117932146E-3</v>
      </c>
      <c r="AL187">
        <v>9.6930533117932146E-3</v>
      </c>
      <c r="AM187">
        <v>9.6930533117932146E-3</v>
      </c>
      <c r="AN187">
        <v>9.6930533117932146E-3</v>
      </c>
      <c r="AO187">
        <v>9.6930533117932146E-3</v>
      </c>
      <c r="AP187">
        <v>9.6930533117932146E-3</v>
      </c>
      <c r="AQ187">
        <v>9.6930533117932146E-3</v>
      </c>
      <c r="AR187">
        <v>9.6930533117932146E-3</v>
      </c>
      <c r="AS187">
        <v>9.6930533117932146E-3</v>
      </c>
      <c r="AT187">
        <v>9.6930533117932146E-3</v>
      </c>
      <c r="AU187">
        <v>9.6930533117932146E-3</v>
      </c>
      <c r="AV187">
        <v>9.6930533117932146E-3</v>
      </c>
      <c r="AW187">
        <v>9.6930533117932146E-3</v>
      </c>
      <c r="AX187">
        <v>9.6930533117932146E-3</v>
      </c>
      <c r="AY187">
        <v>9.6930533117932146E-3</v>
      </c>
      <c r="AZ187">
        <v>9.6930533117932146E-3</v>
      </c>
      <c r="BA187">
        <v>9.6930533117932146E-3</v>
      </c>
      <c r="BB187">
        <v>9.6930533117932146E-3</v>
      </c>
      <c r="BC187">
        <v>9.6930533117932146E-3</v>
      </c>
      <c r="BD187">
        <v>9.6930533117932146E-3</v>
      </c>
      <c r="BE187">
        <v>9.6930533117932146E-3</v>
      </c>
      <c r="BF187">
        <v>9.6930533117932146E-3</v>
      </c>
      <c r="BG187">
        <v>9.6930533117932146E-3</v>
      </c>
      <c r="BH187">
        <v>9.6930533117932146E-3</v>
      </c>
      <c r="BI187">
        <v>9.0468497576736678E-3</v>
      </c>
      <c r="BJ187">
        <v>8.7237479806138926E-3</v>
      </c>
      <c r="BK187">
        <v>8.4006462035541192E-3</v>
      </c>
      <c r="BL187">
        <v>8.0775444264943458E-3</v>
      </c>
      <c r="BM187">
        <v>8.0775444264943458E-3</v>
      </c>
    </row>
    <row r="188" spans="1:65" x14ac:dyDescent="0.25">
      <c r="A188" t="s">
        <v>188</v>
      </c>
      <c r="B188" t="s">
        <v>820</v>
      </c>
      <c r="C188" t="s">
        <v>781</v>
      </c>
      <c r="D188" t="s">
        <v>782</v>
      </c>
      <c r="AI188">
        <v>30.977763369254923</v>
      </c>
      <c r="AJ188">
        <v>30.874169932953311</v>
      </c>
      <c r="AK188">
        <v>31.218555595704224</v>
      </c>
      <c r="AL188">
        <v>31.118759366651464</v>
      </c>
      <c r="AM188">
        <v>31.125331111640559</v>
      </c>
      <c r="AN188">
        <v>31.025192668611968</v>
      </c>
      <c r="AO188">
        <v>30.925054225583384</v>
      </c>
      <c r="AP188">
        <v>30.82491578255479</v>
      </c>
      <c r="AQ188">
        <v>30.724777339526206</v>
      </c>
      <c r="AR188">
        <v>30.624638896497615</v>
      </c>
      <c r="AS188">
        <v>30.524500453469027</v>
      </c>
      <c r="AT188">
        <v>30.426405320571149</v>
      </c>
      <c r="AU188">
        <v>30.328310187673271</v>
      </c>
      <c r="AV188">
        <v>30.230065318038466</v>
      </c>
      <c r="AW188">
        <v>30.156960923410359</v>
      </c>
      <c r="AX188">
        <v>30.058635910268944</v>
      </c>
      <c r="AY188">
        <v>30.129680628834311</v>
      </c>
      <c r="AZ188">
        <v>30.041905600466443</v>
      </c>
      <c r="BA188">
        <v>29.954131436579932</v>
      </c>
      <c r="BB188">
        <v>29.866505211508553</v>
      </c>
      <c r="BC188">
        <v>29.778849657753483</v>
      </c>
      <c r="BD188">
        <v>29.677815339992762</v>
      </c>
      <c r="BE188">
        <v>29.576810649290788</v>
      </c>
      <c r="BF188">
        <v>29.46018186936826</v>
      </c>
      <c r="BG188">
        <v>29.360994335199287</v>
      </c>
      <c r="BH188">
        <v>29.259980429950449</v>
      </c>
      <c r="BI188">
        <v>29.150304375046758</v>
      </c>
      <c r="BJ188">
        <v>29.06012599797635</v>
      </c>
      <c r="BK188">
        <v>28.942507756350903</v>
      </c>
      <c r="BL188">
        <v>28.83321421328592</v>
      </c>
      <c r="BM188">
        <v>28.723964665681549</v>
      </c>
    </row>
    <row r="189" spans="1:65" x14ac:dyDescent="0.25">
      <c r="A189" t="s">
        <v>189</v>
      </c>
      <c r="B189" t="s">
        <v>637</v>
      </c>
      <c r="C189" t="s">
        <v>781</v>
      </c>
      <c r="D189" t="s">
        <v>782</v>
      </c>
      <c r="AI189">
        <v>0.18775944375259446</v>
      </c>
      <c r="AJ189">
        <v>6.4072709111664601</v>
      </c>
      <c r="AK189">
        <v>6.3455842673308425</v>
      </c>
      <c r="AL189">
        <v>6.2838976234952257</v>
      </c>
      <c r="AM189">
        <v>6.2222109796596099</v>
      </c>
      <c r="AN189">
        <v>6.1605243358239932</v>
      </c>
      <c r="AO189">
        <v>6.0988376919883773</v>
      </c>
      <c r="AP189">
        <v>6.0371510481527606</v>
      </c>
      <c r="AQ189">
        <v>5.9754644043171448</v>
      </c>
      <c r="AR189">
        <v>5.9137777604815271</v>
      </c>
      <c r="AS189">
        <v>5.8520911166459113</v>
      </c>
      <c r="AT189">
        <v>5.7979283416355329</v>
      </c>
      <c r="AU189">
        <v>5.7437655666251555</v>
      </c>
      <c r="AV189">
        <v>5.689602791614778</v>
      </c>
      <c r="AW189">
        <v>5.6354400166044005</v>
      </c>
      <c r="AX189">
        <v>5.5812772415940222</v>
      </c>
      <c r="AY189">
        <v>5.5271144665836447</v>
      </c>
      <c r="AZ189">
        <v>5.4729516915732672</v>
      </c>
      <c r="BA189">
        <v>5.4187889165628897</v>
      </c>
      <c r="BB189">
        <v>5.3646261415525114</v>
      </c>
      <c r="BC189">
        <v>5.3104633665421339</v>
      </c>
      <c r="BD189">
        <v>5.2686591946865926</v>
      </c>
      <c r="BE189">
        <v>5.2268550228310495</v>
      </c>
      <c r="BF189">
        <v>5.1850508509755082</v>
      </c>
      <c r="BG189">
        <v>5.1432466791199669</v>
      </c>
      <c r="BH189">
        <v>5.1014425072644256</v>
      </c>
      <c r="BI189">
        <v>5.0179535076795352</v>
      </c>
      <c r="BJ189">
        <v>4.994188459941884</v>
      </c>
      <c r="BK189">
        <v>4.9405614362806149</v>
      </c>
      <c r="BL189">
        <v>4.8869344126193441</v>
      </c>
      <c r="BM189">
        <v>4.8333073889580742</v>
      </c>
    </row>
    <row r="190" spans="1:65" x14ac:dyDescent="0.25">
      <c r="A190" t="s">
        <v>190</v>
      </c>
      <c r="B190" t="s">
        <v>639</v>
      </c>
      <c r="C190" t="s">
        <v>781</v>
      </c>
      <c r="D190" t="s">
        <v>782</v>
      </c>
      <c r="AI190">
        <v>61.977401129943502</v>
      </c>
      <c r="AJ190">
        <v>61.755098197471078</v>
      </c>
      <c r="AK190">
        <v>61.532795264998661</v>
      </c>
      <c r="AL190">
        <v>61.310492332526238</v>
      </c>
      <c r="AM190">
        <v>61.088189400053807</v>
      </c>
      <c r="AN190">
        <v>60.865886467581376</v>
      </c>
      <c r="AO190">
        <v>60.643583535108959</v>
      </c>
      <c r="AP190">
        <v>60.421280602636543</v>
      </c>
      <c r="AQ190">
        <v>60.198977670164112</v>
      </c>
      <c r="AR190">
        <v>59.976674737691695</v>
      </c>
      <c r="AS190">
        <v>59.754371805219265</v>
      </c>
      <c r="AT190">
        <v>59.600820554210387</v>
      </c>
      <c r="AU190">
        <v>59.447269303201502</v>
      </c>
      <c r="AV190">
        <v>59.293718052192624</v>
      </c>
      <c r="AW190">
        <v>59.14016680118376</v>
      </c>
      <c r="AX190">
        <v>58.986615550174868</v>
      </c>
      <c r="AY190">
        <v>58.833064299165997</v>
      </c>
      <c r="AZ190">
        <v>58.679513048157119</v>
      </c>
      <c r="BA190">
        <v>58.525961797148227</v>
      </c>
      <c r="BB190">
        <v>58.372410546139363</v>
      </c>
      <c r="BC190">
        <v>58.218859295130486</v>
      </c>
      <c r="BD190">
        <v>58.065294592413231</v>
      </c>
      <c r="BE190">
        <v>57.911729889695998</v>
      </c>
      <c r="BF190">
        <v>57.758165186978751</v>
      </c>
      <c r="BG190">
        <v>57.775580140313011</v>
      </c>
      <c r="BH190">
        <v>57.621559633027516</v>
      </c>
      <c r="BI190">
        <v>57.467620075553164</v>
      </c>
      <c r="BJ190">
        <v>57.313545601726936</v>
      </c>
      <c r="BK190">
        <v>57.113372876786194</v>
      </c>
      <c r="BL190">
        <v>56.959423025074138</v>
      </c>
      <c r="BM190">
        <v>56.805607980587759</v>
      </c>
    </row>
    <row r="191" spans="1:65" x14ac:dyDescent="0.25">
      <c r="A191" t="s">
        <v>191</v>
      </c>
      <c r="B191" t="s">
        <v>642</v>
      </c>
      <c r="C191" t="s">
        <v>781</v>
      </c>
      <c r="D191" t="s">
        <v>782</v>
      </c>
      <c r="AI191">
        <v>59.725421875000009</v>
      </c>
      <c r="AJ191">
        <v>59.635522656249996</v>
      </c>
      <c r="AK191">
        <v>59.545623437499998</v>
      </c>
      <c r="AL191">
        <v>59.455724218750007</v>
      </c>
      <c r="AM191">
        <v>59.365825000000008</v>
      </c>
      <c r="AN191">
        <v>59.275925781249995</v>
      </c>
      <c r="AO191">
        <v>59.186026562500004</v>
      </c>
      <c r="AP191">
        <v>59.096127343750005</v>
      </c>
      <c r="AQ191">
        <v>59.006228124999993</v>
      </c>
      <c r="AR191">
        <v>58.916328906250001</v>
      </c>
      <c r="AS191">
        <v>58.826429687500003</v>
      </c>
      <c r="AT191">
        <v>58.728927343750001</v>
      </c>
      <c r="AU191">
        <v>58.631425000000007</v>
      </c>
      <c r="AV191">
        <v>58.533922656249992</v>
      </c>
      <c r="AW191">
        <v>58.436420312500005</v>
      </c>
      <c r="AX191">
        <v>58.338917968750003</v>
      </c>
      <c r="AY191">
        <v>58.241415625000002</v>
      </c>
      <c r="AZ191">
        <v>58.143913281249993</v>
      </c>
      <c r="BA191">
        <v>58.046410937500006</v>
      </c>
      <c r="BB191">
        <v>57.948908593750005</v>
      </c>
      <c r="BC191">
        <v>57.851406249999997</v>
      </c>
      <c r="BD191">
        <v>57.717770312499994</v>
      </c>
      <c r="BE191">
        <v>57.584134375000005</v>
      </c>
      <c r="BF191">
        <v>57.450498437499995</v>
      </c>
      <c r="BG191">
        <v>57.316862499999999</v>
      </c>
      <c r="BH191">
        <v>57.183226562500003</v>
      </c>
      <c r="BI191">
        <v>57.039281250000009</v>
      </c>
      <c r="BJ191">
        <v>56.902171875000008</v>
      </c>
      <c r="BK191">
        <v>56.778156250000002</v>
      </c>
      <c r="BL191">
        <v>56.643124999999998</v>
      </c>
      <c r="BM191">
        <v>56.508101562500002</v>
      </c>
    </row>
    <row r="192" spans="1:65" x14ac:dyDescent="0.25">
      <c r="A192" t="s">
        <v>192</v>
      </c>
      <c r="B192" t="s">
        <v>643</v>
      </c>
      <c r="C192" t="s">
        <v>781</v>
      </c>
      <c r="D192" t="s">
        <v>782</v>
      </c>
      <c r="AI192">
        <v>26.08850655666231</v>
      </c>
      <c r="AJ192">
        <v>25.93102927859946</v>
      </c>
      <c r="AK192">
        <v>25.773552000536608</v>
      </c>
      <c r="AL192">
        <v>25.616074722473751</v>
      </c>
      <c r="AM192">
        <v>25.458597444410902</v>
      </c>
      <c r="AN192">
        <v>25.301120166348056</v>
      </c>
      <c r="AO192">
        <v>25.143642888285207</v>
      </c>
      <c r="AP192">
        <v>24.986165610222354</v>
      </c>
      <c r="AQ192">
        <v>24.828688332159505</v>
      </c>
      <c r="AR192">
        <v>24.671211054096652</v>
      </c>
      <c r="AS192">
        <v>24.51373377603381</v>
      </c>
      <c r="AT192">
        <v>24.356259851762417</v>
      </c>
      <c r="AU192">
        <v>24.198785927491031</v>
      </c>
      <c r="AV192">
        <v>24.041312003219637</v>
      </c>
      <c r="AW192">
        <v>23.883838078948251</v>
      </c>
      <c r="AX192">
        <v>23.726364154676858</v>
      </c>
      <c r="AY192">
        <v>23.568890230405472</v>
      </c>
      <c r="AZ192">
        <v>23.411416306134086</v>
      </c>
      <c r="BA192">
        <v>23.253942381862696</v>
      </c>
      <c r="BB192">
        <v>23.09646845759131</v>
      </c>
      <c r="BC192">
        <v>22.938994533319917</v>
      </c>
      <c r="BD192">
        <v>23.055994902236979</v>
      </c>
      <c r="BE192">
        <v>23.17299527115404</v>
      </c>
      <c r="BF192">
        <v>23.289995640071101</v>
      </c>
      <c r="BG192">
        <v>23.406996008988159</v>
      </c>
      <c r="BH192">
        <v>23.52399637790522</v>
      </c>
      <c r="BI192">
        <v>23.641010161988127</v>
      </c>
      <c r="BJ192">
        <v>23.758023946071035</v>
      </c>
      <c r="BK192">
        <v>23.875004192239331</v>
      </c>
      <c r="BL192">
        <v>23.992017976322234</v>
      </c>
      <c r="BM192">
        <v>24.109031760405138</v>
      </c>
    </row>
    <row r="193" spans="1:65" x14ac:dyDescent="0.25">
      <c r="A193" t="s">
        <v>193</v>
      </c>
      <c r="B193" t="s">
        <v>638</v>
      </c>
      <c r="C193" t="s">
        <v>781</v>
      </c>
      <c r="D193" t="s">
        <v>782</v>
      </c>
      <c r="AJ193">
        <v>83.245652173913044</v>
      </c>
      <c r="AK193">
        <v>83.556521739130446</v>
      </c>
      <c r="AL193">
        <v>83.867391304347834</v>
      </c>
      <c r="AM193">
        <v>84.178260869565221</v>
      </c>
      <c r="AN193">
        <v>84.489130434782595</v>
      </c>
      <c r="AO193">
        <v>84.8</v>
      </c>
      <c r="AP193">
        <v>85.110869565217385</v>
      </c>
      <c r="AQ193">
        <v>85.421739130434787</v>
      </c>
      <c r="AR193">
        <v>85.732608695652175</v>
      </c>
      <c r="AS193">
        <v>86.043478260869563</v>
      </c>
      <c r="AT193">
        <v>86.256521739130434</v>
      </c>
      <c r="AU193">
        <v>86.469565217391292</v>
      </c>
      <c r="AV193">
        <v>86.682608695652178</v>
      </c>
      <c r="AW193">
        <v>86.895652173913049</v>
      </c>
      <c r="AX193">
        <v>87.108695652173907</v>
      </c>
      <c r="AY193">
        <v>87.321739130434779</v>
      </c>
      <c r="AZ193">
        <v>87.534782608695664</v>
      </c>
      <c r="BA193">
        <v>87.747826086956522</v>
      </c>
      <c r="BB193">
        <v>87.960869565217394</v>
      </c>
      <c r="BC193">
        <v>88.173913043478265</v>
      </c>
      <c r="BD193">
        <v>88.360869565217385</v>
      </c>
      <c r="BE193">
        <v>88.547826086956519</v>
      </c>
      <c r="BF193">
        <v>88.734782608695653</v>
      </c>
      <c r="BG193">
        <v>88.921739130434787</v>
      </c>
      <c r="BH193">
        <v>89.108695652173907</v>
      </c>
      <c r="BI193">
        <v>89.304347826086968</v>
      </c>
      <c r="BJ193">
        <v>89.478260869565219</v>
      </c>
      <c r="BK193">
        <v>89.673913043478265</v>
      </c>
      <c r="BL193">
        <v>89.84782608695653</v>
      </c>
      <c r="BM193">
        <v>90.021739130434781</v>
      </c>
    </row>
    <row r="194" spans="1:65" x14ac:dyDescent="0.25">
      <c r="A194" t="s">
        <v>194</v>
      </c>
      <c r="B194" t="s">
        <v>640</v>
      </c>
      <c r="C194" t="s">
        <v>781</v>
      </c>
      <c r="D194" t="s">
        <v>782</v>
      </c>
      <c r="AI194">
        <v>80.377335158768716</v>
      </c>
      <c r="AJ194">
        <v>80.350458419820697</v>
      </c>
      <c r="AK194">
        <v>80.323581901691469</v>
      </c>
      <c r="AL194">
        <v>80.29670516274345</v>
      </c>
      <c r="AM194">
        <v>80.269828423795431</v>
      </c>
      <c r="AN194">
        <v>80.242951684847412</v>
      </c>
      <c r="AO194">
        <v>80.216075166718184</v>
      </c>
      <c r="AP194">
        <v>80.189198427770165</v>
      </c>
      <c r="AQ194">
        <v>80.162321688822161</v>
      </c>
      <c r="AR194">
        <v>80.135444949874142</v>
      </c>
      <c r="AS194">
        <v>80.108568431744899</v>
      </c>
      <c r="AT194">
        <v>80.086689484608939</v>
      </c>
      <c r="AU194">
        <v>80.064810537472951</v>
      </c>
      <c r="AV194">
        <v>80.042931590336963</v>
      </c>
      <c r="AW194">
        <v>80.021052643200989</v>
      </c>
      <c r="AX194">
        <v>79.999173696065</v>
      </c>
      <c r="AY194">
        <v>79.97729474892904</v>
      </c>
      <c r="AZ194">
        <v>79.955415801793052</v>
      </c>
      <c r="BA194">
        <v>79.933536854657078</v>
      </c>
      <c r="BB194">
        <v>79.911657907521089</v>
      </c>
      <c r="BC194">
        <v>79.889778960385087</v>
      </c>
      <c r="BD194">
        <v>79.821561630525991</v>
      </c>
      <c r="BE194">
        <v>79.753344300666868</v>
      </c>
      <c r="BF194">
        <v>79.685126970807758</v>
      </c>
      <c r="BG194">
        <v>79.616909861767425</v>
      </c>
      <c r="BH194">
        <v>79.548692531908301</v>
      </c>
      <c r="BI194">
        <v>79.472419732367612</v>
      </c>
      <c r="BJ194">
        <v>79.398379190036664</v>
      </c>
      <c r="BK194">
        <v>79.324338647705702</v>
      </c>
      <c r="BL194">
        <v>79.250298105374739</v>
      </c>
      <c r="BM194">
        <v>79.176257563043762</v>
      </c>
    </row>
    <row r="195" spans="1:65" x14ac:dyDescent="0.25">
      <c r="A195" t="s">
        <v>195</v>
      </c>
      <c r="B195" t="s">
        <v>644</v>
      </c>
      <c r="C195" t="s">
        <v>781</v>
      </c>
      <c r="D195" t="s">
        <v>782</v>
      </c>
      <c r="AI195">
        <v>28.998661399327435</v>
      </c>
      <c r="AJ195">
        <v>29.056449769825981</v>
      </c>
      <c r="AK195">
        <v>29.114238140324527</v>
      </c>
      <c r="AL195">
        <v>29.172026510823073</v>
      </c>
      <c r="AM195">
        <v>29.229814881321627</v>
      </c>
      <c r="AN195">
        <v>29.287603251820173</v>
      </c>
      <c r="AO195">
        <v>29.345391622318719</v>
      </c>
      <c r="AP195">
        <v>29.403179992817265</v>
      </c>
      <c r="AQ195">
        <v>29.460968363315811</v>
      </c>
      <c r="AR195">
        <v>29.51875673381436</v>
      </c>
      <c r="AS195">
        <v>29.576545104312906</v>
      </c>
      <c r="AT195">
        <v>29.664696855920859</v>
      </c>
      <c r="AU195">
        <v>29.752848607528815</v>
      </c>
      <c r="AV195">
        <v>29.84587251828631</v>
      </c>
      <c r="AW195">
        <v>29.925244017889202</v>
      </c>
      <c r="AX195">
        <v>30.013384258805864</v>
      </c>
      <c r="AY195">
        <v>30.102507182031861</v>
      </c>
      <c r="AZ195">
        <v>30.190650300339517</v>
      </c>
      <c r="BA195">
        <v>30.280770486451193</v>
      </c>
      <c r="BB195">
        <v>30.37090244220974</v>
      </c>
      <c r="BC195">
        <v>30.459057071960299</v>
      </c>
      <c r="BD195">
        <v>30.523462756751464</v>
      </c>
      <c r="BE195">
        <v>30.583893932466854</v>
      </c>
      <c r="BF195">
        <v>30.64432905522354</v>
      </c>
      <c r="BG195">
        <v>30.705770926548876</v>
      </c>
      <c r="BH195">
        <v>30.76521114340769</v>
      </c>
      <c r="BI195">
        <v>30.81420033312649</v>
      </c>
      <c r="BJ195">
        <v>30.853391684901531</v>
      </c>
      <c r="BK195">
        <v>30.894601038638665</v>
      </c>
      <c r="BL195">
        <v>30.939858220900984</v>
      </c>
      <c r="BM195">
        <v>30.977035899781143</v>
      </c>
    </row>
    <row r="196" spans="1:65" x14ac:dyDescent="0.25">
      <c r="A196" t="s">
        <v>196</v>
      </c>
      <c r="B196" t="s">
        <v>821</v>
      </c>
      <c r="C196" t="s">
        <v>781</v>
      </c>
      <c r="D196" t="s">
        <v>782</v>
      </c>
      <c r="AI196">
        <v>30.765626659369406</v>
      </c>
      <c r="AJ196">
        <v>30.625493087031227</v>
      </c>
      <c r="AK196">
        <v>30.485359514693048</v>
      </c>
      <c r="AL196">
        <v>30.249808198857334</v>
      </c>
      <c r="AM196">
        <v>30.110219749797945</v>
      </c>
      <c r="AN196">
        <v>29.970631300738567</v>
      </c>
      <c r="AO196">
        <v>29.831042851679186</v>
      </c>
      <c r="AP196">
        <v>29.691454402619804</v>
      </c>
      <c r="AQ196">
        <v>29.55186595356043</v>
      </c>
      <c r="AR196">
        <v>29.412277504501048</v>
      </c>
      <c r="AS196">
        <v>29.272689055441663</v>
      </c>
      <c r="AT196">
        <v>29.12315569692856</v>
      </c>
      <c r="AU196">
        <v>28.973622338415456</v>
      </c>
      <c r="AV196">
        <v>28.824088979902346</v>
      </c>
      <c r="AW196">
        <v>28.646171318397073</v>
      </c>
      <c r="AX196">
        <v>28.496725701179628</v>
      </c>
      <c r="AY196">
        <v>28.347370581651077</v>
      </c>
      <c r="AZ196">
        <v>28.197945486637629</v>
      </c>
      <c r="BA196">
        <v>28.048525937486627</v>
      </c>
      <c r="BB196">
        <v>27.903340263635677</v>
      </c>
      <c r="BC196">
        <v>27.752962918629819</v>
      </c>
      <c r="BD196">
        <v>27.576769975471592</v>
      </c>
      <c r="BE196">
        <v>27.233762284606765</v>
      </c>
      <c r="BF196">
        <v>27.059318478747098</v>
      </c>
      <c r="BG196">
        <v>26.884597199292891</v>
      </c>
      <c r="BH196">
        <v>26.70978930879879</v>
      </c>
      <c r="BI196">
        <v>26.527400143067801</v>
      </c>
      <c r="BJ196">
        <v>26.349098187952862</v>
      </c>
      <c r="BK196">
        <v>26.172624567340744</v>
      </c>
      <c r="BL196">
        <v>25.991142317190775</v>
      </c>
      <c r="BM196">
        <v>25.811665968137511</v>
      </c>
    </row>
    <row r="197" spans="1:65" x14ac:dyDescent="0.25">
      <c r="A197" t="s">
        <v>197</v>
      </c>
      <c r="B197" t="s">
        <v>646</v>
      </c>
      <c r="C197" t="s">
        <v>781</v>
      </c>
      <c r="D197" t="s">
        <v>782</v>
      </c>
      <c r="AI197">
        <v>36.113866967305526</v>
      </c>
      <c r="AJ197">
        <v>37.340698985343856</v>
      </c>
      <c r="AK197">
        <v>38.567531003382186</v>
      </c>
      <c r="AL197">
        <v>39.794363021420523</v>
      </c>
      <c r="AM197">
        <v>41.021195039458846</v>
      </c>
      <c r="AN197">
        <v>42.248027057497183</v>
      </c>
      <c r="AO197">
        <v>43.474859075535512</v>
      </c>
      <c r="AP197">
        <v>44.701691093573842</v>
      </c>
      <c r="AQ197">
        <v>45.928523111612179</v>
      </c>
      <c r="AR197">
        <v>47.155355129650509</v>
      </c>
      <c r="AS197">
        <v>48.382187147688839</v>
      </c>
      <c r="AT197">
        <v>49.084554678692221</v>
      </c>
      <c r="AU197">
        <v>49.786922209695604</v>
      </c>
      <c r="AV197">
        <v>50.489289740698986</v>
      </c>
      <c r="AW197">
        <v>51.191657271702361</v>
      </c>
      <c r="AX197">
        <v>51.894024802705751</v>
      </c>
      <c r="AY197">
        <v>52.596392333709133</v>
      </c>
      <c r="AZ197">
        <v>53.298759864712522</v>
      </c>
      <c r="BA197">
        <v>54.001127395715898</v>
      </c>
      <c r="BB197">
        <v>54.703494926719273</v>
      </c>
      <c r="BC197">
        <v>55.405862457722662</v>
      </c>
      <c r="BD197">
        <v>55.460653889515221</v>
      </c>
      <c r="BE197">
        <v>55.51544532130778</v>
      </c>
      <c r="BF197">
        <v>55.570236753100332</v>
      </c>
      <c r="BG197">
        <v>55.625028184892891</v>
      </c>
      <c r="BH197">
        <v>55.679819616685457</v>
      </c>
      <c r="BI197">
        <v>55.735062006764366</v>
      </c>
      <c r="BJ197">
        <v>55.790304396843297</v>
      </c>
      <c r="BK197">
        <v>55.845546786922206</v>
      </c>
      <c r="BL197">
        <v>55.900789177001123</v>
      </c>
      <c r="BM197">
        <v>55.956031567080046</v>
      </c>
    </row>
    <row r="198" spans="1:65" x14ac:dyDescent="0.25">
      <c r="A198" t="s">
        <v>198</v>
      </c>
      <c r="B198" t="s">
        <v>592</v>
      </c>
      <c r="C198" t="s">
        <v>781</v>
      </c>
      <c r="D198" t="s">
        <v>782</v>
      </c>
      <c r="AI198">
        <v>57.404119259197742</v>
      </c>
      <c r="AJ198">
        <v>57.024300307283447</v>
      </c>
      <c r="AK198">
        <v>56.644481355369145</v>
      </c>
      <c r="AL198">
        <v>56.264662403454857</v>
      </c>
      <c r="AM198">
        <v>55.884843451540569</v>
      </c>
      <c r="AN198">
        <v>55.505024499626273</v>
      </c>
      <c r="AO198">
        <v>55.125205547711978</v>
      </c>
      <c r="AP198">
        <v>54.745386595797683</v>
      </c>
      <c r="AQ198">
        <v>54.365567643883395</v>
      </c>
      <c r="AR198">
        <v>53.985748691969107</v>
      </c>
      <c r="AS198">
        <v>53.605929740054812</v>
      </c>
      <c r="AT198">
        <v>53.429615480441825</v>
      </c>
      <c r="AU198">
        <v>53.253301220828838</v>
      </c>
      <c r="AV198">
        <v>53.076986961215844</v>
      </c>
      <c r="AW198">
        <v>52.900672701602858</v>
      </c>
      <c r="AX198">
        <v>52.724358441989871</v>
      </c>
      <c r="AY198">
        <v>52.548044182376877</v>
      </c>
      <c r="AZ198">
        <v>52.37172992276389</v>
      </c>
      <c r="BA198">
        <v>52.195415663150904</v>
      </c>
      <c r="BB198">
        <v>52.019101403537917</v>
      </c>
      <c r="BC198">
        <v>51.84278714392493</v>
      </c>
      <c r="BD198">
        <v>51.666472884311929</v>
      </c>
      <c r="BE198">
        <v>51.490158624698942</v>
      </c>
      <c r="BF198">
        <v>51.313844365085956</v>
      </c>
      <c r="BG198">
        <v>51.137530105472962</v>
      </c>
      <c r="BH198">
        <v>50.961215845859975</v>
      </c>
      <c r="BI198">
        <v>50.784901586246988</v>
      </c>
      <c r="BJ198">
        <v>50.608587326634002</v>
      </c>
      <c r="BK198">
        <v>50.432273067021015</v>
      </c>
      <c r="BL198">
        <v>50.255958807408021</v>
      </c>
      <c r="BM198">
        <v>50.079644547795034</v>
      </c>
    </row>
    <row r="199" spans="1:65" x14ac:dyDescent="0.25">
      <c r="A199" t="s">
        <v>199</v>
      </c>
      <c r="B199" t="s">
        <v>645</v>
      </c>
      <c r="C199" t="s">
        <v>781</v>
      </c>
      <c r="D199" t="s">
        <v>782</v>
      </c>
      <c r="AI199">
        <v>37.147540983606561</v>
      </c>
      <c r="AJ199">
        <v>37.018579234972677</v>
      </c>
      <c r="AK199">
        <v>36.8896174863388</v>
      </c>
      <c r="AL199">
        <v>36.760655737704916</v>
      </c>
      <c r="AM199">
        <v>36.631693989071039</v>
      </c>
      <c r="AN199">
        <v>36.502732240437155</v>
      </c>
      <c r="AO199">
        <v>36.373770491803285</v>
      </c>
      <c r="AP199">
        <v>36.244808743169401</v>
      </c>
      <c r="AQ199">
        <v>36.115846994535517</v>
      </c>
      <c r="AR199">
        <v>35.98688524590164</v>
      </c>
      <c r="AS199">
        <v>35.857923497267755</v>
      </c>
      <c r="AT199">
        <v>35.826229508196725</v>
      </c>
      <c r="AU199">
        <v>35.794535519125681</v>
      </c>
      <c r="AV199">
        <v>35.762841530054644</v>
      </c>
      <c r="AW199">
        <v>35.731147540983606</v>
      </c>
      <c r="AX199">
        <v>35.711162129659996</v>
      </c>
      <c r="AY199">
        <v>35.679457745708973</v>
      </c>
      <c r="AZ199">
        <v>35.647753361757957</v>
      </c>
      <c r="BA199">
        <v>35.616048977806933</v>
      </c>
      <c r="BB199">
        <v>35.537722458783712</v>
      </c>
      <c r="BC199">
        <v>35.506059613494919</v>
      </c>
      <c r="BD199">
        <v>35.63707828365542</v>
      </c>
      <c r="BE199">
        <v>35.76809695381592</v>
      </c>
      <c r="BF199">
        <v>35.893158903643027</v>
      </c>
      <c r="BG199">
        <v>36.023998532840785</v>
      </c>
      <c r="BH199">
        <v>36.154994891142024</v>
      </c>
      <c r="BI199">
        <v>36.154994891142024</v>
      </c>
      <c r="BJ199">
        <v>36.154994891142024</v>
      </c>
      <c r="BK199">
        <v>36.154994891142024</v>
      </c>
      <c r="BL199">
        <v>36.154994891142024</v>
      </c>
      <c r="BM199">
        <v>36.154994891142024</v>
      </c>
    </row>
    <row r="200" spans="1:65" x14ac:dyDescent="0.25">
      <c r="A200" t="s">
        <v>200</v>
      </c>
      <c r="B200" t="s">
        <v>641</v>
      </c>
      <c r="C200" t="s">
        <v>781</v>
      </c>
      <c r="D200" t="s">
        <v>782</v>
      </c>
      <c r="AI200">
        <v>64.29866599546942</v>
      </c>
      <c r="AJ200">
        <v>63.655773974326713</v>
      </c>
      <c r="AK200">
        <v>63.012881953183985</v>
      </c>
      <c r="AL200">
        <v>62.369989932041278</v>
      </c>
      <c r="AM200">
        <v>61.727097910898564</v>
      </c>
      <c r="AN200">
        <v>61.08420588975585</v>
      </c>
      <c r="AO200">
        <v>60.441313868613136</v>
      </c>
      <c r="AP200">
        <v>59.798421847470429</v>
      </c>
      <c r="AQ200">
        <v>59.155529826327715</v>
      </c>
      <c r="AR200">
        <v>58.512637805184994</v>
      </c>
      <c r="AS200">
        <v>57.86974578404228</v>
      </c>
      <c r="AT200">
        <v>57.008572866851246</v>
      </c>
      <c r="AU200">
        <v>56.147399949660205</v>
      </c>
      <c r="AV200">
        <v>55.286227032469156</v>
      </c>
      <c r="AW200">
        <v>54.42505411527813</v>
      </c>
      <c r="AX200">
        <v>53.563881198087081</v>
      </c>
      <c r="AY200">
        <v>52.702708280896047</v>
      </c>
      <c r="AZ200">
        <v>51.841535363705013</v>
      </c>
      <c r="BA200">
        <v>50.980362446513972</v>
      </c>
      <c r="BB200">
        <v>50.119189529322924</v>
      </c>
      <c r="BC200">
        <v>49.258016612131897</v>
      </c>
      <c r="BD200">
        <v>48.215343569091367</v>
      </c>
      <c r="BE200">
        <v>47.172670526050844</v>
      </c>
      <c r="BF200">
        <v>46.129997483010321</v>
      </c>
      <c r="BG200">
        <v>45.087324439969798</v>
      </c>
      <c r="BH200">
        <v>44.044651396929268</v>
      </c>
      <c r="BI200">
        <v>43.627309338031708</v>
      </c>
      <c r="BJ200">
        <v>42.638484772212436</v>
      </c>
      <c r="BK200">
        <v>41.935388874905613</v>
      </c>
      <c r="BL200">
        <v>41.232318147495597</v>
      </c>
      <c r="BM200">
        <v>40.529222250188774</v>
      </c>
    </row>
    <row r="201" spans="1:65" x14ac:dyDescent="0.25">
      <c r="A201" t="s">
        <v>201</v>
      </c>
      <c r="B201" t="s">
        <v>701</v>
      </c>
      <c r="C201" t="s">
        <v>781</v>
      </c>
      <c r="D201" t="s">
        <v>782</v>
      </c>
      <c r="AI201">
        <v>1.5083056478405314</v>
      </c>
      <c r="AJ201">
        <v>1.5083056478405314</v>
      </c>
      <c r="AK201">
        <v>1.5083056478405314</v>
      </c>
      <c r="AL201">
        <v>1.5083056478405314</v>
      </c>
      <c r="AM201">
        <v>1.5083056478405314</v>
      </c>
      <c r="AN201">
        <v>1.5083056478405314</v>
      </c>
      <c r="AO201">
        <v>1.5083056478405314</v>
      </c>
      <c r="AP201">
        <v>1.5083056478405314</v>
      </c>
      <c r="AQ201">
        <v>1.5083056478405314</v>
      </c>
      <c r="AR201">
        <v>1.5083056478405314</v>
      </c>
      <c r="AS201">
        <v>1.5083056478405314</v>
      </c>
      <c r="AT201">
        <v>1.5227574750830566</v>
      </c>
      <c r="AU201">
        <v>1.5372093023255815</v>
      </c>
      <c r="AV201">
        <v>1.5516611295681062</v>
      </c>
      <c r="AW201">
        <v>1.5661129568106311</v>
      </c>
      <c r="AX201">
        <v>1.5805647840531563</v>
      </c>
      <c r="AY201">
        <v>1.595016611295681</v>
      </c>
      <c r="AZ201">
        <v>1.6094684385382061</v>
      </c>
      <c r="BA201">
        <v>1.623920265780731</v>
      </c>
      <c r="BB201">
        <v>1.6383720930232559</v>
      </c>
      <c r="BC201">
        <v>1.6528239202657806</v>
      </c>
      <c r="BD201">
        <v>1.6591362126245845</v>
      </c>
      <c r="BE201">
        <v>1.6654485049833887</v>
      </c>
      <c r="BF201">
        <v>1.6717607973421926</v>
      </c>
      <c r="BG201">
        <v>1.6780730897009968</v>
      </c>
      <c r="BH201">
        <v>1.6843853820598009</v>
      </c>
      <c r="BI201">
        <v>1.6843853820598009</v>
      </c>
      <c r="BJ201">
        <v>1.6843853820598009</v>
      </c>
      <c r="BK201">
        <v>1.6843853820598009</v>
      </c>
      <c r="BL201">
        <v>1.6843853820598009</v>
      </c>
      <c r="BM201">
        <v>1.6843853820598009</v>
      </c>
    </row>
    <row r="202" spans="1:65" x14ac:dyDescent="0.25">
      <c r="A202" t="s">
        <v>202</v>
      </c>
      <c r="B202" t="s">
        <v>822</v>
      </c>
      <c r="C202" t="s">
        <v>781</v>
      </c>
      <c r="D202" t="s">
        <v>782</v>
      </c>
      <c r="AI202">
        <v>65.449570474069347</v>
      </c>
      <c r="AJ202">
        <v>65.902274143302179</v>
      </c>
      <c r="AK202">
        <v>65.99006230529595</v>
      </c>
      <c r="AL202">
        <v>66.077850467289721</v>
      </c>
      <c r="AM202">
        <v>66.165638629283492</v>
      </c>
      <c r="AN202">
        <v>66.253426791277263</v>
      </c>
      <c r="AO202">
        <v>66.341214953271034</v>
      </c>
      <c r="AP202">
        <v>66.429003115264791</v>
      </c>
      <c r="AQ202">
        <v>66.516791277258562</v>
      </c>
      <c r="AR202">
        <v>66.604579439252333</v>
      </c>
      <c r="AS202">
        <v>66.692367601246104</v>
      </c>
      <c r="AT202">
        <v>66.779408099688467</v>
      </c>
      <c r="AU202">
        <v>66.866448598130845</v>
      </c>
      <c r="AV202">
        <v>66.953489096573207</v>
      </c>
      <c r="AW202">
        <v>67.04052959501557</v>
      </c>
      <c r="AX202">
        <v>67.127570093457948</v>
      </c>
      <c r="AY202">
        <v>67.214610591900311</v>
      </c>
      <c r="AZ202">
        <v>67.301651090342673</v>
      </c>
      <c r="BA202">
        <v>67.388691588785051</v>
      </c>
      <c r="BB202">
        <v>67.475732087227414</v>
      </c>
      <c r="BC202">
        <v>67.562772585669777</v>
      </c>
      <c r="BD202">
        <v>67.649595015576324</v>
      </c>
      <c r="BE202">
        <v>67.736417445482871</v>
      </c>
      <c r="BF202">
        <v>67.823239875389405</v>
      </c>
      <c r="BG202">
        <v>67.910062305295952</v>
      </c>
      <c r="BH202">
        <v>67.996884735202485</v>
      </c>
      <c r="BI202">
        <v>68.08395638629284</v>
      </c>
      <c r="BJ202">
        <v>68.224006235385815</v>
      </c>
      <c r="BK202">
        <v>68.311145752143418</v>
      </c>
      <c r="BL202">
        <v>68.398129384255654</v>
      </c>
      <c r="BM202">
        <v>68.48511301636789</v>
      </c>
    </row>
    <row r="203" spans="1:65" x14ac:dyDescent="0.25">
      <c r="A203" t="s">
        <v>203</v>
      </c>
      <c r="B203" t="s">
        <v>823</v>
      </c>
      <c r="C203" t="s">
        <v>781</v>
      </c>
      <c r="D203" t="s">
        <v>782</v>
      </c>
      <c r="AI203">
        <v>31.619623615994222</v>
      </c>
      <c r="AJ203">
        <v>31.637597415551902</v>
      </c>
      <c r="AK203">
        <v>31.451818398980315</v>
      </c>
      <c r="AL203">
        <v>31.478180505438289</v>
      </c>
      <c r="AM203">
        <v>31.498107990356118</v>
      </c>
      <c r="AN203">
        <v>31.51803149056402</v>
      </c>
      <c r="AO203">
        <v>31.537990227512498</v>
      </c>
      <c r="AP203">
        <v>31.557994328655706</v>
      </c>
      <c r="AQ203">
        <v>31.578025761505877</v>
      </c>
      <c r="AR203">
        <v>31.597964617655034</v>
      </c>
      <c r="AS203">
        <v>31.613867168767126</v>
      </c>
      <c r="AT203">
        <v>31.638079507253519</v>
      </c>
      <c r="AU203">
        <v>31.664388939301325</v>
      </c>
      <c r="AV203">
        <v>31.687870864974045</v>
      </c>
      <c r="AW203">
        <v>31.712201774609998</v>
      </c>
      <c r="AX203">
        <v>31.736314590423635</v>
      </c>
      <c r="AY203">
        <v>31.760854166045068</v>
      </c>
      <c r="AZ203">
        <v>31.784753851982753</v>
      </c>
      <c r="BA203">
        <v>31.823920953559515</v>
      </c>
      <c r="BB203">
        <v>31.847010078466621</v>
      </c>
      <c r="BC203">
        <v>31.869507235829072</v>
      </c>
      <c r="BD203">
        <v>31.909070176697853</v>
      </c>
      <c r="BE203">
        <v>31.948688631911903</v>
      </c>
      <c r="BF203">
        <v>31.990675185949421</v>
      </c>
      <c r="BG203">
        <v>32.029943129523893</v>
      </c>
      <c r="BH203">
        <v>32.070227154711851</v>
      </c>
      <c r="BI203">
        <v>32.098678020321465</v>
      </c>
      <c r="BJ203">
        <v>32.094313169514535</v>
      </c>
      <c r="BK203">
        <v>32.098935611694209</v>
      </c>
      <c r="BL203">
        <v>32.104255634050482</v>
      </c>
      <c r="BM203">
        <v>32.110868007624219</v>
      </c>
    </row>
    <row r="204" spans="1:65" x14ac:dyDescent="0.25">
      <c r="A204" t="s">
        <v>204</v>
      </c>
      <c r="B204" t="s">
        <v>559</v>
      </c>
      <c r="C204" t="s">
        <v>781</v>
      </c>
      <c r="D204" t="s">
        <v>782</v>
      </c>
      <c r="AI204">
        <v>39.461748633879779</v>
      </c>
      <c r="AJ204">
        <v>39.574316939890714</v>
      </c>
      <c r="AK204">
        <v>39.686885245901635</v>
      </c>
      <c r="AL204">
        <v>39.799453551912571</v>
      </c>
      <c r="AM204">
        <v>39.912021857923499</v>
      </c>
      <c r="AN204">
        <v>40.024590163934434</v>
      </c>
      <c r="AO204">
        <v>40.137158469945355</v>
      </c>
      <c r="AP204">
        <v>40.249726775956283</v>
      </c>
      <c r="AQ204">
        <v>40.362295081967211</v>
      </c>
      <c r="AR204">
        <v>40.474863387978147</v>
      </c>
      <c r="AS204">
        <v>42.797464707577063</v>
      </c>
      <c r="AT204">
        <v>42.823681936041488</v>
      </c>
      <c r="AU204">
        <v>42.849899164505906</v>
      </c>
      <c r="AV204">
        <v>42.876116392970324</v>
      </c>
      <c r="AW204">
        <v>42.902333621434749</v>
      </c>
      <c r="AX204">
        <v>42.92855084989916</v>
      </c>
      <c r="AY204">
        <v>42.954768078363585</v>
      </c>
      <c r="AZ204">
        <v>42.980985306828003</v>
      </c>
      <c r="BA204">
        <v>43.007202535292421</v>
      </c>
      <c r="BB204">
        <v>43.033419763756839</v>
      </c>
      <c r="BC204">
        <v>43.059636992221265</v>
      </c>
      <c r="BD204">
        <v>43.059636992221265</v>
      </c>
      <c r="BE204">
        <v>43.059636992221265</v>
      </c>
      <c r="BF204">
        <v>43.059636992221265</v>
      </c>
      <c r="BG204">
        <v>43.059636992221265</v>
      </c>
      <c r="BH204">
        <v>43.059636992221265</v>
      </c>
      <c r="BI204">
        <v>43.059636992221265</v>
      </c>
      <c r="BJ204">
        <v>43.059636992221265</v>
      </c>
      <c r="BK204">
        <v>43.059636992221265</v>
      </c>
      <c r="BL204">
        <v>43.059636992221265</v>
      </c>
      <c r="BM204">
        <v>43.059636992221265</v>
      </c>
    </row>
    <row r="205" spans="1:65" x14ac:dyDescent="0.25">
      <c r="A205" t="s">
        <v>205</v>
      </c>
      <c r="B205" t="s">
        <v>647</v>
      </c>
      <c r="C205" t="s">
        <v>781</v>
      </c>
      <c r="D205" t="s">
        <v>782</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0</v>
      </c>
    </row>
    <row r="206" spans="1:65" x14ac:dyDescent="0.25">
      <c r="A206" t="s">
        <v>206</v>
      </c>
      <c r="B206" t="s">
        <v>648</v>
      </c>
      <c r="C206" t="s">
        <v>781</v>
      </c>
      <c r="D206" t="s">
        <v>782</v>
      </c>
      <c r="AI206">
        <v>27.778504469151947</v>
      </c>
      <c r="AJ206">
        <v>27.763008803277263</v>
      </c>
      <c r="AK206">
        <v>27.760829774252592</v>
      </c>
      <c r="AL206">
        <v>27.758650745227925</v>
      </c>
      <c r="AM206">
        <v>27.750424818090714</v>
      </c>
      <c r="AN206">
        <v>27.750664516972417</v>
      </c>
      <c r="AO206">
        <v>27.744858835831298</v>
      </c>
      <c r="AP206">
        <v>27.741471703045356</v>
      </c>
      <c r="AQ206">
        <v>27.732044078574852</v>
      </c>
      <c r="AR206">
        <v>27.728658536585364</v>
      </c>
      <c r="AS206">
        <v>27.713203604544862</v>
      </c>
      <c r="AT206">
        <v>27.778067998781069</v>
      </c>
      <c r="AU206">
        <v>27.823552442684996</v>
      </c>
      <c r="AV206">
        <v>27.878669275929553</v>
      </c>
      <c r="AW206">
        <v>27.937391304347827</v>
      </c>
      <c r="AX206">
        <v>28.004609096443168</v>
      </c>
      <c r="AY206">
        <v>28.069397338899034</v>
      </c>
      <c r="AZ206">
        <v>28.145199878202622</v>
      </c>
      <c r="BA206">
        <v>28.208786428882121</v>
      </c>
      <c r="BB206">
        <v>28.253933756411371</v>
      </c>
      <c r="BC206">
        <v>28.319930449902198</v>
      </c>
      <c r="BD206">
        <v>28.640535256549505</v>
      </c>
      <c r="BE206">
        <v>28.994800452134594</v>
      </c>
      <c r="BF206">
        <v>29.329113593879057</v>
      </c>
      <c r="BG206">
        <v>29.658240611961055</v>
      </c>
      <c r="BH206">
        <v>29.993741307371351</v>
      </c>
      <c r="BI206">
        <v>30.115829276773297</v>
      </c>
      <c r="BJ206">
        <v>30.115829276773297</v>
      </c>
      <c r="BK206">
        <v>30.115829276773297</v>
      </c>
      <c r="BL206">
        <v>30.115829276773297</v>
      </c>
      <c r="BM206">
        <v>30.115829276773297</v>
      </c>
    </row>
    <row r="207" spans="1:65" x14ac:dyDescent="0.25">
      <c r="A207" t="s">
        <v>207</v>
      </c>
      <c r="B207" t="s">
        <v>649</v>
      </c>
      <c r="C207" t="s">
        <v>781</v>
      </c>
      <c r="D207" t="s">
        <v>782</v>
      </c>
      <c r="AK207">
        <v>49.360347041937288</v>
      </c>
      <c r="AL207">
        <v>49.37364779344545</v>
      </c>
      <c r="AM207">
        <v>49.390210684968807</v>
      </c>
      <c r="AN207">
        <v>49.401051874483315</v>
      </c>
      <c r="AO207">
        <v>49.404264023113988</v>
      </c>
      <c r="AP207">
        <v>49.404127934842009</v>
      </c>
      <c r="AQ207">
        <v>49.398080738402932</v>
      </c>
      <c r="AR207">
        <v>49.378292474422629</v>
      </c>
      <c r="AS207">
        <v>49.401849909714343</v>
      </c>
      <c r="AT207">
        <v>49.440381943342175</v>
      </c>
      <c r="AU207">
        <v>49.474689486683914</v>
      </c>
      <c r="AV207">
        <v>49.510385215048181</v>
      </c>
      <c r="AW207">
        <v>49.545445610616547</v>
      </c>
      <c r="AX207">
        <v>49.580777333303217</v>
      </c>
      <c r="AY207">
        <v>49.627650701500933</v>
      </c>
      <c r="AZ207">
        <v>49.663474325517441</v>
      </c>
      <c r="BA207">
        <v>49.701938160344433</v>
      </c>
      <c r="BB207">
        <v>49.737763687444556</v>
      </c>
      <c r="BC207">
        <v>49.773589214544664</v>
      </c>
      <c r="BD207">
        <v>49.771083973921755</v>
      </c>
      <c r="BE207">
        <v>49.76857873329886</v>
      </c>
      <c r="BF207">
        <v>49.76607349267595</v>
      </c>
      <c r="BG207">
        <v>49.763568252053048</v>
      </c>
      <c r="BH207">
        <v>49.761063011430146</v>
      </c>
      <c r="BI207">
        <v>49.772699545151177</v>
      </c>
      <c r="BJ207">
        <v>49.784336078872215</v>
      </c>
      <c r="BK207">
        <v>49.784336078872215</v>
      </c>
      <c r="BL207">
        <v>49.784336078872215</v>
      </c>
      <c r="BM207">
        <v>49.784336078872215</v>
      </c>
    </row>
    <row r="208" spans="1:65" x14ac:dyDescent="0.25">
      <c r="A208" t="s">
        <v>208</v>
      </c>
      <c r="B208" t="s">
        <v>650</v>
      </c>
      <c r="C208" t="s">
        <v>781</v>
      </c>
      <c r="D208" t="s">
        <v>782</v>
      </c>
      <c r="AI208">
        <v>12.849614916903121</v>
      </c>
      <c r="AJ208">
        <v>12.728009728415079</v>
      </c>
      <c r="AK208">
        <v>12.606404539927038</v>
      </c>
      <c r="AL208">
        <v>12.484799351438996</v>
      </c>
      <c r="AM208">
        <v>12.363194162950952</v>
      </c>
      <c r="AN208">
        <v>12.24158897446291</v>
      </c>
      <c r="AO208">
        <v>12.119983785974869</v>
      </c>
      <c r="AP208">
        <v>11.998378597486827</v>
      </c>
      <c r="AQ208">
        <v>11.876773408998783</v>
      </c>
      <c r="AR208">
        <v>11.755168220510742</v>
      </c>
      <c r="AS208">
        <v>11.6335630320227</v>
      </c>
      <c r="AT208">
        <v>11.544385893798136</v>
      </c>
      <c r="AU208">
        <v>11.455208755573572</v>
      </c>
      <c r="AV208">
        <v>11.366031617349007</v>
      </c>
      <c r="AW208">
        <v>11.276854479124443</v>
      </c>
      <c r="AX208">
        <v>11.187677340899878</v>
      </c>
      <c r="AY208">
        <v>11.098500202675314</v>
      </c>
      <c r="AZ208">
        <v>11.009323064450751</v>
      </c>
      <c r="BA208">
        <v>10.920145926226185</v>
      </c>
      <c r="BB208">
        <v>10.830968788001622</v>
      </c>
      <c r="BC208">
        <v>10.741791649777058</v>
      </c>
      <c r="BD208">
        <v>10.782326712606405</v>
      </c>
      <c r="BE208">
        <v>10.822861775435753</v>
      </c>
      <c r="BF208">
        <v>10.8633968382651</v>
      </c>
      <c r="BG208">
        <v>10.903931901094447</v>
      </c>
      <c r="BH208">
        <v>10.944466963923794</v>
      </c>
      <c r="BI208">
        <v>11.025537089582489</v>
      </c>
      <c r="BJ208">
        <v>11.066072152411836</v>
      </c>
      <c r="BK208">
        <v>11.106607215241183</v>
      </c>
      <c r="BL208">
        <v>11.147142278070531</v>
      </c>
      <c r="BM208">
        <v>11.187677340899878</v>
      </c>
    </row>
    <row r="209" spans="1:65" x14ac:dyDescent="0.25">
      <c r="A209" t="s">
        <v>8</v>
      </c>
      <c r="B209" t="s">
        <v>824</v>
      </c>
      <c r="C209" t="s">
        <v>781</v>
      </c>
      <c r="D209" t="s">
        <v>782</v>
      </c>
      <c r="AI209">
        <v>16.266599263517367</v>
      </c>
      <c r="AJ209">
        <v>17.346739571430632</v>
      </c>
      <c r="AK209">
        <v>17.413729778793659</v>
      </c>
      <c r="AL209">
        <v>17.480719986156689</v>
      </c>
      <c r="AM209">
        <v>17.573166117662836</v>
      </c>
      <c r="AN209">
        <v>17.640253505661864</v>
      </c>
      <c r="AO209">
        <v>17.707340914615237</v>
      </c>
      <c r="AP209">
        <v>17.774428302614261</v>
      </c>
      <c r="AQ209">
        <v>17.841515690613292</v>
      </c>
      <c r="AR209">
        <v>17.90860307861232</v>
      </c>
      <c r="AS209">
        <v>17.974372222443389</v>
      </c>
      <c r="AT209">
        <v>18.009431382696754</v>
      </c>
      <c r="AU209">
        <v>18.044490542950115</v>
      </c>
      <c r="AV209">
        <v>18.079549703203472</v>
      </c>
      <c r="AW209">
        <v>18.120998975675061</v>
      </c>
      <c r="AX209">
        <v>18.156070503403203</v>
      </c>
      <c r="AY209">
        <v>18.191142031131346</v>
      </c>
      <c r="AZ209">
        <v>18.226213558859488</v>
      </c>
      <c r="BA209">
        <v>18.26128508658763</v>
      </c>
      <c r="BB209">
        <v>18.296356593355572</v>
      </c>
      <c r="BC209">
        <v>18.331428121083722</v>
      </c>
      <c r="BD209">
        <v>18.381775274384729</v>
      </c>
      <c r="BE209">
        <v>18.432122427685741</v>
      </c>
      <c r="BF209">
        <v>18.482469580986752</v>
      </c>
      <c r="BG209">
        <v>18.532816734287763</v>
      </c>
      <c r="BH209">
        <v>18.586346703339323</v>
      </c>
      <c r="BI209">
        <v>18.628349129808516</v>
      </c>
      <c r="BJ209">
        <v>18.68010843248975</v>
      </c>
      <c r="BK209">
        <v>18.727171452985289</v>
      </c>
      <c r="BL209">
        <v>18.774103393574549</v>
      </c>
      <c r="BM209">
        <v>18.821054816231037</v>
      </c>
    </row>
    <row r="210" spans="1:65" x14ac:dyDescent="0.25">
      <c r="A210" t="s">
        <v>209</v>
      </c>
      <c r="B210" t="s">
        <v>654</v>
      </c>
      <c r="C210" t="s">
        <v>781</v>
      </c>
      <c r="D210" t="s">
        <v>782</v>
      </c>
      <c r="AI210">
        <v>0.45448413492177941</v>
      </c>
      <c r="AJ210">
        <v>0.45448413492177941</v>
      </c>
      <c r="AK210">
        <v>0.45448413492177941</v>
      </c>
      <c r="AL210">
        <v>0.45448413492177941</v>
      </c>
      <c r="AM210">
        <v>0.45448413492177941</v>
      </c>
      <c r="AN210">
        <v>0.45448413492177941</v>
      </c>
      <c r="AO210">
        <v>0.45448413492177941</v>
      </c>
      <c r="AP210">
        <v>0.45448413492177941</v>
      </c>
      <c r="AQ210">
        <v>0.45448413492177941</v>
      </c>
      <c r="AR210">
        <v>0.45448413492177941</v>
      </c>
      <c r="AS210">
        <v>0.45448413492177941</v>
      </c>
      <c r="AT210">
        <v>0.45448413492177941</v>
      </c>
      <c r="AU210">
        <v>0.45448413492177941</v>
      </c>
      <c r="AV210">
        <v>0.45448413492177941</v>
      </c>
      <c r="AW210">
        <v>0.45448413492177941</v>
      </c>
      <c r="AX210">
        <v>0.45448413492177941</v>
      </c>
      <c r="AY210">
        <v>0.45448413492177941</v>
      </c>
      <c r="AZ210">
        <v>0.45448413492177941</v>
      </c>
      <c r="BA210">
        <v>0.45448413492177941</v>
      </c>
      <c r="BB210">
        <v>0.45448413492177941</v>
      </c>
      <c r="BC210">
        <v>0.45448413492177941</v>
      </c>
      <c r="BD210">
        <v>0.45448413492177941</v>
      </c>
      <c r="BE210">
        <v>0.45448413492177941</v>
      </c>
      <c r="BF210">
        <v>0.45448413492177941</v>
      </c>
      <c r="BG210">
        <v>0.45448413492177941</v>
      </c>
      <c r="BH210">
        <v>0.45448413492177941</v>
      </c>
      <c r="BI210">
        <v>0.45448413492177941</v>
      </c>
      <c r="BJ210">
        <v>0.45448413492177941</v>
      </c>
      <c r="BK210">
        <v>0.45448413492177941</v>
      </c>
      <c r="BL210">
        <v>0.45448413492177941</v>
      </c>
      <c r="BM210">
        <v>0.45448413492177941</v>
      </c>
    </row>
    <row r="211" spans="1:65" x14ac:dyDescent="0.25">
      <c r="A211" t="s">
        <v>210</v>
      </c>
      <c r="B211" t="s">
        <v>673</v>
      </c>
      <c r="C211" t="s">
        <v>781</v>
      </c>
      <c r="D211" t="s">
        <v>782</v>
      </c>
      <c r="AI211">
        <v>12.932369528619528</v>
      </c>
      <c r="AJ211">
        <v>12.858962542087543</v>
      </c>
      <c r="AK211">
        <v>12.785555555555556</v>
      </c>
      <c r="AL211">
        <v>12.71214856902357</v>
      </c>
      <c r="AM211">
        <v>12.638741582491583</v>
      </c>
      <c r="AN211">
        <v>12.565334595959596</v>
      </c>
      <c r="AO211">
        <v>12.491927609427609</v>
      </c>
      <c r="AP211">
        <v>12.418520622895622</v>
      </c>
      <c r="AQ211">
        <v>12.345113636363637</v>
      </c>
      <c r="AR211">
        <v>12.27170664983165</v>
      </c>
      <c r="AS211">
        <v>12.198299663299663</v>
      </c>
      <c r="AT211">
        <v>12.124857323232323</v>
      </c>
      <c r="AU211">
        <v>12.051414983164983</v>
      </c>
      <c r="AV211">
        <v>11.977972643097644</v>
      </c>
      <c r="AW211">
        <v>11.904530303030304</v>
      </c>
      <c r="AX211">
        <v>11.831087962962963</v>
      </c>
      <c r="AY211">
        <v>11.757645622895623</v>
      </c>
      <c r="AZ211">
        <v>11.684203282828282</v>
      </c>
      <c r="BA211">
        <v>11.610760942760942</v>
      </c>
      <c r="BB211">
        <v>11.537318602693603</v>
      </c>
      <c r="BC211">
        <v>11.463876262626263</v>
      </c>
      <c r="BD211">
        <v>11.390539562289561</v>
      </c>
      <c r="BE211">
        <v>10.563529978586724</v>
      </c>
      <c r="BF211">
        <v>10.470249464668095</v>
      </c>
      <c r="BG211">
        <v>10.376968950749465</v>
      </c>
      <c r="BH211">
        <v>10.283688436830834</v>
      </c>
      <c r="BI211">
        <v>10.197103854389722</v>
      </c>
      <c r="BJ211">
        <v>10.104941113490364</v>
      </c>
      <c r="BK211">
        <v>10.012778372591006</v>
      </c>
      <c r="BL211">
        <v>9.9206156316916498</v>
      </c>
      <c r="BM211">
        <v>9.8284528907922919</v>
      </c>
    </row>
    <row r="212" spans="1:65" x14ac:dyDescent="0.25">
      <c r="A212" t="s">
        <v>211</v>
      </c>
      <c r="B212" t="s">
        <v>655</v>
      </c>
      <c r="C212" t="s">
        <v>781</v>
      </c>
      <c r="D212" t="s">
        <v>782</v>
      </c>
      <c r="AI212">
        <v>48.3205734171298</v>
      </c>
      <c r="AJ212">
        <v>48.086843608788243</v>
      </c>
      <c r="AK212">
        <v>47.853113800446692</v>
      </c>
      <c r="AL212">
        <v>47.619383992105128</v>
      </c>
      <c r="AM212">
        <v>47.38565418376357</v>
      </c>
      <c r="AN212">
        <v>47.151924375422013</v>
      </c>
      <c r="AO212">
        <v>46.918194567080455</v>
      </c>
      <c r="AP212">
        <v>46.684464758738905</v>
      </c>
      <c r="AQ212">
        <v>46.45073495039734</v>
      </c>
      <c r="AR212">
        <v>46.21700514205579</v>
      </c>
      <c r="AS212">
        <v>45.983275333714232</v>
      </c>
      <c r="AT212">
        <v>45.783306497688677</v>
      </c>
      <c r="AU212">
        <v>45.583337661663123</v>
      </c>
      <c r="AV212">
        <v>45.383368825637568</v>
      </c>
      <c r="AW212">
        <v>45.183399989612013</v>
      </c>
      <c r="AX212">
        <v>44.983431153586459</v>
      </c>
      <c r="AY212">
        <v>44.783462317560904</v>
      </c>
      <c r="AZ212">
        <v>44.583493481535349</v>
      </c>
      <c r="BA212">
        <v>44.383524645509794</v>
      </c>
      <c r="BB212">
        <v>44.18355580948424</v>
      </c>
      <c r="BC212">
        <v>43.983586973458685</v>
      </c>
      <c r="BD212">
        <v>43.775827143821743</v>
      </c>
      <c r="BE212">
        <v>43.568067314184802</v>
      </c>
      <c r="BF212">
        <v>43.360307484547867</v>
      </c>
      <c r="BG212">
        <v>43.152547654910926</v>
      </c>
      <c r="BH212">
        <v>42.944787825273991</v>
      </c>
      <c r="BI212">
        <v>42.737027995637042</v>
      </c>
      <c r="BJ212">
        <v>42.529268166000108</v>
      </c>
      <c r="BK212">
        <v>42.321508336363166</v>
      </c>
      <c r="BL212">
        <v>42.113748506726232</v>
      </c>
      <c r="BM212">
        <v>41.90598867708929</v>
      </c>
    </row>
    <row r="213" spans="1:65" x14ac:dyDescent="0.25">
      <c r="A213" t="s">
        <v>212</v>
      </c>
      <c r="B213" t="s">
        <v>659</v>
      </c>
      <c r="C213" t="s">
        <v>781</v>
      </c>
      <c r="D213" t="s">
        <v>782</v>
      </c>
      <c r="AI213">
        <v>22.129701492537315</v>
      </c>
      <c r="AJ213">
        <v>22.456119402985077</v>
      </c>
      <c r="AK213">
        <v>22.782388059701493</v>
      </c>
      <c r="AL213">
        <v>23.108805970149255</v>
      </c>
      <c r="AM213">
        <v>23.435074626865671</v>
      </c>
      <c r="AN213">
        <v>23.761492537313433</v>
      </c>
      <c r="AO213">
        <v>24.087910447761196</v>
      </c>
      <c r="AP213">
        <v>24.414179104477611</v>
      </c>
      <c r="AQ213">
        <v>24.740597014925374</v>
      </c>
      <c r="AR213">
        <v>25.066865671641786</v>
      </c>
      <c r="AS213">
        <v>25.393283582089548</v>
      </c>
      <c r="AT213">
        <v>25.501641791044776</v>
      </c>
      <c r="AU213">
        <v>25.420444444444446</v>
      </c>
      <c r="AV213">
        <v>25.082241630276563</v>
      </c>
      <c r="AW213">
        <v>25.114949201741656</v>
      </c>
      <c r="AX213">
        <v>25.220464441219161</v>
      </c>
      <c r="AY213">
        <v>25.143515850144087</v>
      </c>
      <c r="AZ213">
        <v>25.21194244604316</v>
      </c>
      <c r="BA213">
        <v>25.135714285714283</v>
      </c>
      <c r="BB213">
        <v>25.239571428571434</v>
      </c>
      <c r="BC213">
        <v>25.271225071225071</v>
      </c>
      <c r="BD213">
        <v>24.838920454545452</v>
      </c>
      <c r="BE213">
        <v>24.409065155807365</v>
      </c>
      <c r="BF213">
        <v>24.015558698727013</v>
      </c>
      <c r="BG213">
        <v>23.58984485190409</v>
      </c>
      <c r="BH213">
        <v>23.231875881523276</v>
      </c>
      <c r="BI213">
        <v>22.969675599435824</v>
      </c>
      <c r="BJ213">
        <v>22.626404494382022</v>
      </c>
      <c r="BK213">
        <v>22.310924369747902</v>
      </c>
      <c r="BL213">
        <v>21.997206703910617</v>
      </c>
      <c r="BM213">
        <v>21.685236768802227</v>
      </c>
    </row>
    <row r="214" spans="1:65" x14ac:dyDescent="0.25">
      <c r="A214" t="s">
        <v>213</v>
      </c>
      <c r="B214" t="s">
        <v>663</v>
      </c>
      <c r="C214" t="s">
        <v>781</v>
      </c>
      <c r="D214" t="s">
        <v>782</v>
      </c>
      <c r="AI214">
        <v>90.922115041086087</v>
      </c>
      <c r="AJ214">
        <v>90.895998570918195</v>
      </c>
      <c r="AK214">
        <v>90.86988210075026</v>
      </c>
      <c r="AL214">
        <v>90.84376563058234</v>
      </c>
      <c r="AM214">
        <v>90.817649160414433</v>
      </c>
      <c r="AN214">
        <v>90.791532690246513</v>
      </c>
      <c r="AO214">
        <v>90.765416220078606</v>
      </c>
      <c r="AP214">
        <v>90.739299749910685</v>
      </c>
      <c r="AQ214">
        <v>90.713183279742765</v>
      </c>
      <c r="AR214">
        <v>90.687066809574858</v>
      </c>
      <c r="AS214">
        <v>90.660950339406938</v>
      </c>
      <c r="AT214">
        <v>90.634798142193645</v>
      </c>
      <c r="AU214">
        <v>90.608645944980353</v>
      </c>
      <c r="AV214">
        <v>90.582493747767074</v>
      </c>
      <c r="AW214">
        <v>90.556341550553782</v>
      </c>
      <c r="AX214">
        <v>90.530189353340489</v>
      </c>
      <c r="AY214">
        <v>90.504037156127197</v>
      </c>
      <c r="AZ214">
        <v>90.47788495891389</v>
      </c>
      <c r="BA214">
        <v>90.451732761700598</v>
      </c>
      <c r="BB214">
        <v>90.425580564487319</v>
      </c>
      <c r="BC214">
        <v>90.399428367274027</v>
      </c>
      <c r="BD214">
        <v>90.373276170060734</v>
      </c>
      <c r="BE214">
        <v>90.347123972847442</v>
      </c>
      <c r="BF214">
        <v>90.320971775634149</v>
      </c>
      <c r="BG214">
        <v>90.294819578420871</v>
      </c>
      <c r="BH214">
        <v>90.268667381207578</v>
      </c>
      <c r="BI214">
        <v>90.242586638085029</v>
      </c>
      <c r="BJ214">
        <v>90.216505894962481</v>
      </c>
      <c r="BK214">
        <v>90.190425151839932</v>
      </c>
      <c r="BL214">
        <v>90.164344408717398</v>
      </c>
      <c r="BM214">
        <v>90.138263665594849</v>
      </c>
    </row>
    <row r="215" spans="1:65" x14ac:dyDescent="0.25">
      <c r="A215" t="s">
        <v>214</v>
      </c>
      <c r="B215" t="s">
        <v>658</v>
      </c>
      <c r="C215" t="s">
        <v>781</v>
      </c>
      <c r="D215" t="s">
        <v>782</v>
      </c>
      <c r="AI215">
        <v>43.318093654752012</v>
      </c>
      <c r="AJ215">
        <v>43.044790800775843</v>
      </c>
      <c r="AK215">
        <v>42.771487946799667</v>
      </c>
      <c r="AL215">
        <v>42.498185092823491</v>
      </c>
      <c r="AM215">
        <v>42.224882238847322</v>
      </c>
      <c r="AN215">
        <v>41.95157938487116</v>
      </c>
      <c r="AO215">
        <v>41.678276530894983</v>
      </c>
      <c r="AP215">
        <v>41.404973676918814</v>
      </c>
      <c r="AQ215">
        <v>41.131670822942645</v>
      </c>
      <c r="AR215">
        <v>40.858367968966476</v>
      </c>
      <c r="AS215">
        <v>40.5850651149903</v>
      </c>
      <c r="AT215">
        <v>40.311762261014131</v>
      </c>
      <c r="AU215">
        <v>40.038459407037955</v>
      </c>
      <c r="AV215">
        <v>39.765156553061793</v>
      </c>
      <c r="AW215">
        <v>39.491853699085624</v>
      </c>
      <c r="AX215">
        <v>39.218550845109448</v>
      </c>
      <c r="AY215">
        <v>38.945247991133279</v>
      </c>
      <c r="AZ215">
        <v>38.671945137157103</v>
      </c>
      <c r="BA215">
        <v>38.398642283180934</v>
      </c>
      <c r="BB215">
        <v>38.125339429204764</v>
      </c>
      <c r="BC215">
        <v>37.852036575228595</v>
      </c>
      <c r="BD215">
        <v>37.57874757550568</v>
      </c>
      <c r="BE215">
        <v>37.305458575782765</v>
      </c>
      <c r="BF215">
        <v>37.03216957605985</v>
      </c>
      <c r="BG215">
        <v>36.758880576336935</v>
      </c>
      <c r="BH215">
        <v>36.48559157661402</v>
      </c>
      <c r="BI215">
        <v>36.212247159878082</v>
      </c>
      <c r="BJ215">
        <v>35.938902743142151</v>
      </c>
      <c r="BK215">
        <v>35.665558326406213</v>
      </c>
      <c r="BL215">
        <v>35.392213909670268</v>
      </c>
      <c r="BM215">
        <v>35.11886949293433</v>
      </c>
    </row>
    <row r="216" spans="1:65" x14ac:dyDescent="0.25">
      <c r="A216" t="s">
        <v>215</v>
      </c>
      <c r="B216" t="s">
        <v>549</v>
      </c>
      <c r="C216" t="s">
        <v>781</v>
      </c>
      <c r="D216" t="s">
        <v>782</v>
      </c>
      <c r="AI216">
        <v>34.6949806949807</v>
      </c>
      <c r="AJ216">
        <v>34.477799227799224</v>
      </c>
      <c r="AK216">
        <v>34.260617760617762</v>
      </c>
      <c r="AL216">
        <v>34.043436293436294</v>
      </c>
      <c r="AM216">
        <v>33.826254826254825</v>
      </c>
      <c r="AN216">
        <v>33.609073359073363</v>
      </c>
      <c r="AO216">
        <v>33.391891891891895</v>
      </c>
      <c r="AP216">
        <v>33.174710424710426</v>
      </c>
      <c r="AQ216">
        <v>32.957528957528957</v>
      </c>
      <c r="AR216">
        <v>32.740347490347496</v>
      </c>
      <c r="AS216">
        <v>32.52316602316602</v>
      </c>
      <c r="AT216">
        <v>32.305984555984558</v>
      </c>
      <c r="AU216">
        <v>32.08880308880309</v>
      </c>
      <c r="AV216">
        <v>31.871621621621621</v>
      </c>
      <c r="AW216">
        <v>31.654440154440156</v>
      </c>
      <c r="AX216">
        <v>31.437258687258691</v>
      </c>
      <c r="AY216">
        <v>31.220077220077219</v>
      </c>
      <c r="AZ216">
        <v>31.002895752895753</v>
      </c>
      <c r="BA216">
        <v>30.785714285714288</v>
      </c>
      <c r="BB216">
        <v>30.568532818532816</v>
      </c>
      <c r="BC216">
        <v>30.351351351351351</v>
      </c>
      <c r="BD216">
        <v>30.134169884169886</v>
      </c>
      <c r="BE216">
        <v>29.916988416988417</v>
      </c>
      <c r="BF216">
        <v>29.699806949806952</v>
      </c>
      <c r="BG216">
        <v>29.482625482625487</v>
      </c>
      <c r="BH216">
        <v>29.265444015444015</v>
      </c>
      <c r="BI216">
        <v>29.048262548262549</v>
      </c>
      <c r="BJ216">
        <v>28.831081081081084</v>
      </c>
      <c r="BK216">
        <v>28.613899613899612</v>
      </c>
      <c r="BL216">
        <v>28.396718146718147</v>
      </c>
      <c r="BM216">
        <v>28.179536679536682</v>
      </c>
    </row>
    <row r="217" spans="1:65" x14ac:dyDescent="0.25">
      <c r="A217" t="s">
        <v>216</v>
      </c>
      <c r="B217" t="s">
        <v>652</v>
      </c>
      <c r="C217" t="s">
        <v>781</v>
      </c>
      <c r="D217" t="s">
        <v>782</v>
      </c>
      <c r="AI217">
        <v>16.666666666666664</v>
      </c>
      <c r="AJ217">
        <v>16.666666666666664</v>
      </c>
      <c r="AK217">
        <v>16.666666666666664</v>
      </c>
      <c r="AL217">
        <v>16.666666666666664</v>
      </c>
      <c r="AM217">
        <v>16.666666666666664</v>
      </c>
      <c r="AN217">
        <v>16.666666666666664</v>
      </c>
      <c r="AO217">
        <v>16.666666666666664</v>
      </c>
      <c r="AP217">
        <v>16.666666666666664</v>
      </c>
      <c r="AQ217">
        <v>16.666666666666664</v>
      </c>
      <c r="AR217">
        <v>16.666666666666664</v>
      </c>
      <c r="AS217">
        <v>16.666666666666664</v>
      </c>
      <c r="AT217">
        <v>16.666666666666664</v>
      </c>
      <c r="AU217">
        <v>16.666666666666664</v>
      </c>
      <c r="AV217">
        <v>16.666666666666664</v>
      </c>
      <c r="AW217">
        <v>16.666666666666664</v>
      </c>
      <c r="AX217">
        <v>16.666666666666664</v>
      </c>
      <c r="AY217">
        <v>16.666666666666664</v>
      </c>
      <c r="AZ217">
        <v>16.666666666666664</v>
      </c>
      <c r="BA217">
        <v>16.666666666666664</v>
      </c>
      <c r="BB217">
        <v>16.666666666666664</v>
      </c>
      <c r="BC217">
        <v>16.666666666666664</v>
      </c>
      <c r="BD217">
        <v>16.666666666666664</v>
      </c>
      <c r="BE217">
        <v>16.666666666666664</v>
      </c>
      <c r="BF217">
        <v>16.666666666666664</v>
      </c>
      <c r="BG217">
        <v>16.666666666666664</v>
      </c>
      <c r="BH217">
        <v>16.666666666666664</v>
      </c>
      <c r="BI217">
        <v>16.666666666666664</v>
      </c>
      <c r="BJ217">
        <v>16.666666666666664</v>
      </c>
      <c r="BK217">
        <v>16.666666666666664</v>
      </c>
      <c r="BL217">
        <v>16.666666666666664</v>
      </c>
      <c r="BM217">
        <v>16.666666666666664</v>
      </c>
    </row>
    <row r="218" spans="1:65" x14ac:dyDescent="0.25">
      <c r="A218" t="s">
        <v>217</v>
      </c>
      <c r="B218" t="s">
        <v>664</v>
      </c>
      <c r="C218" t="s">
        <v>781</v>
      </c>
      <c r="D218" t="s">
        <v>782</v>
      </c>
      <c r="AI218">
        <v>13.202569579494373</v>
      </c>
      <c r="AJ218">
        <v>13.080227627761658</v>
      </c>
      <c r="AK218">
        <v>12.957885676028946</v>
      </c>
      <c r="AL218">
        <v>12.835543724296237</v>
      </c>
      <c r="AM218">
        <v>12.713201772563524</v>
      </c>
      <c r="AN218">
        <v>12.59085982083081</v>
      </c>
      <c r="AO218">
        <v>12.468517869098097</v>
      </c>
      <c r="AP218">
        <v>12.346175917365384</v>
      </c>
      <c r="AQ218">
        <v>12.223833965632672</v>
      </c>
      <c r="AR218">
        <v>12.101492013899959</v>
      </c>
      <c r="AS218">
        <v>11.979150062167246</v>
      </c>
      <c r="AT218">
        <v>11.856808110434534</v>
      </c>
      <c r="AU218">
        <v>11.734466158701821</v>
      </c>
      <c r="AV218">
        <v>11.612124206969106</v>
      </c>
      <c r="AW218">
        <v>11.489782255236394</v>
      </c>
      <c r="AX218">
        <v>11.367440303503683</v>
      </c>
      <c r="AY218">
        <v>11.24509835177097</v>
      </c>
      <c r="AZ218">
        <v>11.122756400038257</v>
      </c>
      <c r="BA218">
        <v>11.000414448305545</v>
      </c>
      <c r="BB218">
        <v>10.87807249657283</v>
      </c>
      <c r="BC218">
        <v>10.755730544840118</v>
      </c>
      <c r="BD218">
        <v>10.633388593107405</v>
      </c>
      <c r="BE218">
        <v>10.511046641374692</v>
      </c>
      <c r="BF218">
        <v>10.388704689641981</v>
      </c>
      <c r="BG218">
        <v>10.266362737909269</v>
      </c>
      <c r="BH218">
        <v>10.144020786176554</v>
      </c>
      <c r="BI218">
        <v>10.021678834443842</v>
      </c>
      <c r="BJ218">
        <v>9.899336882711129</v>
      </c>
      <c r="BK218">
        <v>9.7769949309784163</v>
      </c>
      <c r="BL218">
        <v>9.6546529792457036</v>
      </c>
      <c r="BM218">
        <v>9.532311027512991</v>
      </c>
    </row>
    <row r="219" spans="1:65" x14ac:dyDescent="0.25">
      <c r="A219" t="s">
        <v>218</v>
      </c>
      <c r="B219" t="s">
        <v>656</v>
      </c>
      <c r="C219" t="s">
        <v>781</v>
      </c>
      <c r="D219" t="s">
        <v>782</v>
      </c>
      <c r="AY219">
        <v>29.862794420306425</v>
      </c>
      <c r="AZ219">
        <v>30.152069517493711</v>
      </c>
      <c r="BA219">
        <v>30.441344614681</v>
      </c>
      <c r="BB219">
        <v>30.730619711868286</v>
      </c>
      <c r="BC219">
        <v>31.019894809055572</v>
      </c>
      <c r="BD219">
        <v>31.034827349645553</v>
      </c>
      <c r="BE219">
        <v>31.049759890235535</v>
      </c>
      <c r="BF219">
        <v>31.06469243082552</v>
      </c>
      <c r="BG219">
        <v>31.079624971415505</v>
      </c>
      <c r="BH219">
        <v>31.094557512005487</v>
      </c>
      <c r="BI219">
        <v>31.101989480905555</v>
      </c>
      <c r="BJ219">
        <v>31.121198262062656</v>
      </c>
      <c r="BK219">
        <v>31.12279899382575</v>
      </c>
      <c r="BL219">
        <v>31.125314429453464</v>
      </c>
      <c r="BM219">
        <v>31.130230962725818</v>
      </c>
    </row>
    <row r="220" spans="1:65" x14ac:dyDescent="0.25">
      <c r="A220" t="s">
        <v>219</v>
      </c>
      <c r="B220" t="s">
        <v>825</v>
      </c>
      <c r="C220" t="s">
        <v>781</v>
      </c>
      <c r="D220" t="s">
        <v>782</v>
      </c>
      <c r="AI220">
        <v>31.076465862562753</v>
      </c>
      <c r="AJ220">
        <v>30.937884130668795</v>
      </c>
      <c r="AK220">
        <v>30.799302398774845</v>
      </c>
      <c r="AL220">
        <v>30.660720666880891</v>
      </c>
      <c r="AM220">
        <v>30.522138934986934</v>
      </c>
      <c r="AN220">
        <v>30.383557203092984</v>
      </c>
      <c r="AO220">
        <v>30.24497547119903</v>
      </c>
      <c r="AP220">
        <v>30.10639373930508</v>
      </c>
      <c r="AQ220">
        <v>29.967812007411123</v>
      </c>
      <c r="AR220">
        <v>29.829230275517173</v>
      </c>
      <c r="AS220">
        <v>29.690648543623215</v>
      </c>
      <c r="AT220">
        <v>29.544295581843382</v>
      </c>
      <c r="AU220">
        <v>29.397942620063546</v>
      </c>
      <c r="AV220">
        <v>29.251589658283713</v>
      </c>
      <c r="AW220">
        <v>28.923273270076763</v>
      </c>
      <c r="AX220">
        <v>28.777780597787999</v>
      </c>
      <c r="AY220">
        <v>28.63235234401694</v>
      </c>
      <c r="AZ220">
        <v>28.48685896326592</v>
      </c>
      <c r="BA220">
        <v>28.341466548314497</v>
      </c>
      <c r="BB220">
        <v>28.195990420954374</v>
      </c>
      <c r="BC220">
        <v>28.04974117137759</v>
      </c>
      <c r="BD220">
        <v>27.884697011505455</v>
      </c>
      <c r="BE220">
        <v>27.576191534128466</v>
      </c>
      <c r="BF220">
        <v>27.412379182426701</v>
      </c>
      <c r="BG220">
        <v>27.248576626261244</v>
      </c>
      <c r="BH220">
        <v>27.084659467328091</v>
      </c>
      <c r="BI220">
        <v>26.916593499881397</v>
      </c>
      <c r="BJ220">
        <v>26.751990641540502</v>
      </c>
      <c r="BK220">
        <v>26.5874900827815</v>
      </c>
      <c r="BL220">
        <v>26.418718522583085</v>
      </c>
      <c r="BM220">
        <v>26.251671067549495</v>
      </c>
    </row>
    <row r="221" spans="1:65" x14ac:dyDescent="0.25">
      <c r="A221" t="s">
        <v>220</v>
      </c>
      <c r="B221" t="s">
        <v>666</v>
      </c>
      <c r="C221" t="s">
        <v>781</v>
      </c>
      <c r="D221" t="s">
        <v>782</v>
      </c>
      <c r="BE221">
        <v>11.325621508711407</v>
      </c>
      <c r="BF221">
        <v>11.325621508711407</v>
      </c>
      <c r="BG221">
        <v>11.325621508711407</v>
      </c>
      <c r="BH221">
        <v>11.325621508711407</v>
      </c>
      <c r="BI221">
        <v>11.325621508711407</v>
      </c>
      <c r="BJ221">
        <v>11.325621508711407</v>
      </c>
      <c r="BK221">
        <v>11.325621508711407</v>
      </c>
      <c r="BL221">
        <v>11.325621508711407</v>
      </c>
      <c r="BM221">
        <v>11.325621508711407</v>
      </c>
    </row>
    <row r="222" spans="1:65" x14ac:dyDescent="0.25">
      <c r="A222" t="s">
        <v>12</v>
      </c>
      <c r="B222" t="s">
        <v>826</v>
      </c>
      <c r="C222" t="s">
        <v>781</v>
      </c>
      <c r="D222" t="s">
        <v>782</v>
      </c>
      <c r="AI222">
        <v>31.077287495473144</v>
      </c>
      <c r="AJ222">
        <v>30.938708462759497</v>
      </c>
      <c r="AK222">
        <v>30.800129430045853</v>
      </c>
      <c r="AL222">
        <v>30.661550397332203</v>
      </c>
      <c r="AM222">
        <v>30.522971364618552</v>
      </c>
      <c r="AN222">
        <v>30.384392331904909</v>
      </c>
      <c r="AO222">
        <v>30.245813299191258</v>
      </c>
      <c r="AP222">
        <v>30.107234266477612</v>
      </c>
      <c r="AQ222">
        <v>29.968655233763965</v>
      </c>
      <c r="AR222">
        <v>29.830076201050321</v>
      </c>
      <c r="AS222">
        <v>29.691497168336671</v>
      </c>
      <c r="AT222">
        <v>29.545147057098731</v>
      </c>
      <c r="AU222">
        <v>29.398796945860788</v>
      </c>
      <c r="AV222">
        <v>29.252446834622845</v>
      </c>
      <c r="AW222">
        <v>28.924131442223935</v>
      </c>
      <c r="AX222">
        <v>28.778641584368408</v>
      </c>
      <c r="AY222">
        <v>28.633216145699755</v>
      </c>
      <c r="AZ222">
        <v>28.487725579335237</v>
      </c>
      <c r="BA222">
        <v>28.342335979884933</v>
      </c>
      <c r="BB222">
        <v>28.19686266707987</v>
      </c>
      <c r="BC222">
        <v>28.050616222883946</v>
      </c>
      <c r="BD222">
        <v>27.885575246948132</v>
      </c>
      <c r="BE222">
        <v>27.577071153891154</v>
      </c>
      <c r="BF222">
        <v>27.413261957654719</v>
      </c>
      <c r="BG222">
        <v>27.249462557111304</v>
      </c>
      <c r="BH222">
        <v>27.085548552278372</v>
      </c>
      <c r="BI222">
        <v>26.917485820510841</v>
      </c>
      <c r="BJ222">
        <v>26.752886131908177</v>
      </c>
      <c r="BK222">
        <v>26.588388739905074</v>
      </c>
      <c r="BL222">
        <v>26.419620428799892</v>
      </c>
      <c r="BM222">
        <v>26.252576191879026</v>
      </c>
    </row>
    <row r="223" spans="1:65" x14ac:dyDescent="0.25">
      <c r="A223" t="s">
        <v>221</v>
      </c>
      <c r="B223" t="s">
        <v>827</v>
      </c>
      <c r="C223" t="s">
        <v>781</v>
      </c>
      <c r="D223" t="s">
        <v>782</v>
      </c>
      <c r="AI223">
        <v>41.839314039714353</v>
      </c>
      <c r="AJ223">
        <v>41.771172919748629</v>
      </c>
      <c r="AK223">
        <v>41.858875429183428</v>
      </c>
      <c r="AL223">
        <v>41.77114340157781</v>
      </c>
      <c r="AM223">
        <v>41.799401028404723</v>
      </c>
      <c r="AN223">
        <v>41.711424874725225</v>
      </c>
      <c r="AO223">
        <v>41.623448721045726</v>
      </c>
      <c r="AP223">
        <v>41.535472567366213</v>
      </c>
      <c r="AQ223">
        <v>41.447496413686714</v>
      </c>
      <c r="AR223">
        <v>41.359520260007208</v>
      </c>
      <c r="AS223">
        <v>41.27154410632771</v>
      </c>
      <c r="AT223">
        <v>41.189324221612253</v>
      </c>
      <c r="AU223">
        <v>41.107104336896803</v>
      </c>
      <c r="AV223">
        <v>41.024719557256383</v>
      </c>
      <c r="AW223">
        <v>40.970050050919696</v>
      </c>
      <c r="AX223">
        <v>40.887610717707354</v>
      </c>
      <c r="AY223">
        <v>40.884452068385038</v>
      </c>
      <c r="AZ223">
        <v>40.810497820171555</v>
      </c>
      <c r="BA223">
        <v>40.736544163651693</v>
      </c>
      <c r="BB223">
        <v>40.662753765579573</v>
      </c>
      <c r="BC223">
        <v>40.588930893089312</v>
      </c>
      <c r="BD223">
        <v>40.497170322691623</v>
      </c>
      <c r="BE223">
        <v>40.40544244682885</v>
      </c>
      <c r="BF223">
        <v>40.296353462319431</v>
      </c>
      <c r="BG223">
        <v>40.206626974082255</v>
      </c>
      <c r="BH223">
        <v>40.114870641565687</v>
      </c>
      <c r="BI223">
        <v>40.016559005803849</v>
      </c>
      <c r="BJ223">
        <v>39.939751638509833</v>
      </c>
      <c r="BK223">
        <v>39.83224964318007</v>
      </c>
      <c r="BL223">
        <v>39.733984013206623</v>
      </c>
      <c r="BM223">
        <v>39.635774460662105</v>
      </c>
    </row>
    <row r="224" spans="1:65" x14ac:dyDescent="0.25">
      <c r="A224" t="s">
        <v>487</v>
      </c>
      <c r="B224" t="s">
        <v>653</v>
      </c>
      <c r="C224" t="s">
        <v>781</v>
      </c>
      <c r="D224" t="s">
        <v>782</v>
      </c>
      <c r="AI224">
        <v>61.0625</v>
      </c>
      <c r="AJ224">
        <v>61.035416666666677</v>
      </c>
      <c r="AK224">
        <v>61.008333333333333</v>
      </c>
      <c r="AL224">
        <v>60.981250000000003</v>
      </c>
      <c r="AM224">
        <v>60.954166666666666</v>
      </c>
      <c r="AN224">
        <v>60.927083333333329</v>
      </c>
      <c r="AO224">
        <v>60.9</v>
      </c>
      <c r="AP224">
        <v>60.872916666666669</v>
      </c>
      <c r="AQ224">
        <v>60.845833333333331</v>
      </c>
      <c r="AR224">
        <v>60.818750000000001</v>
      </c>
      <c r="AS224">
        <v>60.791666666666664</v>
      </c>
      <c r="AT224">
        <v>60.764583333333334</v>
      </c>
      <c r="AU224">
        <v>60.737499999999997</v>
      </c>
      <c r="AV224">
        <v>60.710416666666667</v>
      </c>
      <c r="AW224">
        <v>60.683333333333323</v>
      </c>
      <c r="AX224">
        <v>60.65625</v>
      </c>
      <c r="AY224">
        <v>60.62916666666667</v>
      </c>
      <c r="AZ224">
        <v>60.602083333333333</v>
      </c>
      <c r="BA224">
        <v>60.575000000000003</v>
      </c>
      <c r="BB224">
        <v>60.547916666666666</v>
      </c>
      <c r="BC224">
        <v>60.520833333333336</v>
      </c>
      <c r="BD224">
        <v>59.875</v>
      </c>
      <c r="BE224">
        <v>59.229166666666664</v>
      </c>
      <c r="BF224">
        <v>58.583333333333329</v>
      </c>
      <c r="BG224">
        <v>57.9375</v>
      </c>
      <c r="BH224">
        <v>57.291666666666664</v>
      </c>
      <c r="BI224">
        <v>56.645833333333329</v>
      </c>
      <c r="BJ224">
        <v>56</v>
      </c>
      <c r="BK224">
        <v>55.354166666666657</v>
      </c>
      <c r="BL224">
        <v>54.708333333333336</v>
      </c>
      <c r="BM224">
        <v>54.0625</v>
      </c>
    </row>
    <row r="225" spans="1:65" x14ac:dyDescent="0.25">
      <c r="A225" t="s">
        <v>223</v>
      </c>
      <c r="B225" t="s">
        <v>674</v>
      </c>
      <c r="C225" t="s">
        <v>781</v>
      </c>
      <c r="D225" t="s">
        <v>782</v>
      </c>
      <c r="AI225">
        <v>98.574551282051274</v>
      </c>
      <c r="AJ225">
        <v>98.55098717948718</v>
      </c>
      <c r="AK225">
        <v>98.527423076923071</v>
      </c>
      <c r="AL225">
        <v>98.503858974358977</v>
      </c>
      <c r="AM225">
        <v>98.480294871794882</v>
      </c>
      <c r="AN225">
        <v>98.456730769230774</v>
      </c>
      <c r="AO225">
        <v>98.433166666666665</v>
      </c>
      <c r="AP225">
        <v>98.40960256410257</v>
      </c>
      <c r="AQ225">
        <v>98.386038461538462</v>
      </c>
      <c r="AR225">
        <v>98.362474358974353</v>
      </c>
      <c r="AS225">
        <v>98.338910256410259</v>
      </c>
      <c r="AT225">
        <v>98.312621794871802</v>
      </c>
      <c r="AU225">
        <v>98.286333333333332</v>
      </c>
      <c r="AV225">
        <v>98.260044871794889</v>
      </c>
      <c r="AW225">
        <v>98.233756410256419</v>
      </c>
      <c r="AX225">
        <v>98.207467948717948</v>
      </c>
      <c r="AY225">
        <v>98.181179487179492</v>
      </c>
      <c r="AZ225">
        <v>98.154891025641035</v>
      </c>
      <c r="BA225">
        <v>98.128602564102565</v>
      </c>
      <c r="BB225">
        <v>98.102314102564094</v>
      </c>
      <c r="BC225">
        <v>98.076025641025637</v>
      </c>
      <c r="BD225">
        <v>98.014243589743586</v>
      </c>
      <c r="BE225">
        <v>97.952461538461534</v>
      </c>
      <c r="BF225">
        <v>97.890679487179483</v>
      </c>
      <c r="BG225">
        <v>97.828897435897431</v>
      </c>
      <c r="BH225">
        <v>97.767115384615394</v>
      </c>
      <c r="BI225">
        <v>97.694358974358991</v>
      </c>
      <c r="BJ225">
        <v>97.647564102564104</v>
      </c>
      <c r="BK225">
        <v>97.569102564102565</v>
      </c>
      <c r="BL225">
        <v>97.490576923076915</v>
      </c>
      <c r="BM225">
        <v>97.41211538461539</v>
      </c>
    </row>
    <row r="226" spans="1:65" x14ac:dyDescent="0.25">
      <c r="A226" t="s">
        <v>224</v>
      </c>
      <c r="B226" t="s">
        <v>661</v>
      </c>
      <c r="C226" t="s">
        <v>781</v>
      </c>
      <c r="D226" t="s">
        <v>782</v>
      </c>
      <c r="AL226">
        <v>39.545925155925154</v>
      </c>
      <c r="AM226">
        <v>39.543700623700623</v>
      </c>
      <c r="AN226">
        <v>39.541476091476092</v>
      </c>
      <c r="AO226">
        <v>39.539251559251561</v>
      </c>
      <c r="AP226">
        <v>39.53702702702703</v>
      </c>
      <c r="AQ226">
        <v>39.534802494802499</v>
      </c>
      <c r="AR226">
        <v>39.53257796257796</v>
      </c>
      <c r="AS226">
        <v>39.530353430353429</v>
      </c>
      <c r="AT226">
        <v>39.564656964656962</v>
      </c>
      <c r="AU226">
        <v>39.598960498960494</v>
      </c>
      <c r="AV226">
        <v>39.625025982124299</v>
      </c>
      <c r="AW226">
        <v>39.667567567567566</v>
      </c>
      <c r="AX226">
        <v>39.701871101871099</v>
      </c>
      <c r="AY226">
        <v>39.736174636174631</v>
      </c>
      <c r="AZ226">
        <v>39.770478170478171</v>
      </c>
      <c r="BA226">
        <v>39.804781704781703</v>
      </c>
      <c r="BB226">
        <v>39.847369515491785</v>
      </c>
      <c r="BC226">
        <v>39.880850886860323</v>
      </c>
      <c r="BD226">
        <v>39.899309599068374</v>
      </c>
      <c r="BE226">
        <v>39.915280319414407</v>
      </c>
      <c r="BF226">
        <v>39.93125103976044</v>
      </c>
      <c r="BG226">
        <v>39.953868552412644</v>
      </c>
      <c r="BH226">
        <v>39.968179360259562</v>
      </c>
      <c r="BI226">
        <v>40.003535773710489</v>
      </c>
      <c r="BJ226">
        <v>40.056156405990016</v>
      </c>
      <c r="BK226">
        <v>40.056156405990016</v>
      </c>
      <c r="BL226">
        <v>40.056156405990016</v>
      </c>
      <c r="BM226">
        <v>40.056156405990016</v>
      </c>
    </row>
    <row r="227" spans="1:65" x14ac:dyDescent="0.25">
      <c r="A227" t="s">
        <v>225</v>
      </c>
      <c r="B227" t="s">
        <v>662</v>
      </c>
      <c r="C227" t="s">
        <v>781</v>
      </c>
      <c r="D227" t="s">
        <v>782</v>
      </c>
      <c r="AK227">
        <v>59.433962264150942</v>
      </c>
      <c r="AL227">
        <v>59.657398212512412</v>
      </c>
      <c r="AM227">
        <v>59.880834160873889</v>
      </c>
      <c r="AN227">
        <v>60.104270109235344</v>
      </c>
      <c r="AO227">
        <v>60.327706057596821</v>
      </c>
      <c r="AP227">
        <v>60.55114200595829</v>
      </c>
      <c r="AQ227">
        <v>60.774577954319767</v>
      </c>
      <c r="AR227">
        <v>60.998013902681237</v>
      </c>
      <c r="AS227">
        <v>61.221449851042699</v>
      </c>
      <c r="AT227">
        <v>61.290963257199607</v>
      </c>
      <c r="AU227">
        <v>61.360476663356501</v>
      </c>
      <c r="AV227">
        <v>61.429990069513408</v>
      </c>
      <c r="AW227">
        <v>61.499503475670302</v>
      </c>
      <c r="AX227">
        <v>61.56901688182721</v>
      </c>
      <c r="AY227">
        <v>61.638530287984103</v>
      </c>
      <c r="AZ227">
        <v>61.708043694141011</v>
      </c>
      <c r="BA227">
        <v>61.75854503578838</v>
      </c>
      <c r="BB227">
        <v>61.829264660624048</v>
      </c>
      <c r="BC227">
        <v>61.897529062552735</v>
      </c>
      <c r="BD227">
        <v>61.908071081107906</v>
      </c>
      <c r="BE227">
        <v>61.918920662970258</v>
      </c>
      <c r="BF227">
        <v>61.946375372393248</v>
      </c>
      <c r="BG227">
        <v>61.956305858987093</v>
      </c>
      <c r="BH227">
        <v>61.958237764737426</v>
      </c>
      <c r="BI227">
        <v>61.859298977261446</v>
      </c>
      <c r="BJ227">
        <v>61.769978299839615</v>
      </c>
      <c r="BK227">
        <v>61.674380723465958</v>
      </c>
      <c r="BL227">
        <v>61.573071651337877</v>
      </c>
      <c r="BM227">
        <v>61.472259192308456</v>
      </c>
    </row>
    <row r="228" spans="1:65" x14ac:dyDescent="0.25">
      <c r="A228" t="s">
        <v>226</v>
      </c>
      <c r="B228" t="s">
        <v>675</v>
      </c>
      <c r="C228" t="s">
        <v>781</v>
      </c>
      <c r="D228" t="s">
        <v>782</v>
      </c>
      <c r="AI228">
        <v>68.893358540795319</v>
      </c>
      <c r="AJ228">
        <v>68.91790807525021</v>
      </c>
      <c r="AK228">
        <v>68.942457609705116</v>
      </c>
      <c r="AL228">
        <v>68.967007144160021</v>
      </c>
      <c r="AM228">
        <v>68.991556678614913</v>
      </c>
      <c r="AN228">
        <v>69.016106213069833</v>
      </c>
      <c r="AO228">
        <v>69.040655747524724</v>
      </c>
      <c r="AP228">
        <v>69.06520528197963</v>
      </c>
      <c r="AQ228">
        <v>69.089754816434535</v>
      </c>
      <c r="AR228">
        <v>69.114304350889441</v>
      </c>
      <c r="AS228">
        <v>69.138853885344346</v>
      </c>
      <c r="AT228">
        <v>69.116759304334934</v>
      </c>
      <c r="AU228">
        <v>69.094664723325522</v>
      </c>
      <c r="AV228">
        <v>69.07257014231611</v>
      </c>
      <c r="AW228">
        <v>69.050475561306683</v>
      </c>
      <c r="AX228">
        <v>69.028380980297271</v>
      </c>
      <c r="AY228">
        <v>69.006286399287859</v>
      </c>
      <c r="AZ228">
        <v>68.984191818278447</v>
      </c>
      <c r="BA228">
        <v>68.962097237269035</v>
      </c>
      <c r="BB228">
        <v>68.940002656259622</v>
      </c>
      <c r="BC228">
        <v>68.91790807525021</v>
      </c>
      <c r="BD228">
        <v>68.872245941164095</v>
      </c>
      <c r="BE228">
        <v>68.826583807077967</v>
      </c>
      <c r="BF228">
        <v>68.780921672991852</v>
      </c>
      <c r="BG228">
        <v>68.735259538905737</v>
      </c>
      <c r="BH228">
        <v>68.694498135378936</v>
      </c>
      <c r="BI228">
        <v>68.694498135378936</v>
      </c>
      <c r="BJ228">
        <v>68.694498135378936</v>
      </c>
      <c r="BK228">
        <v>68.694498135378936</v>
      </c>
      <c r="BL228">
        <v>68.699060524387932</v>
      </c>
      <c r="BM228">
        <v>68.699070307610668</v>
      </c>
    </row>
    <row r="229" spans="1:65" x14ac:dyDescent="0.25">
      <c r="A229" t="s">
        <v>227</v>
      </c>
      <c r="B229" t="s">
        <v>553</v>
      </c>
      <c r="C229" t="s">
        <v>781</v>
      </c>
      <c r="D229" t="s">
        <v>782</v>
      </c>
      <c r="AI229">
        <v>26.810465116279069</v>
      </c>
      <c r="AJ229">
        <v>26.881046511627904</v>
      </c>
      <c r="AK229">
        <v>26.951627906976743</v>
      </c>
      <c r="AL229">
        <v>27.022209302325578</v>
      </c>
      <c r="AM229">
        <v>27.092790697674417</v>
      </c>
      <c r="AN229">
        <v>27.163372093023259</v>
      </c>
      <c r="AO229">
        <v>27.233953488372091</v>
      </c>
      <c r="AP229">
        <v>27.304534883720933</v>
      </c>
      <c r="AQ229">
        <v>27.375116279069772</v>
      </c>
      <c r="AR229">
        <v>27.445697674418607</v>
      </c>
      <c r="AS229">
        <v>27.516279069767442</v>
      </c>
      <c r="AT229">
        <v>27.58691860465116</v>
      </c>
      <c r="AU229">
        <v>27.657558139534888</v>
      </c>
      <c r="AV229">
        <v>27.728197674418603</v>
      </c>
      <c r="AW229">
        <v>27.798837209302324</v>
      </c>
      <c r="AX229">
        <v>27.869476744186052</v>
      </c>
      <c r="AY229">
        <v>27.940116279069766</v>
      </c>
      <c r="AZ229">
        <v>28.010755813953491</v>
      </c>
      <c r="BA229">
        <v>28.081395348837209</v>
      </c>
      <c r="BB229">
        <v>28.152034883720926</v>
      </c>
      <c r="BC229">
        <v>28.222674418604655</v>
      </c>
      <c r="BD229">
        <v>28.29325581395349</v>
      </c>
      <c r="BE229">
        <v>28.363837209302321</v>
      </c>
      <c r="BF229">
        <v>28.434418604651164</v>
      </c>
      <c r="BG229">
        <v>28.504999999999999</v>
      </c>
      <c r="BH229">
        <v>28.575581395348838</v>
      </c>
      <c r="BI229">
        <v>28.646511627906975</v>
      </c>
      <c r="BJ229">
        <v>28.716860465116277</v>
      </c>
      <c r="BK229">
        <v>28.787209302325579</v>
      </c>
      <c r="BL229">
        <v>28.857558139534884</v>
      </c>
      <c r="BM229">
        <v>28.92790697674419</v>
      </c>
    </row>
    <row r="230" spans="1:65" x14ac:dyDescent="0.25">
      <c r="A230" t="s">
        <v>228</v>
      </c>
      <c r="B230" t="s">
        <v>660</v>
      </c>
      <c r="C230" t="s">
        <v>781</v>
      </c>
      <c r="D230" t="s">
        <v>782</v>
      </c>
      <c r="BD230">
        <v>10.882352941176471</v>
      </c>
      <c r="BE230">
        <v>10.882352941176471</v>
      </c>
      <c r="BF230">
        <v>10.882352941176471</v>
      </c>
      <c r="BG230">
        <v>10.882352941176471</v>
      </c>
      <c r="BH230">
        <v>10.882352941176471</v>
      </c>
      <c r="BI230">
        <v>10.882352941176471</v>
      </c>
      <c r="BJ230">
        <v>10.882352941176471</v>
      </c>
      <c r="BK230">
        <v>10.882352941176471</v>
      </c>
      <c r="BL230">
        <v>10.882352941176471</v>
      </c>
      <c r="BM230">
        <v>10.882352941176471</v>
      </c>
    </row>
    <row r="231" spans="1:65" x14ac:dyDescent="0.25">
      <c r="A231" t="s">
        <v>229</v>
      </c>
      <c r="B231" t="s">
        <v>657</v>
      </c>
      <c r="C231" t="s">
        <v>781</v>
      </c>
      <c r="D231" t="s">
        <v>782</v>
      </c>
      <c r="AI231">
        <v>73.260869565217391</v>
      </c>
      <c r="AJ231">
        <v>73.260869565217391</v>
      </c>
      <c r="AK231">
        <v>73.260869565217391</v>
      </c>
      <c r="AL231">
        <v>73.260869565217391</v>
      </c>
      <c r="AM231">
        <v>73.260869565217391</v>
      </c>
      <c r="AN231">
        <v>73.260869565217391</v>
      </c>
      <c r="AO231">
        <v>73.260869565217391</v>
      </c>
      <c r="AP231">
        <v>73.260869565217391</v>
      </c>
      <c r="AQ231">
        <v>73.260869565217391</v>
      </c>
      <c r="AR231">
        <v>73.260869565217391</v>
      </c>
      <c r="AS231">
        <v>73.260869565217391</v>
      </c>
      <c r="AT231">
        <v>73.260869565217391</v>
      </c>
      <c r="AU231">
        <v>73.260869565217391</v>
      </c>
      <c r="AV231">
        <v>73.260869565217391</v>
      </c>
      <c r="AW231">
        <v>73.260869565217391</v>
      </c>
      <c r="AX231">
        <v>73.260869565217391</v>
      </c>
      <c r="AY231">
        <v>73.260869565217391</v>
      </c>
      <c r="AZ231">
        <v>73.260869565217391</v>
      </c>
      <c r="BA231">
        <v>73.260869565217391</v>
      </c>
      <c r="BB231">
        <v>73.260869565217391</v>
      </c>
      <c r="BC231">
        <v>73.260869565217391</v>
      </c>
      <c r="BD231">
        <v>73.260869565217391</v>
      </c>
      <c r="BE231">
        <v>73.260869565217391</v>
      </c>
      <c r="BF231">
        <v>73.260869565217391</v>
      </c>
      <c r="BG231">
        <v>73.260869565217391</v>
      </c>
      <c r="BH231">
        <v>73.260869565217391</v>
      </c>
      <c r="BI231">
        <v>73.260869565217391</v>
      </c>
      <c r="BJ231">
        <v>73.260869565217391</v>
      </c>
      <c r="BK231">
        <v>73.260869565217391</v>
      </c>
      <c r="BL231">
        <v>73.260869565217391</v>
      </c>
      <c r="BM231">
        <v>73.260869565217391</v>
      </c>
    </row>
    <row r="232" spans="1:65" x14ac:dyDescent="0.25">
      <c r="A232" t="s">
        <v>230</v>
      </c>
      <c r="B232" t="s">
        <v>677</v>
      </c>
      <c r="C232" t="s">
        <v>781</v>
      </c>
      <c r="D232" t="s">
        <v>782</v>
      </c>
      <c r="AI232">
        <v>2.0245946240069648</v>
      </c>
      <c r="AJ232">
        <v>2.0572423549896617</v>
      </c>
      <c r="AK232">
        <v>2.0898900859723581</v>
      </c>
      <c r="AL232">
        <v>2.1225378169550551</v>
      </c>
      <c r="AM232">
        <v>2.155185547937752</v>
      </c>
      <c r="AN232">
        <v>2.1878332789204484</v>
      </c>
      <c r="AO232">
        <v>2.2204810099031453</v>
      </c>
      <c r="AP232">
        <v>2.2531287408858418</v>
      </c>
      <c r="AQ232">
        <v>2.2857764718685383</v>
      </c>
      <c r="AR232">
        <v>2.3184242028512352</v>
      </c>
      <c r="AS232">
        <v>2.3510719338339321</v>
      </c>
      <c r="AT232">
        <v>2.3837196648166286</v>
      </c>
      <c r="AU232">
        <v>2.4163673957993255</v>
      </c>
      <c r="AV232">
        <v>2.4515496486736752</v>
      </c>
      <c r="AW232">
        <v>2.4845018249169253</v>
      </c>
      <c r="AX232">
        <v>2.5171869041782426</v>
      </c>
      <c r="AY232">
        <v>2.5490388280782006</v>
      </c>
      <c r="AZ232">
        <v>2.5815726421258987</v>
      </c>
      <c r="BA232">
        <v>2.6142452624700505</v>
      </c>
      <c r="BB232">
        <v>2.6469178828142019</v>
      </c>
      <c r="BC232">
        <v>2.6797364265098298</v>
      </c>
      <c r="BD232">
        <v>2.7124108261177371</v>
      </c>
      <c r="BE232">
        <v>2.745085225725644</v>
      </c>
      <c r="BF232">
        <v>2.7777596253335513</v>
      </c>
      <c r="BG232">
        <v>2.8104340249414586</v>
      </c>
      <c r="BH232">
        <v>2.8431084245493654</v>
      </c>
      <c r="BI232">
        <v>2.8431084245493654</v>
      </c>
      <c r="BJ232">
        <v>2.8431084245493654</v>
      </c>
      <c r="BK232">
        <v>2.8431084245493654</v>
      </c>
      <c r="BL232">
        <v>2.8431084245493654</v>
      </c>
      <c r="BM232">
        <v>2.8431084245493654</v>
      </c>
    </row>
    <row r="233" spans="1:65" x14ac:dyDescent="0.25">
      <c r="A233" t="s">
        <v>231</v>
      </c>
      <c r="B233" t="s">
        <v>688</v>
      </c>
      <c r="C233" t="s">
        <v>781</v>
      </c>
      <c r="D233" t="s">
        <v>782</v>
      </c>
      <c r="AI233">
        <v>11.073684210526316</v>
      </c>
      <c r="AJ233">
        <v>11.073684210526316</v>
      </c>
      <c r="AK233">
        <v>11.073684210526316</v>
      </c>
      <c r="AL233">
        <v>11.073684210526316</v>
      </c>
      <c r="AM233">
        <v>11.073684210526316</v>
      </c>
      <c r="AN233">
        <v>11.073684210526316</v>
      </c>
      <c r="AO233">
        <v>11.073684210526316</v>
      </c>
      <c r="AP233">
        <v>11.073684210526316</v>
      </c>
      <c r="AQ233">
        <v>11.073684210526316</v>
      </c>
      <c r="AR233">
        <v>11.073684210526316</v>
      </c>
      <c r="AS233">
        <v>11.073684210526316</v>
      </c>
      <c r="AT233">
        <v>11.073684210526316</v>
      </c>
      <c r="AU233">
        <v>11.073684210526316</v>
      </c>
      <c r="AV233">
        <v>11.073684210526316</v>
      </c>
      <c r="AW233">
        <v>11.073684210526316</v>
      </c>
      <c r="AX233">
        <v>11.073684210526316</v>
      </c>
      <c r="AY233">
        <v>11.073684210526316</v>
      </c>
      <c r="AZ233">
        <v>11.073684210526316</v>
      </c>
      <c r="BA233">
        <v>11.073684210526316</v>
      </c>
      <c r="BB233">
        <v>11.073684210526316</v>
      </c>
      <c r="BC233">
        <v>11.073684210526316</v>
      </c>
      <c r="BD233">
        <v>11.073684210526316</v>
      </c>
      <c r="BE233">
        <v>11.073684210526316</v>
      </c>
      <c r="BF233">
        <v>11.073684210526316</v>
      </c>
      <c r="BG233">
        <v>11.073684210526316</v>
      </c>
      <c r="BH233">
        <v>11.073684210526316</v>
      </c>
      <c r="BI233">
        <v>11.073684210526316</v>
      </c>
      <c r="BJ233">
        <v>11.073684210526316</v>
      </c>
      <c r="BK233">
        <v>11.073684210526316</v>
      </c>
      <c r="BL233">
        <v>11.073684210526316</v>
      </c>
      <c r="BM233">
        <v>11.073684210526316</v>
      </c>
    </row>
    <row r="234" spans="1:65" x14ac:dyDescent="0.25">
      <c r="A234" t="s">
        <v>232</v>
      </c>
      <c r="B234" t="s">
        <v>528</v>
      </c>
      <c r="C234" t="s">
        <v>781</v>
      </c>
      <c r="D234" t="s">
        <v>782</v>
      </c>
      <c r="AI234">
        <v>5.344663278271919</v>
      </c>
      <c r="AJ234">
        <v>5.314723634053367</v>
      </c>
      <c r="AK234">
        <v>5.2847839898348159</v>
      </c>
      <c r="AL234">
        <v>5.2548443456162639</v>
      </c>
      <c r="AM234">
        <v>5.2249047013977128</v>
      </c>
      <c r="AN234">
        <v>5.1949650571791617</v>
      </c>
      <c r="AO234">
        <v>5.1650254129606097</v>
      </c>
      <c r="AP234">
        <v>5.1350857687420586</v>
      </c>
      <c r="AQ234">
        <v>5.1051461245235066</v>
      </c>
      <c r="AR234">
        <v>5.0752064803049555</v>
      </c>
      <c r="AS234">
        <v>5.0452668360864035</v>
      </c>
      <c r="AT234">
        <v>4.979907878017789</v>
      </c>
      <c r="AU234">
        <v>4.9145489199491745</v>
      </c>
      <c r="AV234">
        <v>4.8491899618805592</v>
      </c>
      <c r="AW234">
        <v>4.7838310038119438</v>
      </c>
      <c r="AX234">
        <v>4.7184720457433293</v>
      </c>
      <c r="AY234">
        <v>4.653113087674714</v>
      </c>
      <c r="AZ234">
        <v>4.5877541296060986</v>
      </c>
      <c r="BA234">
        <v>4.5223951715374842</v>
      </c>
      <c r="BB234">
        <v>4.4570362134688697</v>
      </c>
      <c r="BC234">
        <v>4.3916772554002534</v>
      </c>
      <c r="BD234">
        <v>4.2900254129606106</v>
      </c>
      <c r="BE234">
        <v>4.1883735705209659</v>
      </c>
      <c r="BF234">
        <v>4.0867217280813222</v>
      </c>
      <c r="BG234">
        <v>3.9850698856416775</v>
      </c>
      <c r="BH234">
        <v>3.8834180432020333</v>
      </c>
      <c r="BI234">
        <v>3.7873252858958066</v>
      </c>
      <c r="BJ234">
        <v>3.6936149936467597</v>
      </c>
      <c r="BK234">
        <v>3.6014930114358323</v>
      </c>
      <c r="BL234">
        <v>3.5117534942820843</v>
      </c>
      <c r="BM234">
        <v>3.425190597204574</v>
      </c>
    </row>
    <row r="235" spans="1:65" x14ac:dyDescent="0.25">
      <c r="A235" t="s">
        <v>828</v>
      </c>
      <c r="B235" t="s">
        <v>829</v>
      </c>
      <c r="C235" t="s">
        <v>781</v>
      </c>
      <c r="D235" t="s">
        <v>782</v>
      </c>
      <c r="AI235">
        <v>28.836246618214176</v>
      </c>
      <c r="AJ235">
        <v>28.828725455712288</v>
      </c>
      <c r="AK235">
        <v>28.816627822050588</v>
      </c>
      <c r="AL235">
        <v>28.804530182075581</v>
      </c>
      <c r="AM235">
        <v>28.792432542100581</v>
      </c>
      <c r="AN235">
        <v>28.780244052922171</v>
      </c>
      <c r="AO235">
        <v>28.768164619605603</v>
      </c>
      <c r="AP235">
        <v>28.756067010180949</v>
      </c>
      <c r="AQ235">
        <v>28.743969400756299</v>
      </c>
      <c r="AR235">
        <v>28.731871791331653</v>
      </c>
      <c r="AS235">
        <v>28.626682759871532</v>
      </c>
      <c r="AT235">
        <v>28.747539502329055</v>
      </c>
      <c r="AU235">
        <v>28.869431254608735</v>
      </c>
      <c r="AV235">
        <v>28.978006998808151</v>
      </c>
      <c r="AW235">
        <v>29.099532018835419</v>
      </c>
      <c r="AX235">
        <v>29.215424798957542</v>
      </c>
      <c r="AY235">
        <v>29.330583103636243</v>
      </c>
      <c r="AZ235">
        <v>29.451751954583262</v>
      </c>
      <c r="BA235">
        <v>29.572520128234682</v>
      </c>
      <c r="BB235">
        <v>29.693417517504571</v>
      </c>
      <c r="BC235">
        <v>29.813642582628518</v>
      </c>
      <c r="BD235">
        <v>29.850186309790082</v>
      </c>
      <c r="BE235">
        <v>29.886630018673969</v>
      </c>
      <c r="BF235">
        <v>29.92411068012494</v>
      </c>
      <c r="BG235">
        <v>29.959932624303701</v>
      </c>
      <c r="BH235">
        <v>29.996411128586999</v>
      </c>
      <c r="BI235">
        <v>30.126214102197341</v>
      </c>
      <c r="BJ235">
        <v>30.128472374758228</v>
      </c>
      <c r="BK235">
        <v>30.178068100960683</v>
      </c>
      <c r="BL235">
        <v>30.227634111688506</v>
      </c>
      <c r="BM235">
        <v>30.276789862927554</v>
      </c>
    </row>
    <row r="236" spans="1:65" x14ac:dyDescent="0.25">
      <c r="A236" t="s">
        <v>830</v>
      </c>
      <c r="B236" t="s">
        <v>831</v>
      </c>
      <c r="C236" t="s">
        <v>781</v>
      </c>
      <c r="D236" t="s">
        <v>782</v>
      </c>
      <c r="AK236">
        <v>38.721264737691854</v>
      </c>
      <c r="AL236">
        <v>38.736815615481191</v>
      </c>
      <c r="AM236">
        <v>38.754231227381091</v>
      </c>
      <c r="AN236">
        <v>38.768546013054319</v>
      </c>
      <c r="AO236">
        <v>38.778361907198111</v>
      </c>
      <c r="AP236">
        <v>38.786440253604454</v>
      </c>
      <c r="AQ236">
        <v>38.791486483728299</v>
      </c>
      <c r="AR236">
        <v>38.789157837108526</v>
      </c>
      <c r="AS236">
        <v>38.79264083765608</v>
      </c>
      <c r="AT236">
        <v>38.831474136638846</v>
      </c>
      <c r="AU236">
        <v>38.870687693329373</v>
      </c>
      <c r="AV236">
        <v>38.907763333684166</v>
      </c>
      <c r="AW236">
        <v>38.944335076802012</v>
      </c>
      <c r="AX236">
        <v>38.981421649054219</v>
      </c>
      <c r="AY236">
        <v>38.999623521857352</v>
      </c>
      <c r="AZ236">
        <v>39.039018783538388</v>
      </c>
      <c r="BA236">
        <v>39.079589607514791</v>
      </c>
      <c r="BB236">
        <v>39.118534835516847</v>
      </c>
      <c r="BC236">
        <v>39.157674117276386</v>
      </c>
      <c r="BD236">
        <v>39.172047323279813</v>
      </c>
      <c r="BE236">
        <v>39.186705238978618</v>
      </c>
      <c r="BF236">
        <v>39.201041031285754</v>
      </c>
      <c r="BG236">
        <v>39.217294593864935</v>
      </c>
      <c r="BH236">
        <v>39.223437806061831</v>
      </c>
      <c r="BI236">
        <v>39.24216667522888</v>
      </c>
      <c r="BJ236">
        <v>39.26165445164375</v>
      </c>
      <c r="BK236">
        <v>39.274155874812926</v>
      </c>
      <c r="BL236">
        <v>39.286946248133191</v>
      </c>
      <c r="BM236">
        <v>39.299364749654444</v>
      </c>
    </row>
    <row r="237" spans="1:65" x14ac:dyDescent="0.25">
      <c r="A237" t="s">
        <v>235</v>
      </c>
      <c r="B237" t="s">
        <v>682</v>
      </c>
      <c r="C237" t="s">
        <v>781</v>
      </c>
      <c r="D237" t="s">
        <v>782</v>
      </c>
      <c r="AI237">
        <v>25.035116749402462</v>
      </c>
      <c r="AJ237">
        <v>24.863769075197645</v>
      </c>
      <c r="AK237">
        <v>24.692421400992831</v>
      </c>
      <c r="AL237">
        <v>24.521073726788011</v>
      </c>
      <c r="AM237">
        <v>24.349726052583197</v>
      </c>
      <c r="AN237">
        <v>24.17837837837838</v>
      </c>
      <c r="AO237">
        <v>24.007030704173559</v>
      </c>
      <c r="AP237">
        <v>23.835683029968745</v>
      </c>
      <c r="AQ237">
        <v>23.664335355763928</v>
      </c>
      <c r="AR237">
        <v>23.492987681559114</v>
      </c>
      <c r="AS237">
        <v>23.32164000735429</v>
      </c>
      <c r="AT237">
        <v>23.267229270086414</v>
      </c>
      <c r="AU237">
        <v>23.212818532818531</v>
      </c>
      <c r="AV237">
        <v>23.158407795550655</v>
      </c>
      <c r="AW237">
        <v>23.103997058282772</v>
      </c>
      <c r="AX237">
        <v>23.049586321014893</v>
      </c>
      <c r="AY237">
        <v>22.995175583747013</v>
      </c>
      <c r="AZ237">
        <v>22.94076484647913</v>
      </c>
      <c r="BA237">
        <v>22.886354109211254</v>
      </c>
      <c r="BB237">
        <v>22.831943371943371</v>
      </c>
      <c r="BC237">
        <v>22.777532634675492</v>
      </c>
      <c r="BD237">
        <v>22.72311086596801</v>
      </c>
      <c r="BE237">
        <v>22.668689097260526</v>
      </c>
      <c r="BF237">
        <v>22.614267328553041</v>
      </c>
      <c r="BG237">
        <v>22.559845559845559</v>
      </c>
      <c r="BH237">
        <v>22.505423791138078</v>
      </c>
      <c r="BI237">
        <v>22.451002022430593</v>
      </c>
      <c r="BJ237">
        <v>22.396580253723112</v>
      </c>
      <c r="BK237">
        <v>22.342158485015627</v>
      </c>
      <c r="BL237">
        <v>22.287736716308142</v>
      </c>
      <c r="BM237">
        <v>22.233314947600665</v>
      </c>
    </row>
    <row r="238" spans="1:65" x14ac:dyDescent="0.25">
      <c r="A238" t="s">
        <v>236</v>
      </c>
      <c r="B238" t="s">
        <v>680</v>
      </c>
      <c r="C238" t="s">
        <v>781</v>
      </c>
      <c r="D238" t="s">
        <v>782</v>
      </c>
      <c r="AI238">
        <v>37.896611795102665</v>
      </c>
      <c r="AJ238">
        <v>37.825559318052811</v>
      </c>
      <c r="AK238">
        <v>37.754506841002957</v>
      </c>
      <c r="AL238">
        <v>37.683454363953103</v>
      </c>
      <c r="AM238">
        <v>37.612401886903243</v>
      </c>
      <c r="AN238">
        <v>37.541349409853389</v>
      </c>
      <c r="AO238">
        <v>37.470296932803535</v>
      </c>
      <c r="AP238">
        <v>37.399244455753681</v>
      </c>
      <c r="AQ238">
        <v>37.328191978703828</v>
      </c>
      <c r="AR238">
        <v>37.257139501653974</v>
      </c>
      <c r="AS238">
        <v>37.18608702460412</v>
      </c>
      <c r="AT238">
        <v>37.396504139834406</v>
      </c>
      <c r="AU238">
        <v>37.606921255064691</v>
      </c>
      <c r="AV238">
        <v>37.817338370294976</v>
      </c>
      <c r="AW238">
        <v>38.027755485525262</v>
      </c>
      <c r="AX238">
        <v>38.23817260075554</v>
      </c>
      <c r="AY238">
        <v>38.448589715985833</v>
      </c>
      <c r="AZ238">
        <v>38.659006831216111</v>
      </c>
      <c r="BA238">
        <v>38.869423946446396</v>
      </c>
      <c r="BB238">
        <v>39.079841061676682</v>
      </c>
      <c r="BC238">
        <v>39.290258176906967</v>
      </c>
      <c r="BD238">
        <v>39.28556049247392</v>
      </c>
      <c r="BE238">
        <v>39.280862808040865</v>
      </c>
      <c r="BF238">
        <v>39.276165123607818</v>
      </c>
      <c r="BG238">
        <v>39.271467439174771</v>
      </c>
      <c r="BH238">
        <v>39.266769754741723</v>
      </c>
      <c r="BI238">
        <v>39.180645540135842</v>
      </c>
      <c r="BJ238">
        <v>39.110180273640118</v>
      </c>
      <c r="BK238">
        <v>39.039715007144395</v>
      </c>
      <c r="BL238">
        <v>38.969249740648671</v>
      </c>
      <c r="BM238">
        <v>38.898784474152947</v>
      </c>
    </row>
    <row r="239" spans="1:65" x14ac:dyDescent="0.25">
      <c r="A239" t="s">
        <v>237</v>
      </c>
      <c r="B239" t="s">
        <v>678</v>
      </c>
      <c r="C239" t="s">
        <v>781</v>
      </c>
      <c r="D239" t="s">
        <v>782</v>
      </c>
      <c r="AK239">
        <v>2.9179765647327809</v>
      </c>
      <c r="AL239">
        <v>2.9194055444412692</v>
      </c>
      <c r="AM239">
        <v>2.9208345241497571</v>
      </c>
      <c r="AN239">
        <v>2.9222635038582454</v>
      </c>
      <c r="AO239">
        <v>2.9236924835667333</v>
      </c>
      <c r="AP239">
        <v>2.9251214632752216</v>
      </c>
      <c r="AQ239">
        <v>2.9265504429837099</v>
      </c>
      <c r="AR239">
        <v>2.9279794226921978</v>
      </c>
      <c r="AS239">
        <v>2.9294084024006861</v>
      </c>
      <c r="AT239">
        <v>2.9294084024006861</v>
      </c>
      <c r="AU239">
        <v>2.9294084024006861</v>
      </c>
      <c r="AV239">
        <v>2.9294084024006861</v>
      </c>
      <c r="AW239">
        <v>2.9294084024006861</v>
      </c>
      <c r="AX239">
        <v>2.9294084024006861</v>
      </c>
      <c r="AY239">
        <v>2.9294084024006861</v>
      </c>
      <c r="AZ239">
        <v>2.9294084024006861</v>
      </c>
      <c r="BA239">
        <v>2.9294084024006861</v>
      </c>
      <c r="BB239">
        <v>2.9294084024006861</v>
      </c>
      <c r="BC239">
        <v>2.9294084024006861</v>
      </c>
      <c r="BD239">
        <v>2.9462703629608464</v>
      </c>
      <c r="BE239">
        <v>2.9631323235210059</v>
      </c>
      <c r="BF239">
        <v>2.9799942840811662</v>
      </c>
      <c r="BG239">
        <v>3.0222068508350985</v>
      </c>
      <c r="BH239">
        <v>3.0391238561856042</v>
      </c>
      <c r="BI239">
        <v>3.0391238561856042</v>
      </c>
      <c r="BJ239">
        <v>3.0391238561856042</v>
      </c>
      <c r="BK239">
        <v>3.0391238561856042</v>
      </c>
      <c r="BL239">
        <v>3.0463289862382017</v>
      </c>
      <c r="BM239">
        <v>3.0535341162907992</v>
      </c>
    </row>
    <row r="240" spans="1:65" x14ac:dyDescent="0.25">
      <c r="A240" t="s">
        <v>238</v>
      </c>
      <c r="B240" t="s">
        <v>687</v>
      </c>
      <c r="C240" t="s">
        <v>781</v>
      </c>
      <c r="D240" t="s">
        <v>782</v>
      </c>
      <c r="AK240">
        <v>8.7821590449641445</v>
      </c>
      <c r="AL240">
        <v>8.7821590449641445</v>
      </c>
      <c r="AM240">
        <v>8.7821590449641445</v>
      </c>
      <c r="AN240">
        <v>8.7821590449641445</v>
      </c>
      <c r="AO240">
        <v>8.7821590449641445</v>
      </c>
      <c r="AP240">
        <v>8.7821590449641445</v>
      </c>
      <c r="AQ240">
        <v>8.7821590449641445</v>
      </c>
      <c r="AR240">
        <v>8.7821590449641445</v>
      </c>
      <c r="AS240">
        <v>8.7821590449641445</v>
      </c>
      <c r="AT240">
        <v>8.7821590449641445</v>
      </c>
      <c r="AU240">
        <v>8.7821590449641445</v>
      </c>
      <c r="AV240">
        <v>8.7821590449641445</v>
      </c>
      <c r="AW240">
        <v>8.7821590449641445</v>
      </c>
      <c r="AX240">
        <v>8.7821590449641445</v>
      </c>
      <c r="AY240">
        <v>8.7821590449641445</v>
      </c>
      <c r="AZ240">
        <v>8.7821590449641445</v>
      </c>
      <c r="BA240">
        <v>8.7821590449641445</v>
      </c>
      <c r="BB240">
        <v>8.7821590449641445</v>
      </c>
      <c r="BC240">
        <v>8.7821590449641445</v>
      </c>
      <c r="BD240">
        <v>8.7821590449641445</v>
      </c>
      <c r="BE240">
        <v>8.7821590449641445</v>
      </c>
      <c r="BF240">
        <v>8.7821590449641445</v>
      </c>
      <c r="BG240">
        <v>8.7821590449641445</v>
      </c>
      <c r="BH240">
        <v>8.7821590449641445</v>
      </c>
      <c r="BI240">
        <v>8.7821590449641445</v>
      </c>
      <c r="BJ240">
        <v>8.7821590449641445</v>
      </c>
      <c r="BK240">
        <v>8.7821590449641445</v>
      </c>
      <c r="BL240">
        <v>8.7821590449641445</v>
      </c>
      <c r="BM240">
        <v>8.7821590449641445</v>
      </c>
    </row>
    <row r="241" spans="1:65" x14ac:dyDescent="0.25">
      <c r="A241" t="s">
        <v>832</v>
      </c>
      <c r="B241" t="s">
        <v>833</v>
      </c>
      <c r="C241" t="s">
        <v>781</v>
      </c>
      <c r="D241" t="s">
        <v>782</v>
      </c>
      <c r="AI241">
        <v>53.505568517517105</v>
      </c>
      <c r="AJ241">
        <v>53.229763226683311</v>
      </c>
      <c r="AK241">
        <v>52.953957935849523</v>
      </c>
      <c r="AL241">
        <v>52.678152645015736</v>
      </c>
      <c r="AM241">
        <v>52.402347354181941</v>
      </c>
      <c r="AN241">
        <v>52.126542063348154</v>
      </c>
      <c r="AO241">
        <v>51.85073677251436</v>
      </c>
      <c r="AP241">
        <v>51.574931481680579</v>
      </c>
      <c r="AQ241">
        <v>51.372492973657444</v>
      </c>
      <c r="AR241">
        <v>51.096293232696084</v>
      </c>
      <c r="AS241">
        <v>50.82009349173471</v>
      </c>
      <c r="AT241">
        <v>50.539538442811434</v>
      </c>
      <c r="AU241">
        <v>50.258983393888165</v>
      </c>
      <c r="AV241">
        <v>49.97842834496489</v>
      </c>
      <c r="AW241">
        <v>49.697873296041628</v>
      </c>
      <c r="AX241">
        <v>49.417318247118359</v>
      </c>
      <c r="AY241">
        <v>49.136763198195084</v>
      </c>
      <c r="AZ241">
        <v>48.856208149271815</v>
      </c>
      <c r="BA241">
        <v>48.575653100348546</v>
      </c>
      <c r="BB241">
        <v>48.295098051425278</v>
      </c>
      <c r="BC241">
        <v>48.014543002502002</v>
      </c>
      <c r="BD241">
        <v>47.866747763542079</v>
      </c>
      <c r="BE241">
        <v>47.718952524582157</v>
      </c>
      <c r="BF241">
        <v>47.571157285622228</v>
      </c>
      <c r="BG241">
        <v>47.423885971926858</v>
      </c>
      <c r="BH241">
        <v>47.276089100150188</v>
      </c>
      <c r="BI241">
        <v>47.124002657103674</v>
      </c>
      <c r="BJ241">
        <v>46.950119848873712</v>
      </c>
      <c r="BK241">
        <v>46.833504975927852</v>
      </c>
      <c r="BL241">
        <v>46.707758948313987</v>
      </c>
      <c r="BM241">
        <v>46.588046022310927</v>
      </c>
    </row>
    <row r="242" spans="1:65" x14ac:dyDescent="0.25">
      <c r="A242" t="s">
        <v>240</v>
      </c>
      <c r="B242" t="s">
        <v>681</v>
      </c>
      <c r="C242" t="s">
        <v>781</v>
      </c>
      <c r="D242" t="s">
        <v>782</v>
      </c>
      <c r="AI242">
        <v>64.767989240080709</v>
      </c>
      <c r="AJ242">
        <v>64.673839946200403</v>
      </c>
      <c r="AK242">
        <v>64.57969065232011</v>
      </c>
      <c r="AL242">
        <v>64.485541358439818</v>
      </c>
      <c r="AM242">
        <v>64.391392064559511</v>
      </c>
      <c r="AN242">
        <v>64.297242770679219</v>
      </c>
      <c r="AO242">
        <v>64.203093476798927</v>
      </c>
      <c r="AP242">
        <v>64.10894418291862</v>
      </c>
      <c r="AQ242">
        <v>64.014794889038328</v>
      </c>
      <c r="AR242">
        <v>63.920645595158035</v>
      </c>
      <c r="AS242">
        <v>63.826496301277736</v>
      </c>
      <c r="AT242">
        <v>63.732347007397451</v>
      </c>
      <c r="AU242">
        <v>63.638197713517151</v>
      </c>
      <c r="AV242">
        <v>63.544048419636859</v>
      </c>
      <c r="AW242">
        <v>63.449899125756559</v>
      </c>
      <c r="AX242">
        <v>63.35574983187626</v>
      </c>
      <c r="AY242">
        <v>63.261600537995967</v>
      </c>
      <c r="AZ242">
        <v>63.167451244115668</v>
      </c>
      <c r="BA242">
        <v>63.073301950235376</v>
      </c>
      <c r="BB242">
        <v>62.979152656355076</v>
      </c>
      <c r="BC242">
        <v>62.885003362474777</v>
      </c>
      <c r="BD242">
        <v>62.790854068594484</v>
      </c>
      <c r="BE242">
        <v>62.696704774714185</v>
      </c>
      <c r="BF242">
        <v>62.6025554808339</v>
      </c>
      <c r="BG242">
        <v>62.5084061869536</v>
      </c>
      <c r="BH242">
        <v>62.414256893073308</v>
      </c>
      <c r="BI242">
        <v>62.320107599193008</v>
      </c>
      <c r="BJ242">
        <v>62.246133154001349</v>
      </c>
      <c r="BK242">
        <v>62.131809011432416</v>
      </c>
      <c r="BL242">
        <v>62.037659717552117</v>
      </c>
      <c r="BM242">
        <v>61.943510423671825</v>
      </c>
    </row>
    <row r="243" spans="1:65" x14ac:dyDescent="0.25">
      <c r="A243" t="s">
        <v>834</v>
      </c>
      <c r="B243" t="s">
        <v>835</v>
      </c>
      <c r="C243" t="s">
        <v>781</v>
      </c>
      <c r="D243" t="s">
        <v>782</v>
      </c>
      <c r="AI243">
        <v>2.2112981944727435</v>
      </c>
      <c r="AJ243">
        <v>2.2147087724822643</v>
      </c>
      <c r="AK243">
        <v>2.2181193504917851</v>
      </c>
      <c r="AL243">
        <v>2.2215299285013059</v>
      </c>
      <c r="AM243">
        <v>2.2249405065108268</v>
      </c>
      <c r="AN243">
        <v>2.2283510960972084</v>
      </c>
      <c r="AO243">
        <v>2.2317616741067297</v>
      </c>
      <c r="AP243">
        <v>2.2351722521162505</v>
      </c>
      <c r="AQ243">
        <v>2.2385828301257709</v>
      </c>
      <c r="AR243">
        <v>2.2419934081352917</v>
      </c>
      <c r="AS243">
        <v>2.2454039861448125</v>
      </c>
      <c r="AT243">
        <v>2.2681586539352065</v>
      </c>
      <c r="AU243">
        <v>2.2909133217256006</v>
      </c>
      <c r="AV243">
        <v>2.3137188821600119</v>
      </c>
      <c r="AW243">
        <v>2.3364794604125398</v>
      </c>
      <c r="AX243">
        <v>2.3592346814144025</v>
      </c>
      <c r="AY243">
        <v>2.3819733565492021</v>
      </c>
      <c r="AZ243">
        <v>2.4047256355220901</v>
      </c>
      <c r="BA243">
        <v>2.4274806721171411</v>
      </c>
      <c r="BB243">
        <v>2.4509479147727866</v>
      </c>
      <c r="BC243">
        <v>2.473712430198975</v>
      </c>
      <c r="BD243">
        <v>2.4753691261178008</v>
      </c>
      <c r="BE243">
        <v>2.4770258220366266</v>
      </c>
      <c r="BF243">
        <v>2.4787376312496905</v>
      </c>
      <c r="BG243">
        <v>2.4803943640050088</v>
      </c>
      <c r="BH243">
        <v>2.4820508093218479</v>
      </c>
      <c r="BI243">
        <v>2.4848174345798513</v>
      </c>
      <c r="BJ243">
        <v>2.4877152802895508</v>
      </c>
      <c r="BK243">
        <v>2.4895231775323801</v>
      </c>
      <c r="BL243">
        <v>2.4939380492565442</v>
      </c>
      <c r="BM243">
        <v>2.4975341364633392</v>
      </c>
    </row>
    <row r="244" spans="1:65" x14ac:dyDescent="0.25">
      <c r="A244" t="s">
        <v>242</v>
      </c>
      <c r="B244" t="s">
        <v>683</v>
      </c>
      <c r="C244" t="s">
        <v>781</v>
      </c>
      <c r="D244" t="s">
        <v>782</v>
      </c>
      <c r="AI244">
        <v>12.430555555555555</v>
      </c>
      <c r="AJ244">
        <v>12.430555555555555</v>
      </c>
      <c r="AK244">
        <v>12.430555555555555</v>
      </c>
      <c r="AL244">
        <v>12.430555555555555</v>
      </c>
      <c r="AM244">
        <v>12.430555555555555</v>
      </c>
      <c r="AN244">
        <v>12.430555555555555</v>
      </c>
      <c r="AO244">
        <v>12.430555555555555</v>
      </c>
      <c r="AP244">
        <v>12.430555555555555</v>
      </c>
      <c r="AQ244">
        <v>12.430555555555555</v>
      </c>
      <c r="AR244">
        <v>12.430555555555555</v>
      </c>
      <c r="AS244">
        <v>12.430555555555555</v>
      </c>
      <c r="AT244">
        <v>12.430555555555555</v>
      </c>
      <c r="AU244">
        <v>12.430555555555555</v>
      </c>
      <c r="AV244">
        <v>12.430555555555555</v>
      </c>
      <c r="AW244">
        <v>12.430555555555555</v>
      </c>
      <c r="AX244">
        <v>12.430555555555555</v>
      </c>
      <c r="AY244">
        <v>12.430555555555555</v>
      </c>
      <c r="AZ244">
        <v>12.430555555555555</v>
      </c>
      <c r="BA244">
        <v>12.430555555555555</v>
      </c>
      <c r="BB244">
        <v>12.430555555555555</v>
      </c>
      <c r="BC244">
        <v>12.430555555555555</v>
      </c>
      <c r="BD244">
        <v>12.430555555555555</v>
      </c>
      <c r="BE244">
        <v>12.430555555555555</v>
      </c>
      <c r="BF244">
        <v>12.430555555555555</v>
      </c>
      <c r="BG244">
        <v>12.430555555555555</v>
      </c>
      <c r="BH244">
        <v>12.430555555555555</v>
      </c>
      <c r="BI244">
        <v>12.430555555555555</v>
      </c>
      <c r="BJ244">
        <v>12.430555555555555</v>
      </c>
      <c r="BK244">
        <v>12.430555555555555</v>
      </c>
      <c r="BL244">
        <v>12.430555555555555</v>
      </c>
      <c r="BM244">
        <v>12.430555555555555</v>
      </c>
    </row>
    <row r="245" spans="1:65" x14ac:dyDescent="0.25">
      <c r="A245" t="s">
        <v>243</v>
      </c>
      <c r="B245" t="s">
        <v>836</v>
      </c>
      <c r="C245" t="s">
        <v>781</v>
      </c>
      <c r="D245" t="s">
        <v>782</v>
      </c>
      <c r="AI245">
        <v>16.266599263517367</v>
      </c>
      <c r="AJ245">
        <v>17.346739571430632</v>
      </c>
      <c r="AK245">
        <v>17.413729778793655</v>
      </c>
      <c r="AL245">
        <v>17.480719986156689</v>
      </c>
      <c r="AM245">
        <v>17.573166117662836</v>
      </c>
      <c r="AN245">
        <v>17.640253505661864</v>
      </c>
      <c r="AO245">
        <v>17.707340914615237</v>
      </c>
      <c r="AP245">
        <v>17.774428302614265</v>
      </c>
      <c r="AQ245">
        <v>17.841515690613292</v>
      </c>
      <c r="AR245">
        <v>17.90860307861232</v>
      </c>
      <c r="AS245">
        <v>17.974372222443389</v>
      </c>
      <c r="AT245">
        <v>18.009431382696754</v>
      </c>
      <c r="AU245">
        <v>18.044490542950115</v>
      </c>
      <c r="AV245">
        <v>18.079549703203472</v>
      </c>
      <c r="AW245">
        <v>18.120998975675061</v>
      </c>
      <c r="AX245">
        <v>18.156070503403203</v>
      </c>
      <c r="AY245">
        <v>18.191142031131346</v>
      </c>
      <c r="AZ245">
        <v>18.226213558859488</v>
      </c>
      <c r="BA245">
        <v>18.26128508658763</v>
      </c>
      <c r="BB245">
        <v>18.296356593355572</v>
      </c>
      <c r="BC245">
        <v>18.331428121083722</v>
      </c>
      <c r="BD245">
        <v>18.381775274384729</v>
      </c>
      <c r="BE245">
        <v>18.432122427685741</v>
      </c>
      <c r="BF245">
        <v>18.482469580986752</v>
      </c>
      <c r="BG245">
        <v>18.532816734287763</v>
      </c>
      <c r="BH245">
        <v>18.586346703339323</v>
      </c>
      <c r="BI245">
        <v>18.628349129808516</v>
      </c>
      <c r="BJ245">
        <v>18.68010843248975</v>
      </c>
      <c r="BK245">
        <v>18.727171452985289</v>
      </c>
      <c r="BL245">
        <v>18.774103393574549</v>
      </c>
      <c r="BM245">
        <v>18.821054816231037</v>
      </c>
    </row>
    <row r="246" spans="1:65" x14ac:dyDescent="0.25">
      <c r="A246" t="s">
        <v>837</v>
      </c>
      <c r="B246" t="s">
        <v>838</v>
      </c>
      <c r="C246" t="s">
        <v>781</v>
      </c>
      <c r="D246" t="s">
        <v>782</v>
      </c>
      <c r="AI246">
        <v>31.077287495473144</v>
      </c>
      <c r="AJ246">
        <v>30.938708462759497</v>
      </c>
      <c r="AK246">
        <v>30.800129430045853</v>
      </c>
      <c r="AL246">
        <v>30.661550397332203</v>
      </c>
      <c r="AM246">
        <v>30.522971364618552</v>
      </c>
      <c r="AN246">
        <v>30.384392331904909</v>
      </c>
      <c r="AO246">
        <v>30.245813299191258</v>
      </c>
      <c r="AP246">
        <v>30.107234266477615</v>
      </c>
      <c r="AQ246">
        <v>29.968655233763965</v>
      </c>
      <c r="AR246">
        <v>29.830076201050318</v>
      </c>
      <c r="AS246">
        <v>29.691497168336671</v>
      </c>
      <c r="AT246">
        <v>29.545147057098731</v>
      </c>
      <c r="AU246">
        <v>29.398796945860784</v>
      </c>
      <c r="AV246">
        <v>29.252446834622845</v>
      </c>
      <c r="AW246">
        <v>28.924131442223935</v>
      </c>
      <c r="AX246">
        <v>28.778641584368415</v>
      </c>
      <c r="AY246">
        <v>28.633216145699755</v>
      </c>
      <c r="AZ246">
        <v>28.487725579335237</v>
      </c>
      <c r="BA246">
        <v>28.342335979884933</v>
      </c>
      <c r="BB246">
        <v>28.19686266707987</v>
      </c>
      <c r="BC246">
        <v>28.050616222883946</v>
      </c>
      <c r="BD246">
        <v>27.885575246948132</v>
      </c>
      <c r="BE246">
        <v>27.577071153891154</v>
      </c>
      <c r="BF246">
        <v>27.413261957654719</v>
      </c>
      <c r="BG246">
        <v>27.249462557111304</v>
      </c>
      <c r="BH246">
        <v>27.085548552278372</v>
      </c>
      <c r="BI246">
        <v>26.917485820510841</v>
      </c>
      <c r="BJ246">
        <v>26.752886131908177</v>
      </c>
      <c r="BK246">
        <v>26.588388739905074</v>
      </c>
      <c r="BL246">
        <v>26.419620428799892</v>
      </c>
      <c r="BM246">
        <v>26.252576191879026</v>
      </c>
    </row>
    <row r="247" spans="1:65" x14ac:dyDescent="0.25">
      <c r="A247" t="s">
        <v>245</v>
      </c>
      <c r="B247" t="s">
        <v>684</v>
      </c>
      <c r="C247" t="s">
        <v>781</v>
      </c>
      <c r="D247" t="s">
        <v>782</v>
      </c>
      <c r="AI247">
        <v>47.185185185185183</v>
      </c>
      <c r="AJ247">
        <v>47.079727095516574</v>
      </c>
      <c r="AK247">
        <v>46.974269005847958</v>
      </c>
      <c r="AL247">
        <v>46.868810916179335</v>
      </c>
      <c r="AM247">
        <v>46.763352826510726</v>
      </c>
      <c r="AN247">
        <v>46.65789473684211</v>
      </c>
      <c r="AO247">
        <v>46.552436647173487</v>
      </c>
      <c r="AP247">
        <v>46.446978557504877</v>
      </c>
      <c r="AQ247">
        <v>46.341520467836261</v>
      </c>
      <c r="AR247">
        <v>46.236062378167638</v>
      </c>
      <c r="AS247">
        <v>46.130604288499029</v>
      </c>
      <c r="AT247">
        <v>46.047953216374268</v>
      </c>
      <c r="AU247">
        <v>45.965302144249513</v>
      </c>
      <c r="AV247">
        <v>45.882651072124759</v>
      </c>
      <c r="AW247">
        <v>45.8</v>
      </c>
      <c r="AX247">
        <v>45.717348927875243</v>
      </c>
      <c r="AY247">
        <v>45.634697855750488</v>
      </c>
      <c r="AZ247">
        <v>45.552046783625734</v>
      </c>
      <c r="BA247">
        <v>45.469395711500972</v>
      </c>
      <c r="BB247">
        <v>45.386744639376218</v>
      </c>
      <c r="BC247">
        <v>45.304093567251456</v>
      </c>
      <c r="BD247">
        <v>45.221442495126709</v>
      </c>
      <c r="BE247">
        <v>45.138791423001948</v>
      </c>
      <c r="BF247">
        <v>45.056140350877193</v>
      </c>
      <c r="BG247">
        <v>44.973489278752432</v>
      </c>
      <c r="BH247">
        <v>44.890838206627684</v>
      </c>
      <c r="BI247">
        <v>44.808966861598435</v>
      </c>
      <c r="BJ247">
        <v>44.7270955165692</v>
      </c>
      <c r="BK247">
        <v>44.645224171539965</v>
      </c>
      <c r="BL247">
        <v>44.563352826510723</v>
      </c>
      <c r="BM247">
        <v>44.481481481481481</v>
      </c>
    </row>
    <row r="248" spans="1:65" x14ac:dyDescent="0.25">
      <c r="A248" t="s">
        <v>246</v>
      </c>
      <c r="B248" t="s">
        <v>685</v>
      </c>
      <c r="C248" t="s">
        <v>781</v>
      </c>
      <c r="D248" t="s">
        <v>782</v>
      </c>
      <c r="AI248">
        <v>4.1450624356333678</v>
      </c>
      <c r="AJ248">
        <v>4.1604286817713696</v>
      </c>
      <c r="AK248">
        <v>4.1757949279093722</v>
      </c>
      <c r="AL248">
        <v>4.1911611740473749</v>
      </c>
      <c r="AM248">
        <v>4.2065274201853757</v>
      </c>
      <c r="AN248">
        <v>4.2218943099897013</v>
      </c>
      <c r="AO248">
        <v>4.2372605561277039</v>
      </c>
      <c r="AP248">
        <v>4.2526268022657048</v>
      </c>
      <c r="AQ248">
        <v>4.2679930484037074</v>
      </c>
      <c r="AR248">
        <v>4.2833592945417092</v>
      </c>
      <c r="AS248">
        <v>4.2987255406797118</v>
      </c>
      <c r="AT248">
        <v>4.3113285272914519</v>
      </c>
      <c r="AU248">
        <v>4.3239315139031929</v>
      </c>
      <c r="AV248">
        <v>4.3365345005149329</v>
      </c>
      <c r="AW248">
        <v>4.349137487126673</v>
      </c>
      <c r="AX248">
        <v>4.361740473738414</v>
      </c>
      <c r="AY248">
        <v>4.3743434603501541</v>
      </c>
      <c r="AZ248">
        <v>4.3869464469618951</v>
      </c>
      <c r="BA248">
        <v>4.399549433573636</v>
      </c>
      <c r="BB248">
        <v>4.4121524201853761</v>
      </c>
      <c r="BC248">
        <v>4.4247554067971162</v>
      </c>
      <c r="BD248">
        <v>4.4346035015447995</v>
      </c>
      <c r="BE248">
        <v>4.444451596292482</v>
      </c>
      <c r="BF248">
        <v>4.4542996910401644</v>
      </c>
      <c r="BG248">
        <v>4.4641477857878478</v>
      </c>
      <c r="BH248">
        <v>4.4739958805355311</v>
      </c>
      <c r="BI248">
        <v>4.4838439752832127</v>
      </c>
      <c r="BJ248">
        <v>4.4936920700308951</v>
      </c>
      <c r="BK248">
        <v>4.5035401647785784</v>
      </c>
      <c r="BL248">
        <v>4.5133882595262618</v>
      </c>
      <c r="BM248">
        <v>4.5232363542739451</v>
      </c>
    </row>
    <row r="249" spans="1:65" x14ac:dyDescent="0.25">
      <c r="A249" t="s">
        <v>488</v>
      </c>
      <c r="B249" t="s">
        <v>686</v>
      </c>
      <c r="C249" t="s">
        <v>781</v>
      </c>
      <c r="D249" t="s">
        <v>782</v>
      </c>
      <c r="AI249">
        <v>25.705183010017802</v>
      </c>
      <c r="AJ249">
        <v>25.752591505008905</v>
      </c>
      <c r="AK249">
        <v>25.8</v>
      </c>
      <c r="AL249">
        <v>25.847408494991097</v>
      </c>
      <c r="AM249">
        <v>25.8948169899822</v>
      </c>
      <c r="AN249">
        <v>25.942225484973296</v>
      </c>
      <c r="AO249">
        <v>25.989633979964399</v>
      </c>
      <c r="AP249">
        <v>26.037042474955502</v>
      </c>
      <c r="AQ249">
        <v>26.084450969946598</v>
      </c>
      <c r="AR249">
        <v>26.131859464937694</v>
      </c>
      <c r="AS249">
        <v>26.179267959928797</v>
      </c>
      <c r="AT249">
        <v>26.300719826410095</v>
      </c>
      <c r="AU249">
        <v>26.422171692891389</v>
      </c>
      <c r="AV249">
        <v>26.543623559372687</v>
      </c>
      <c r="AW249">
        <v>26.665075425853985</v>
      </c>
      <c r="AX249">
        <v>26.786527292335276</v>
      </c>
      <c r="AY249">
        <v>26.907979158816573</v>
      </c>
      <c r="AZ249">
        <v>27.029431025297868</v>
      </c>
      <c r="BA249">
        <v>27.150882891779165</v>
      </c>
      <c r="BB249">
        <v>27.272334758260463</v>
      </c>
      <c r="BC249">
        <v>27.393786624741757</v>
      </c>
      <c r="BD249">
        <v>27.535990021179007</v>
      </c>
      <c r="BE249">
        <v>27.678193417616253</v>
      </c>
      <c r="BF249">
        <v>27.820396814053506</v>
      </c>
      <c r="BG249">
        <v>27.962600210490756</v>
      </c>
      <c r="BH249">
        <v>28.104803606928002</v>
      </c>
      <c r="BI249">
        <v>28.104803606928002</v>
      </c>
      <c r="BJ249">
        <v>28.263529228330498</v>
      </c>
      <c r="BK249">
        <v>28.466094097163573</v>
      </c>
      <c r="BL249">
        <v>28.668788898561647</v>
      </c>
      <c r="BM249">
        <v>28.871483699959722</v>
      </c>
    </row>
    <row r="250" spans="1:65" x14ac:dyDescent="0.25">
      <c r="A250" t="s">
        <v>248</v>
      </c>
      <c r="B250" t="s">
        <v>689</v>
      </c>
      <c r="C250" t="s">
        <v>781</v>
      </c>
      <c r="D250" t="s">
        <v>782</v>
      </c>
      <c r="AI250">
        <v>33.333333333333329</v>
      </c>
      <c r="AJ250">
        <v>33.333333333333329</v>
      </c>
      <c r="AK250">
        <v>33.333333333333329</v>
      </c>
      <c r="AL250">
        <v>33.333333333333329</v>
      </c>
      <c r="AM250">
        <v>33.333333333333329</v>
      </c>
      <c r="AN250">
        <v>33.333333333333329</v>
      </c>
      <c r="AO250">
        <v>33.333333333333329</v>
      </c>
      <c r="AP250">
        <v>33.333333333333329</v>
      </c>
      <c r="AQ250">
        <v>33.333333333333329</v>
      </c>
      <c r="AR250">
        <v>33.333333333333329</v>
      </c>
      <c r="AS250">
        <v>33.333333333333329</v>
      </c>
      <c r="AT250">
        <v>33.333333333333329</v>
      </c>
      <c r="AU250">
        <v>33.333333333333329</v>
      </c>
      <c r="AV250">
        <v>33.333333333333329</v>
      </c>
      <c r="AW250">
        <v>33.333333333333329</v>
      </c>
      <c r="AX250">
        <v>33.333333333333329</v>
      </c>
      <c r="AY250">
        <v>33.333333333333329</v>
      </c>
      <c r="AZ250">
        <v>33.333333333333329</v>
      </c>
      <c r="BA250">
        <v>33.333333333333329</v>
      </c>
      <c r="BB250">
        <v>33.333333333333329</v>
      </c>
      <c r="BC250">
        <v>33.333333333333329</v>
      </c>
      <c r="BD250">
        <v>33.333333333333329</v>
      </c>
      <c r="BE250">
        <v>33.333333333333329</v>
      </c>
      <c r="BF250">
        <v>33.333333333333329</v>
      </c>
      <c r="BG250">
        <v>33.333333333333329</v>
      </c>
      <c r="BH250">
        <v>33.333333333333329</v>
      </c>
      <c r="BI250">
        <v>33.333333333333329</v>
      </c>
      <c r="BJ250">
        <v>33.333333333333329</v>
      </c>
      <c r="BK250">
        <v>33.333333333333329</v>
      </c>
      <c r="BL250">
        <v>33.333333333333329</v>
      </c>
      <c r="BM250">
        <v>33.333333333333329</v>
      </c>
    </row>
    <row r="251" spans="1:65" x14ac:dyDescent="0.25">
      <c r="A251" t="s">
        <v>249</v>
      </c>
      <c r="B251" t="s">
        <v>679</v>
      </c>
      <c r="C251" t="s">
        <v>781</v>
      </c>
      <c r="D251" t="s">
        <v>782</v>
      </c>
      <c r="AI251">
        <v>64.788902686836764</v>
      </c>
      <c r="AJ251">
        <v>64.368943328065015</v>
      </c>
      <c r="AK251">
        <v>63.948983969293295</v>
      </c>
      <c r="AL251">
        <v>63.529024610521553</v>
      </c>
      <c r="AM251">
        <v>63.109065251749833</v>
      </c>
      <c r="AN251">
        <v>62.689105892978091</v>
      </c>
      <c r="AO251">
        <v>62.269146534206364</v>
      </c>
      <c r="AP251">
        <v>61.849187175434629</v>
      </c>
      <c r="AQ251">
        <v>61.429227816662902</v>
      </c>
      <c r="AR251">
        <v>61.009268457891167</v>
      </c>
      <c r="AS251">
        <v>60.58930909911944</v>
      </c>
      <c r="AT251">
        <v>60.169349740347712</v>
      </c>
      <c r="AU251">
        <v>59.749390381575971</v>
      </c>
      <c r="AV251">
        <v>59.329431022804243</v>
      </c>
      <c r="AW251">
        <v>58.909471664032509</v>
      </c>
      <c r="AX251">
        <v>58.489512305260781</v>
      </c>
      <c r="AY251">
        <v>58.069552946489047</v>
      </c>
      <c r="AZ251">
        <v>57.64959358771732</v>
      </c>
      <c r="BA251">
        <v>57.229634228945578</v>
      </c>
      <c r="BB251">
        <v>56.809674870173851</v>
      </c>
      <c r="BC251">
        <v>56.389715511402116</v>
      </c>
      <c r="BD251">
        <v>55.969753894784382</v>
      </c>
      <c r="BE251">
        <v>55.549792278166635</v>
      </c>
      <c r="BF251">
        <v>55.129830661548887</v>
      </c>
      <c r="BG251">
        <v>54.709869044931139</v>
      </c>
      <c r="BH251">
        <v>54.289907428313391</v>
      </c>
      <c r="BI251">
        <v>53.760442537818918</v>
      </c>
      <c r="BJ251">
        <v>53.230977647324451</v>
      </c>
      <c r="BK251">
        <v>52.701512756829985</v>
      </c>
      <c r="BL251">
        <v>52.172047866335511</v>
      </c>
      <c r="BM251">
        <v>51.642582975841044</v>
      </c>
    </row>
    <row r="252" spans="1:65" x14ac:dyDescent="0.25">
      <c r="A252" t="s">
        <v>250</v>
      </c>
      <c r="B252" t="s">
        <v>690</v>
      </c>
      <c r="C252" t="s">
        <v>781</v>
      </c>
      <c r="D252" t="s">
        <v>782</v>
      </c>
      <c r="AI252">
        <v>17.89434963215054</v>
      </c>
      <c r="AJ252">
        <v>17.687893498823883</v>
      </c>
      <c r="AK252">
        <v>17.481437365497225</v>
      </c>
      <c r="AL252">
        <v>17.27498123217056</v>
      </c>
      <c r="AM252">
        <v>17.068525098843903</v>
      </c>
      <c r="AN252">
        <v>16.862068965517242</v>
      </c>
      <c r="AO252">
        <v>16.655612832190585</v>
      </c>
      <c r="AP252">
        <v>16.44915669886392</v>
      </c>
      <c r="AQ252">
        <v>16.242700565537259</v>
      </c>
      <c r="AR252">
        <v>16.036244432210601</v>
      </c>
      <c r="AS252">
        <v>15.82978829888394</v>
      </c>
      <c r="AT252">
        <v>15.623327160802763</v>
      </c>
      <c r="AU252">
        <v>15.416866022721583</v>
      </c>
      <c r="AV252">
        <v>15.210404884640408</v>
      </c>
      <c r="AW252">
        <v>15.003943746559232</v>
      </c>
      <c r="AX252">
        <v>14.797482608478054</v>
      </c>
      <c r="AY252">
        <v>14.591021470396878</v>
      </c>
      <c r="AZ252">
        <v>14.384560332315699</v>
      </c>
      <c r="BA252">
        <v>14.178099194234523</v>
      </c>
      <c r="BB252">
        <v>13.971638056153346</v>
      </c>
      <c r="BC252">
        <v>13.7164372631159</v>
      </c>
      <c r="BD252">
        <v>13.510712148414122</v>
      </c>
      <c r="BE252">
        <v>13.304987033712349</v>
      </c>
      <c r="BF252">
        <v>13.099261919010571</v>
      </c>
      <c r="BG252">
        <v>12.893536804308797</v>
      </c>
      <c r="BH252">
        <v>12.68781168960702</v>
      </c>
      <c r="BI252">
        <v>12.48209654897267</v>
      </c>
      <c r="BJ252">
        <v>12.27638140833832</v>
      </c>
      <c r="BK252">
        <v>12.07066626770397</v>
      </c>
      <c r="BL252">
        <v>11.864901256732495</v>
      </c>
      <c r="BM252">
        <v>11.659186116098144</v>
      </c>
    </row>
    <row r="253" spans="1:65" x14ac:dyDescent="0.25">
      <c r="A253" t="s">
        <v>251</v>
      </c>
      <c r="B253" t="s">
        <v>691</v>
      </c>
      <c r="C253" t="s">
        <v>781</v>
      </c>
      <c r="D253" t="s">
        <v>782</v>
      </c>
      <c r="AK253">
        <v>16.089065331837404</v>
      </c>
      <c r="AL253">
        <v>16.12980063864676</v>
      </c>
      <c r="AM253">
        <v>16.170535945456116</v>
      </c>
      <c r="AN253">
        <v>16.211271252265469</v>
      </c>
      <c r="AO253">
        <v>16.252006559074825</v>
      </c>
      <c r="AP253">
        <v>16.292741865884182</v>
      </c>
      <c r="AQ253">
        <v>16.333477172693538</v>
      </c>
      <c r="AR253">
        <v>16.374212479502891</v>
      </c>
      <c r="AS253">
        <v>16.414947786312247</v>
      </c>
      <c r="AT253">
        <v>16.42150686113748</v>
      </c>
      <c r="AU253">
        <v>16.42834950115649</v>
      </c>
      <c r="AV253">
        <v>16.434908689198053</v>
      </c>
      <c r="AW253">
        <v>16.441467877239617</v>
      </c>
      <c r="AX253">
        <v>16.446891504711932</v>
      </c>
      <c r="AY253">
        <v>16.454018227009112</v>
      </c>
      <c r="AZ253">
        <v>16.461429582448691</v>
      </c>
      <c r="BA253">
        <v>16.468273147828487</v>
      </c>
      <c r="BB253">
        <v>16.474832562314436</v>
      </c>
      <c r="BC253">
        <v>16.481391976800385</v>
      </c>
      <c r="BD253">
        <v>16.519022302009255</v>
      </c>
      <c r="BE253">
        <v>16.556652627218117</v>
      </c>
      <c r="BF253">
        <v>16.594282952426983</v>
      </c>
      <c r="BG253">
        <v>16.632774603393809</v>
      </c>
      <c r="BH253">
        <v>16.670406877384384</v>
      </c>
      <c r="BI253">
        <v>16.682490635087781</v>
      </c>
      <c r="BJ253">
        <v>16.6942862074918</v>
      </c>
      <c r="BK253">
        <v>16.703486365205386</v>
      </c>
      <c r="BL253">
        <v>16.7138419054194</v>
      </c>
      <c r="BM253">
        <v>16.724197445633415</v>
      </c>
    </row>
    <row r="254" spans="1:65" x14ac:dyDescent="0.25">
      <c r="A254" t="s">
        <v>16</v>
      </c>
      <c r="B254" t="s">
        <v>839</v>
      </c>
      <c r="C254" t="s">
        <v>781</v>
      </c>
      <c r="D254" t="s">
        <v>782</v>
      </c>
      <c r="AK254">
        <v>38.410658685863531</v>
      </c>
      <c r="AL254">
        <v>38.354546928977875</v>
      </c>
      <c r="AM254">
        <v>38.299253483654944</v>
      </c>
      <c r="AN254">
        <v>38.24254561841046</v>
      </c>
      <c r="AO254">
        <v>38.184054779776275</v>
      </c>
      <c r="AP254">
        <v>38.124756962220943</v>
      </c>
      <c r="AQ254">
        <v>38.084548935235048</v>
      </c>
      <c r="AR254">
        <v>38.020836616186301</v>
      </c>
      <c r="AS254">
        <v>37.967207190797723</v>
      </c>
      <c r="AT254">
        <v>37.926129107753731</v>
      </c>
      <c r="AU254">
        <v>37.886072664396295</v>
      </c>
      <c r="AV254">
        <v>37.844318045820181</v>
      </c>
      <c r="AW254">
        <v>37.802400509425738</v>
      </c>
      <c r="AX254">
        <v>37.760614391043717</v>
      </c>
      <c r="AY254">
        <v>37.713048307134137</v>
      </c>
      <c r="AZ254">
        <v>37.672407312490606</v>
      </c>
      <c r="BA254">
        <v>37.632225064538616</v>
      </c>
      <c r="BB254">
        <v>37.593246257318576</v>
      </c>
      <c r="BC254">
        <v>37.552447469404157</v>
      </c>
      <c r="BD254">
        <v>37.539639125335157</v>
      </c>
      <c r="BE254">
        <v>37.527287540087642</v>
      </c>
      <c r="BF254">
        <v>37.516608642152491</v>
      </c>
      <c r="BG254">
        <v>37.504197185137016</v>
      </c>
      <c r="BH254">
        <v>37.491633591583003</v>
      </c>
      <c r="BI254">
        <v>37.482377511717551</v>
      </c>
      <c r="BJ254">
        <v>37.461046569854332</v>
      </c>
      <c r="BK254">
        <v>37.457022002039842</v>
      </c>
      <c r="BL254">
        <v>37.448693144384087</v>
      </c>
      <c r="BM254">
        <v>37.441790769304639</v>
      </c>
    </row>
    <row r="255" spans="1:65" x14ac:dyDescent="0.25">
      <c r="A255" t="s">
        <v>252</v>
      </c>
      <c r="B255" t="s">
        <v>695</v>
      </c>
      <c r="C255" t="s">
        <v>781</v>
      </c>
      <c r="D255" t="s">
        <v>782</v>
      </c>
      <c r="AI255">
        <v>4.5594789166952348</v>
      </c>
      <c r="AJ255">
        <v>4.8857273454462353</v>
      </c>
      <c r="AK255">
        <v>5.211975774197235</v>
      </c>
      <c r="AL255">
        <v>5.5382242029482347</v>
      </c>
      <c r="AM255">
        <v>5.8644726316992344</v>
      </c>
      <c r="AN255">
        <v>6.1907210604502341</v>
      </c>
      <c r="AO255">
        <v>6.5169694892012338</v>
      </c>
      <c r="AP255">
        <v>6.8432179179522334</v>
      </c>
      <c r="AQ255">
        <v>7.1694663467032331</v>
      </c>
      <c r="AR255">
        <v>7.4957147754542337</v>
      </c>
      <c r="AS255">
        <v>7.8219632042052334</v>
      </c>
      <c r="AT255">
        <v>8.028968117929379</v>
      </c>
      <c r="AU255">
        <v>8.2359730316535256</v>
      </c>
      <c r="AV255">
        <v>8.4429779453776703</v>
      </c>
      <c r="AW255">
        <v>8.6499828591018186</v>
      </c>
      <c r="AX255">
        <v>8.8569877728259616</v>
      </c>
      <c r="AY255">
        <v>9.0639926865501081</v>
      </c>
      <c r="AZ255">
        <v>9.2709976002742547</v>
      </c>
      <c r="BA255">
        <v>9.4780025139984012</v>
      </c>
      <c r="BB255">
        <v>9.685007427722546</v>
      </c>
      <c r="BC255">
        <v>9.8920123414466925</v>
      </c>
      <c r="BD255">
        <v>10.107644840589648</v>
      </c>
      <c r="BE255">
        <v>10.323277339732602</v>
      </c>
      <c r="BF255">
        <v>10.538909838875558</v>
      </c>
      <c r="BG255">
        <v>10.75454233801851</v>
      </c>
      <c r="BH255">
        <v>10.970174837161467</v>
      </c>
      <c r="BI255">
        <v>11.124442920809051</v>
      </c>
      <c r="BJ255">
        <v>11.244429208090503</v>
      </c>
      <c r="BK255">
        <v>11.364415495371958</v>
      </c>
      <c r="BL255">
        <v>11.484401782653411</v>
      </c>
      <c r="BM255">
        <v>11.604388069934865</v>
      </c>
    </row>
    <row r="256" spans="1:65" x14ac:dyDescent="0.25">
      <c r="A256" t="s">
        <v>253</v>
      </c>
      <c r="B256" t="s">
        <v>694</v>
      </c>
      <c r="C256" t="s">
        <v>781</v>
      </c>
      <c r="D256" t="s">
        <v>782</v>
      </c>
      <c r="AI256">
        <v>33.022308209665724</v>
      </c>
      <c r="AJ256">
        <v>33.034165451099248</v>
      </c>
      <c r="AK256">
        <v>33.04602269253278</v>
      </c>
      <c r="AL256">
        <v>33.057879933966298</v>
      </c>
      <c r="AM256">
        <v>33.06973717539983</v>
      </c>
      <c r="AN256">
        <v>33.081594416833354</v>
      </c>
      <c r="AO256">
        <v>33.093451658266879</v>
      </c>
      <c r="AP256">
        <v>33.105308899700404</v>
      </c>
      <c r="AQ256">
        <v>33.117166141133929</v>
      </c>
      <c r="AR256">
        <v>33.129023382567453</v>
      </c>
      <c r="AS256">
        <v>33.130173588068878</v>
      </c>
      <c r="AT256">
        <v>33.186755614543678</v>
      </c>
      <c r="AU256">
        <v>33.243337641018478</v>
      </c>
      <c r="AV256">
        <v>33.299919667493278</v>
      </c>
      <c r="AW256">
        <v>33.356501693968077</v>
      </c>
      <c r="AX256">
        <v>33.413083720442877</v>
      </c>
      <c r="AY256">
        <v>33.469665746917677</v>
      </c>
      <c r="AZ256">
        <v>33.526247773392477</v>
      </c>
      <c r="BA256">
        <v>33.636063502058505</v>
      </c>
      <c r="BB256">
        <v>33.692735219329606</v>
      </c>
      <c r="BC256">
        <v>33.7494069366007</v>
      </c>
      <c r="BD256">
        <v>33.779470058224064</v>
      </c>
      <c r="BE256">
        <v>33.809533179847435</v>
      </c>
      <c r="BF256">
        <v>33.839596301470799</v>
      </c>
      <c r="BG256">
        <v>33.869659423094163</v>
      </c>
      <c r="BH256">
        <v>33.899722544717527</v>
      </c>
      <c r="BI256">
        <v>33.899722544717527</v>
      </c>
      <c r="BJ256">
        <v>33.866926412037493</v>
      </c>
      <c r="BK256">
        <v>33.866926412037493</v>
      </c>
      <c r="BL256">
        <v>33.866926412037493</v>
      </c>
      <c r="BM256">
        <v>33.866926412037493</v>
      </c>
    </row>
    <row r="257" spans="1:65" x14ac:dyDescent="0.25">
      <c r="A257" t="s">
        <v>254</v>
      </c>
      <c r="B257" t="s">
        <v>696</v>
      </c>
      <c r="C257" t="s">
        <v>781</v>
      </c>
      <c r="D257" t="s">
        <v>782</v>
      </c>
      <c r="AK257">
        <v>6.1866205923836386</v>
      </c>
      <c r="AL257">
        <v>6.2834917724494597</v>
      </c>
      <c r="AM257">
        <v>6.3803631875881521</v>
      </c>
      <c r="AN257">
        <v>6.4772346027268464</v>
      </c>
      <c r="AO257">
        <v>6.5741060178655388</v>
      </c>
      <c r="AP257">
        <v>6.6709774330042313</v>
      </c>
      <c r="AQ257">
        <v>6.7678486130700515</v>
      </c>
      <c r="AR257">
        <v>6.8647200282087439</v>
      </c>
      <c r="AS257">
        <v>6.7928870436846989</v>
      </c>
      <c r="AT257">
        <v>6.8827694185280937</v>
      </c>
      <c r="AU257">
        <v>6.9718103007265251</v>
      </c>
      <c r="AV257">
        <v>7.061401955138721</v>
      </c>
      <c r="AW257">
        <v>7.1508435183421941</v>
      </c>
      <c r="AX257">
        <v>7.2399626935016492</v>
      </c>
      <c r="AY257">
        <v>7.3289994264081688</v>
      </c>
      <c r="AZ257">
        <v>7.4157728265257434</v>
      </c>
      <c r="BA257">
        <v>7.5050914404071873</v>
      </c>
      <c r="BB257">
        <v>7.5945041232265549</v>
      </c>
      <c r="BC257">
        <v>7.6844723004780997</v>
      </c>
      <c r="BD257">
        <v>7.7776273551028092</v>
      </c>
      <c r="BE257">
        <v>7.8694814134924265</v>
      </c>
      <c r="BF257">
        <v>7.9613758034278064</v>
      </c>
      <c r="BG257">
        <v>8.0530715552710141</v>
      </c>
      <c r="BH257">
        <v>8.0558329550612804</v>
      </c>
      <c r="BI257">
        <v>8.1397486557828014</v>
      </c>
      <c r="BJ257">
        <v>8.1984438977003453</v>
      </c>
      <c r="BK257">
        <v>8.257120614089839</v>
      </c>
      <c r="BL257">
        <v>8.3163736650361475</v>
      </c>
      <c r="BM257">
        <v>8.3732213775104949</v>
      </c>
    </row>
    <row r="258" spans="1:65" x14ac:dyDescent="0.25">
      <c r="A258" t="s">
        <v>255</v>
      </c>
      <c r="B258" t="s">
        <v>672</v>
      </c>
      <c r="C258" t="s">
        <v>781</v>
      </c>
      <c r="D258" t="s">
        <v>782</v>
      </c>
      <c r="AI258">
        <v>70.615384615384613</v>
      </c>
      <c r="AJ258">
        <v>70.871794871794862</v>
      </c>
      <c r="AK258">
        <v>71.128205128205124</v>
      </c>
      <c r="AL258">
        <v>71.384615384615387</v>
      </c>
      <c r="AM258">
        <v>71.641025641025635</v>
      </c>
      <c r="AN258">
        <v>71.897435897435884</v>
      </c>
      <c r="AO258">
        <v>72.153846153846146</v>
      </c>
      <c r="AP258">
        <v>72.410256410256409</v>
      </c>
      <c r="AQ258">
        <v>72.666666666666657</v>
      </c>
      <c r="AR258">
        <v>72.923076923076906</v>
      </c>
      <c r="AS258">
        <v>73.179487179487168</v>
      </c>
      <c r="AT258">
        <v>73.179487179487168</v>
      </c>
      <c r="AU258">
        <v>73.179487179487168</v>
      </c>
      <c r="AV258">
        <v>73.179487179487168</v>
      </c>
      <c r="AW258">
        <v>73.179487179487168</v>
      </c>
      <c r="AX258">
        <v>73.179487179487168</v>
      </c>
      <c r="AY258">
        <v>73.179487179487168</v>
      </c>
      <c r="AZ258">
        <v>73.179487179487168</v>
      </c>
      <c r="BA258">
        <v>73.179487179487168</v>
      </c>
      <c r="BB258">
        <v>73.179487179487168</v>
      </c>
      <c r="BC258">
        <v>73.179487179487168</v>
      </c>
      <c r="BD258">
        <v>73.179487179487168</v>
      </c>
      <c r="BE258">
        <v>73.179487179487168</v>
      </c>
      <c r="BF258">
        <v>73.179487179487168</v>
      </c>
      <c r="BG258">
        <v>73.179487179487168</v>
      </c>
      <c r="BH258">
        <v>73.179487179487168</v>
      </c>
      <c r="BI258">
        <v>73.179487179487168</v>
      </c>
      <c r="BJ258">
        <v>73.179487179487168</v>
      </c>
      <c r="BK258">
        <v>73.179487179487168</v>
      </c>
      <c r="BL258">
        <v>73.179487179487168</v>
      </c>
      <c r="BM258">
        <v>73.179487179487168</v>
      </c>
    </row>
    <row r="259" spans="1:65" x14ac:dyDescent="0.25">
      <c r="A259" t="s">
        <v>256</v>
      </c>
      <c r="B259" t="s">
        <v>698</v>
      </c>
      <c r="C259" t="s">
        <v>781</v>
      </c>
      <c r="D259" t="s">
        <v>782</v>
      </c>
      <c r="AI259">
        <v>58.983050847457633</v>
      </c>
      <c r="AJ259">
        <v>58.657105606258156</v>
      </c>
      <c r="AK259">
        <v>58.331160365058665</v>
      </c>
      <c r="AL259">
        <v>58.005215123859188</v>
      </c>
      <c r="AM259">
        <v>57.67926988265971</v>
      </c>
      <c r="AN259">
        <v>57.353324641460233</v>
      </c>
      <c r="AO259">
        <v>57.027379400260756</v>
      </c>
      <c r="AP259">
        <v>56.701434159061279</v>
      </c>
      <c r="AQ259">
        <v>56.375488917861801</v>
      </c>
      <c r="AR259">
        <v>56.049543676662317</v>
      </c>
      <c r="AS259">
        <v>55.72359843546284</v>
      </c>
      <c r="AT259">
        <v>55.536987699110028</v>
      </c>
      <c r="AU259">
        <v>55.35037696275721</v>
      </c>
      <c r="AV259">
        <v>55.163766226404398</v>
      </c>
      <c r="AW259">
        <v>54.977155490051587</v>
      </c>
      <c r="AX259">
        <v>54.790544753698768</v>
      </c>
      <c r="AY259">
        <v>54.603934017345956</v>
      </c>
      <c r="AZ259">
        <v>54.417323280993145</v>
      </c>
      <c r="BA259">
        <v>54.230712544640326</v>
      </c>
      <c r="BB259">
        <v>54.044101808287515</v>
      </c>
      <c r="BC259">
        <v>53.857491071934696</v>
      </c>
      <c r="BD259">
        <v>53.671107080097499</v>
      </c>
      <c r="BE259">
        <v>53.484723088260303</v>
      </c>
      <c r="BF259">
        <v>53.298339096423106</v>
      </c>
      <c r="BG259">
        <v>53.111955104585903</v>
      </c>
      <c r="BH259">
        <v>52.925571112748713</v>
      </c>
      <c r="BI259">
        <v>52.767144719687089</v>
      </c>
      <c r="BJ259">
        <v>52.636675925401057</v>
      </c>
      <c r="BK259">
        <v>52.534164729890598</v>
      </c>
      <c r="BL259">
        <v>52.459611133155718</v>
      </c>
      <c r="BM259">
        <v>52.413015135196417</v>
      </c>
    </row>
    <row r="260" spans="1:65" x14ac:dyDescent="0.25">
      <c r="A260" t="s">
        <v>257</v>
      </c>
      <c r="B260" t="s">
        <v>518</v>
      </c>
      <c r="C260" t="s">
        <v>781</v>
      </c>
      <c r="D260" t="s">
        <v>782</v>
      </c>
      <c r="AI260">
        <v>24.733333333333334</v>
      </c>
      <c r="AJ260">
        <v>24.706666666666667</v>
      </c>
      <c r="AK260">
        <v>24.68</v>
      </c>
      <c r="AL260">
        <v>24.653333333333329</v>
      </c>
      <c r="AM260">
        <v>24.626666666666665</v>
      </c>
      <c r="AN260">
        <v>24.6</v>
      </c>
      <c r="AO260">
        <v>24.573333333333334</v>
      </c>
      <c r="AP260">
        <v>24.546666666666667</v>
      </c>
      <c r="AQ260">
        <v>24.52</v>
      </c>
      <c r="AR260">
        <v>24.493333333333332</v>
      </c>
      <c r="AS260">
        <v>24.466666666666669</v>
      </c>
      <c r="AT260">
        <v>24.446666666666665</v>
      </c>
      <c r="AU260">
        <v>24.426666666666666</v>
      </c>
      <c r="AV260">
        <v>24.406666666666666</v>
      </c>
      <c r="AW260">
        <v>24.386666666666663</v>
      </c>
      <c r="AX260">
        <v>24.366666666666664</v>
      </c>
      <c r="AY260">
        <v>24.346666666666668</v>
      </c>
      <c r="AZ260">
        <v>24.326666666666668</v>
      </c>
      <c r="BA260">
        <v>24.306666666666668</v>
      </c>
      <c r="BB260">
        <v>24.286666666666669</v>
      </c>
      <c r="BC260">
        <v>24.266666666666666</v>
      </c>
      <c r="BD260">
        <v>24.24</v>
      </c>
      <c r="BE260">
        <v>24.213333333333335</v>
      </c>
      <c r="BF260">
        <v>24.186666666666667</v>
      </c>
      <c r="BG260">
        <v>24.16</v>
      </c>
      <c r="BH260">
        <v>24.133333333333333</v>
      </c>
      <c r="BI260">
        <v>24.133333333333333</v>
      </c>
      <c r="BJ260">
        <v>24.133333333333333</v>
      </c>
      <c r="BK260">
        <v>24.133333333333333</v>
      </c>
      <c r="BL260">
        <v>24.133333333333333</v>
      </c>
      <c r="BM260">
        <v>24.133333333333333</v>
      </c>
    </row>
    <row r="261" spans="1:65" x14ac:dyDescent="0.25">
      <c r="A261" t="s">
        <v>258</v>
      </c>
      <c r="B261" t="s">
        <v>700</v>
      </c>
      <c r="C261" t="s">
        <v>781</v>
      </c>
      <c r="D261" t="s">
        <v>782</v>
      </c>
      <c r="AI261">
        <v>70.114285714285714</v>
      </c>
      <c r="AJ261">
        <v>68.951428571428579</v>
      </c>
      <c r="AK261">
        <v>67.78857142857143</v>
      </c>
      <c r="AL261">
        <v>66.625714285714281</v>
      </c>
      <c r="AM261">
        <v>65.462857142857146</v>
      </c>
      <c r="AN261">
        <v>64.3</v>
      </c>
      <c r="AO261">
        <v>63.137142857142855</v>
      </c>
      <c r="AP261">
        <v>61.974285714285713</v>
      </c>
      <c r="AQ261">
        <v>60.811428571428571</v>
      </c>
      <c r="AR261">
        <v>59.648571428571429</v>
      </c>
      <c r="AS261">
        <v>58.485714285714288</v>
      </c>
      <c r="AT261">
        <v>57.902857142857144</v>
      </c>
      <c r="AU261">
        <v>57.32</v>
      </c>
      <c r="AV261">
        <v>56.737142857142864</v>
      </c>
      <c r="AW261">
        <v>56.154285714285713</v>
      </c>
      <c r="AX261">
        <v>55.571428571428569</v>
      </c>
      <c r="AY261">
        <v>54.988571428571433</v>
      </c>
      <c r="AZ261">
        <v>54.405714285714282</v>
      </c>
      <c r="BA261">
        <v>53.822857142857139</v>
      </c>
      <c r="BB261">
        <v>53.24</v>
      </c>
      <c r="BC261">
        <v>52.657142857142858</v>
      </c>
      <c r="BD261">
        <v>53.074285714285708</v>
      </c>
      <c r="BE261">
        <v>53.491428571428571</v>
      </c>
      <c r="BF261">
        <v>53.908571428571427</v>
      </c>
      <c r="BG261">
        <v>54.325714285714277</v>
      </c>
      <c r="BH261">
        <v>54.74285714285714</v>
      </c>
      <c r="BI261">
        <v>55.171428571428571</v>
      </c>
      <c r="BJ261">
        <v>55.6</v>
      </c>
      <c r="BK261">
        <v>56.028571428571425</v>
      </c>
      <c r="BL261">
        <v>56.457142857142848</v>
      </c>
      <c r="BM261">
        <v>56.885714285714286</v>
      </c>
    </row>
    <row r="262" spans="1:65" x14ac:dyDescent="0.25">
      <c r="A262" t="s">
        <v>259</v>
      </c>
      <c r="B262" t="s">
        <v>699</v>
      </c>
      <c r="C262" t="s">
        <v>781</v>
      </c>
      <c r="D262" t="s">
        <v>782</v>
      </c>
      <c r="AI262">
        <v>28.805677593781688</v>
      </c>
      <c r="AJ262">
        <v>29.545528280438727</v>
      </c>
      <c r="AK262">
        <v>30.285378967095767</v>
      </c>
      <c r="AL262">
        <v>31.025229653752806</v>
      </c>
      <c r="AM262">
        <v>31.765080340409845</v>
      </c>
      <c r="AN262">
        <v>32.504931027066888</v>
      </c>
      <c r="AO262">
        <v>33.244781713723924</v>
      </c>
      <c r="AP262">
        <v>33.984632400380967</v>
      </c>
      <c r="AQ262">
        <v>34.724483087038003</v>
      </c>
      <c r="AR262">
        <v>35.464333773695046</v>
      </c>
      <c r="AS262">
        <v>37.883688034462807</v>
      </c>
      <c r="AT262">
        <v>38.395628274775788</v>
      </c>
      <c r="AU262">
        <v>38.978882627596199</v>
      </c>
      <c r="AV262">
        <v>39.556513045441356</v>
      </c>
      <c r="AW262">
        <v>40.07380268971523</v>
      </c>
      <c r="AX262">
        <v>40.232069735996703</v>
      </c>
      <c r="AY262">
        <v>40.750254959318397</v>
      </c>
      <c r="AZ262">
        <v>41.294326173062281</v>
      </c>
      <c r="BA262">
        <v>41.776221898258264</v>
      </c>
      <c r="BB262">
        <v>42.293066293219766</v>
      </c>
      <c r="BC262">
        <v>42.733215446194315</v>
      </c>
      <c r="BD262">
        <v>43.164732319556698</v>
      </c>
      <c r="BE262">
        <v>43.57082470641906</v>
      </c>
      <c r="BF262">
        <v>44.06395211255915</v>
      </c>
      <c r="BG262">
        <v>44.442848891569419</v>
      </c>
      <c r="BH262">
        <v>44.871164038891706</v>
      </c>
      <c r="BI262">
        <v>45.878354877515655</v>
      </c>
      <c r="BJ262">
        <v>45.996336984649155</v>
      </c>
      <c r="BK262">
        <v>46.234681538721681</v>
      </c>
      <c r="BL262">
        <v>46.476841645157272</v>
      </c>
      <c r="BM262">
        <v>46.719001751592863</v>
      </c>
    </row>
    <row r="263" spans="1:65" x14ac:dyDescent="0.25">
      <c r="A263" t="s">
        <v>260</v>
      </c>
      <c r="B263" t="s">
        <v>697</v>
      </c>
      <c r="C263" t="s">
        <v>781</v>
      </c>
      <c r="D263" t="s">
        <v>782</v>
      </c>
      <c r="AI263">
        <v>36.283839212469239</v>
      </c>
      <c r="AJ263">
        <v>36.283839212469239</v>
      </c>
      <c r="AK263">
        <v>36.283839212469239</v>
      </c>
      <c r="AL263">
        <v>36.283839212469239</v>
      </c>
      <c r="AM263">
        <v>36.283839212469239</v>
      </c>
      <c r="AN263">
        <v>36.283839212469239</v>
      </c>
      <c r="AO263">
        <v>36.283839212469239</v>
      </c>
      <c r="AP263">
        <v>36.283839212469239</v>
      </c>
      <c r="AQ263">
        <v>36.283839212469239</v>
      </c>
      <c r="AR263">
        <v>36.283839212469239</v>
      </c>
      <c r="AS263">
        <v>36.283839212469239</v>
      </c>
      <c r="AT263">
        <v>36.283839212469239</v>
      </c>
      <c r="AU263">
        <v>36.283839212469239</v>
      </c>
      <c r="AV263">
        <v>36.283839212469239</v>
      </c>
      <c r="AW263">
        <v>36.283839212469239</v>
      </c>
      <c r="AX263">
        <v>36.283839212469239</v>
      </c>
      <c r="AY263">
        <v>36.283839212469239</v>
      </c>
      <c r="AZ263">
        <v>36.283839212469239</v>
      </c>
      <c r="BA263">
        <v>36.283839212469239</v>
      </c>
      <c r="BB263">
        <v>36.283839212469239</v>
      </c>
      <c r="BC263">
        <v>36.283839212469239</v>
      </c>
      <c r="BD263">
        <v>36.283839212469239</v>
      </c>
      <c r="BE263">
        <v>36.283839212469239</v>
      </c>
      <c r="BF263">
        <v>36.283839212469239</v>
      </c>
      <c r="BG263">
        <v>36.283839212469239</v>
      </c>
      <c r="BH263">
        <v>36.283839212469239</v>
      </c>
      <c r="BI263">
        <v>36.283839212469239</v>
      </c>
      <c r="BJ263">
        <v>36.283839212469239</v>
      </c>
      <c r="BK263">
        <v>36.283839212469239</v>
      </c>
      <c r="BL263">
        <v>36.283839212469239</v>
      </c>
      <c r="BM263">
        <v>36.283839212469239</v>
      </c>
    </row>
    <row r="264" spans="1:65" x14ac:dyDescent="0.25">
      <c r="A264" t="s">
        <v>261</v>
      </c>
      <c r="B264" t="s">
        <v>840</v>
      </c>
      <c r="C264" t="s">
        <v>781</v>
      </c>
      <c r="D264" t="s">
        <v>782</v>
      </c>
      <c r="AI264">
        <v>31.624508616863199</v>
      </c>
      <c r="AJ264">
        <v>31.5688153292488</v>
      </c>
      <c r="AK264">
        <v>31.620467217075898</v>
      </c>
      <c r="AL264">
        <v>31.565508966750802</v>
      </c>
      <c r="AM264">
        <v>31.512495589890801</v>
      </c>
      <c r="AN264">
        <v>31.457343872764501</v>
      </c>
      <c r="AO264">
        <v>31.401586226057901</v>
      </c>
      <c r="AP264">
        <v>31.329022059632301</v>
      </c>
      <c r="AQ264">
        <v>31.279437676860301</v>
      </c>
      <c r="AR264">
        <v>31.221964991110202</v>
      </c>
      <c r="AS264">
        <v>31.170690193684401</v>
      </c>
      <c r="AT264">
        <v>31.135819776039899</v>
      </c>
      <c r="AU264">
        <v>31.1012044270228</v>
      </c>
      <c r="AV264">
        <v>31.066089929907299</v>
      </c>
      <c r="AW264">
        <v>31.031362888371302</v>
      </c>
      <c r="AX264">
        <v>30.996238041786899</v>
      </c>
      <c r="AY264">
        <v>30.971230819734298</v>
      </c>
      <c r="AZ264">
        <v>30.945029794791399</v>
      </c>
      <c r="BA264">
        <v>30.922605219939701</v>
      </c>
      <c r="BB264">
        <v>30.896748081342899</v>
      </c>
      <c r="BC264">
        <v>30.869964085275999</v>
      </c>
      <c r="BD264">
        <v>30.844389142570101</v>
      </c>
      <c r="BE264">
        <v>30.8198468330224</v>
      </c>
      <c r="BF264">
        <v>30.794673956212399</v>
      </c>
      <c r="BG264">
        <v>30.769568040539401</v>
      </c>
      <c r="BH264">
        <v>30.744264405397601</v>
      </c>
      <c r="BI264">
        <v>30.716420940782999</v>
      </c>
    </row>
    <row r="265" spans="1:65" x14ac:dyDescent="0.25">
      <c r="A265" t="s">
        <v>262</v>
      </c>
      <c r="B265" t="s">
        <v>651</v>
      </c>
      <c r="C265" t="s">
        <v>781</v>
      </c>
      <c r="D265" t="s">
        <v>782</v>
      </c>
      <c r="AI265">
        <v>62.236749116607768</v>
      </c>
      <c r="AJ265">
        <v>62.066431095406358</v>
      </c>
      <c r="AK265">
        <v>61.896113074204948</v>
      </c>
      <c r="AL265">
        <v>61.72579505300353</v>
      </c>
      <c r="AM265">
        <v>61.55547703180212</v>
      </c>
      <c r="AN265">
        <v>61.385159010600709</v>
      </c>
      <c r="AO265">
        <v>61.214840989399299</v>
      </c>
      <c r="AP265">
        <v>61.044522968197882</v>
      </c>
      <c r="AQ265">
        <v>60.874204946996471</v>
      </c>
      <c r="AR265">
        <v>60.703886925795061</v>
      </c>
      <c r="AS265">
        <v>60.533568904593636</v>
      </c>
      <c r="AT265">
        <v>60.363250883392226</v>
      </c>
      <c r="AU265">
        <v>60.192932862190816</v>
      </c>
      <c r="AV265">
        <v>60.022614840989405</v>
      </c>
      <c r="AW265">
        <v>59.852296819787988</v>
      </c>
      <c r="AX265">
        <v>59.681978798586577</v>
      </c>
      <c r="AY265">
        <v>59.511660777385153</v>
      </c>
      <c r="AZ265">
        <v>59.341342756183749</v>
      </c>
      <c r="BA265">
        <v>59.171024734982339</v>
      </c>
      <c r="BB265">
        <v>59.000706713780914</v>
      </c>
      <c r="BC265">
        <v>58.830388692579504</v>
      </c>
      <c r="BD265">
        <v>58.659363957597165</v>
      </c>
      <c r="BE265">
        <v>58.48833922261484</v>
      </c>
      <c r="BF265">
        <v>58.317314487632508</v>
      </c>
      <c r="BG265">
        <v>58.146289752650169</v>
      </c>
      <c r="BH265">
        <v>57.975265017667844</v>
      </c>
      <c r="BI265">
        <v>57.805653710247348</v>
      </c>
      <c r="BJ265">
        <v>58.672661870503596</v>
      </c>
      <c r="BK265">
        <v>58.5</v>
      </c>
      <c r="BL265">
        <v>58.327338129496397</v>
      </c>
      <c r="BM265">
        <v>58.154676258992808</v>
      </c>
    </row>
    <row r="266" spans="1:65" x14ac:dyDescent="0.25">
      <c r="A266" t="s">
        <v>263</v>
      </c>
      <c r="B266" t="s">
        <v>594</v>
      </c>
      <c r="C266" t="s">
        <v>781</v>
      </c>
      <c r="D266" t="s">
        <v>782</v>
      </c>
    </row>
    <row r="267" spans="1:65" x14ac:dyDescent="0.25">
      <c r="A267" t="s">
        <v>264</v>
      </c>
      <c r="B267" t="s">
        <v>702</v>
      </c>
      <c r="C267" t="s">
        <v>781</v>
      </c>
      <c r="D267" t="s">
        <v>782</v>
      </c>
      <c r="AI267">
        <v>1.0398318086254901</v>
      </c>
      <c r="AJ267">
        <v>1.0398318086254901</v>
      </c>
      <c r="AK267">
        <v>1.0398318086254901</v>
      </c>
      <c r="AL267">
        <v>1.0398318086254901</v>
      </c>
      <c r="AM267">
        <v>1.0398318086254901</v>
      </c>
      <c r="AN267">
        <v>1.0398318086254901</v>
      </c>
      <c r="AO267">
        <v>1.0398318086254901</v>
      </c>
      <c r="AP267">
        <v>1.0398318086254901</v>
      </c>
      <c r="AQ267">
        <v>1.0398318086254901</v>
      </c>
      <c r="AR267">
        <v>1.0398318086254901</v>
      </c>
      <c r="AS267">
        <v>1.0398318086254901</v>
      </c>
      <c r="AT267">
        <v>1.0398318086254901</v>
      </c>
      <c r="AU267">
        <v>1.0398318086254901</v>
      </c>
      <c r="AV267">
        <v>1.0398318086254901</v>
      </c>
      <c r="AW267">
        <v>1.0398318086254901</v>
      </c>
      <c r="AX267">
        <v>1.0398318086254901</v>
      </c>
      <c r="AY267">
        <v>1.0398318086254901</v>
      </c>
      <c r="AZ267">
        <v>1.0398318086254901</v>
      </c>
      <c r="BA267">
        <v>1.0398318086254901</v>
      </c>
      <c r="BB267">
        <v>1.0398318086254901</v>
      </c>
      <c r="BC267">
        <v>1.0398318086254901</v>
      </c>
      <c r="BD267">
        <v>1.0398318086254901</v>
      </c>
      <c r="BE267">
        <v>1.0398318086254901</v>
      </c>
      <c r="BF267">
        <v>1.0398318086254901</v>
      </c>
      <c r="BG267">
        <v>1.0398318086254901</v>
      </c>
      <c r="BH267">
        <v>1.0398318086254901</v>
      </c>
      <c r="BI267">
        <v>1.0398318086254901</v>
      </c>
      <c r="BJ267">
        <v>1.0398318086254901</v>
      </c>
      <c r="BK267">
        <v>1.0398318086254901</v>
      </c>
      <c r="BL267">
        <v>1.0398318086254901</v>
      </c>
      <c r="BM267">
        <v>1.0398318086254901</v>
      </c>
    </row>
    <row r="268" spans="1:65" x14ac:dyDescent="0.25">
      <c r="A268" t="s">
        <v>265</v>
      </c>
      <c r="B268" t="s">
        <v>665</v>
      </c>
      <c r="C268" t="s">
        <v>781</v>
      </c>
      <c r="D268" t="s">
        <v>782</v>
      </c>
      <c r="AI268">
        <v>14.955271249453874</v>
      </c>
      <c r="AJ268">
        <v>14.925265231763513</v>
      </c>
      <c r="AK268">
        <v>14.89525921407315</v>
      </c>
      <c r="AL268">
        <v>14.865253196382792</v>
      </c>
      <c r="AM268">
        <v>14.835247178692429</v>
      </c>
      <c r="AN268">
        <v>14.805241161002069</v>
      </c>
      <c r="AO268">
        <v>14.775235143311708</v>
      </c>
      <c r="AP268">
        <v>14.745229125621348</v>
      </c>
      <c r="AQ268">
        <v>14.715223107930985</v>
      </c>
      <c r="AR268">
        <v>14.685217090240624</v>
      </c>
      <c r="AS268">
        <v>14.655211072550264</v>
      </c>
      <c r="AT268">
        <v>14.625205054859903</v>
      </c>
      <c r="AU268">
        <v>14.595199037169543</v>
      </c>
      <c r="AV268">
        <v>14.56519301947918</v>
      </c>
      <c r="AW268">
        <v>14.535187001788819</v>
      </c>
      <c r="AX268">
        <v>14.505180984098459</v>
      </c>
      <c r="AY268">
        <v>14.475174966408098</v>
      </c>
      <c r="AZ268">
        <v>14.445168948717738</v>
      </c>
      <c r="BA268">
        <v>14.415162931027375</v>
      </c>
      <c r="BB268">
        <v>14.385156913337017</v>
      </c>
      <c r="BC268">
        <v>14.355150895646654</v>
      </c>
      <c r="BD268">
        <v>14.325144877956292</v>
      </c>
      <c r="BE268">
        <v>14.295138860265933</v>
      </c>
      <c r="BF268">
        <v>14.26513284257557</v>
      </c>
      <c r="BG268">
        <v>14.23512682488521</v>
      </c>
      <c r="BH268">
        <v>14.205120807194849</v>
      </c>
      <c r="BI268">
        <v>14.175114789504489</v>
      </c>
      <c r="BJ268">
        <v>14.145108771814128</v>
      </c>
      <c r="BK268">
        <v>14.115102754123765</v>
      </c>
      <c r="BL268">
        <v>14.085096736433405</v>
      </c>
      <c r="BM268">
        <v>14.055090718743044</v>
      </c>
    </row>
    <row r="269" spans="1:65" x14ac:dyDescent="0.25">
      <c r="A269" t="s">
        <v>266</v>
      </c>
      <c r="B269" t="s">
        <v>703</v>
      </c>
      <c r="C269" t="s">
        <v>781</v>
      </c>
      <c r="D269" t="s">
        <v>782</v>
      </c>
      <c r="AI269">
        <v>63.778097633812671</v>
      </c>
      <c r="AJ269">
        <v>63.72993987005475</v>
      </c>
      <c r="AK269">
        <v>63.681782106296822</v>
      </c>
      <c r="AL269">
        <v>63.633624342538909</v>
      </c>
      <c r="AM269">
        <v>63.585466578780995</v>
      </c>
      <c r="AN269">
        <v>63.537308815023074</v>
      </c>
      <c r="AO269">
        <v>63.489151051265146</v>
      </c>
      <c r="AP269">
        <v>63.440993287507233</v>
      </c>
      <c r="AQ269">
        <v>63.392835523749312</v>
      </c>
      <c r="AR269">
        <v>63.344677759991384</v>
      </c>
      <c r="AS269">
        <v>63.296519996233471</v>
      </c>
      <c r="AT269">
        <v>63.24836223247555</v>
      </c>
      <c r="AU269">
        <v>63.200204468717637</v>
      </c>
      <c r="AV269">
        <v>63.152046704959709</v>
      </c>
      <c r="AW269">
        <v>63.103888941201788</v>
      </c>
      <c r="AX269">
        <v>63.055731177443874</v>
      </c>
      <c r="AY269">
        <v>63.007573413685947</v>
      </c>
      <c r="AZ269">
        <v>62.959415649928033</v>
      </c>
      <c r="BA269">
        <v>62.911257886170112</v>
      </c>
      <c r="BB269">
        <v>62.863100122412199</v>
      </c>
      <c r="BC269">
        <v>62.814942358654271</v>
      </c>
      <c r="BD269">
        <v>62.561804705470877</v>
      </c>
      <c r="BE269">
        <v>62.30866705228749</v>
      </c>
      <c r="BF269">
        <v>62.055529399104103</v>
      </c>
      <c r="BG269">
        <v>61.802391745920715</v>
      </c>
      <c r="BH269">
        <v>61.549254092737328</v>
      </c>
      <c r="BI269">
        <v>61.295955016882118</v>
      </c>
      <c r="BJ269">
        <v>61.042884623145319</v>
      </c>
      <c r="BK269">
        <v>60.789706614293969</v>
      </c>
      <c r="BL269">
        <v>60.536515153553317</v>
      </c>
      <c r="BM269">
        <v>60.283337144701974</v>
      </c>
    </row>
    <row r="270" spans="1:65" x14ac:dyDescent="0.25">
      <c r="A270" t="s">
        <v>267</v>
      </c>
      <c r="B270" t="s">
        <v>704</v>
      </c>
      <c r="C270" t="s">
        <v>781</v>
      </c>
      <c r="D270" t="s">
        <v>782</v>
      </c>
      <c r="AI270">
        <v>48.66661496704149</v>
      </c>
      <c r="AJ270">
        <v>48.54752488044462</v>
      </c>
      <c r="AK270">
        <v>48.428434793847742</v>
      </c>
      <c r="AL270">
        <v>48.309344707250872</v>
      </c>
      <c r="AM270">
        <v>48.190254620654002</v>
      </c>
      <c r="AN270">
        <v>48.071164534057125</v>
      </c>
      <c r="AO270">
        <v>47.952074447460255</v>
      </c>
      <c r="AP270">
        <v>47.832984360863385</v>
      </c>
      <c r="AQ270">
        <v>47.713894274266515</v>
      </c>
      <c r="AR270">
        <v>47.594804187669638</v>
      </c>
      <c r="AS270">
        <v>47.475714101072761</v>
      </c>
      <c r="AT270">
        <v>47.356624014475898</v>
      </c>
      <c r="AU270">
        <v>47.237533927879021</v>
      </c>
      <c r="AV270">
        <v>47.118443841282151</v>
      </c>
      <c r="AW270">
        <v>46.999353754685281</v>
      </c>
      <c r="AX270">
        <v>46.880263668088404</v>
      </c>
      <c r="AY270">
        <v>46.761173581491533</v>
      </c>
      <c r="AZ270">
        <v>46.642083494894656</v>
      </c>
      <c r="BA270">
        <v>46.522993408297793</v>
      </c>
      <c r="BB270">
        <v>46.403903321700916</v>
      </c>
      <c r="BC270">
        <v>46.284813235104046</v>
      </c>
      <c r="BD270">
        <v>46.165723148507176</v>
      </c>
      <c r="BE270">
        <v>46.046633061910299</v>
      </c>
      <c r="BF270">
        <v>45.927542975313436</v>
      </c>
      <c r="BG270">
        <v>45.808452888716559</v>
      </c>
      <c r="BH270">
        <v>45.689362802119682</v>
      </c>
      <c r="BI270">
        <v>45.570272715522812</v>
      </c>
      <c r="BJ270">
        <v>45.451182628925942</v>
      </c>
      <c r="BK270">
        <v>45.332092542329072</v>
      </c>
      <c r="BL270">
        <v>45.213002455732202</v>
      </c>
      <c r="BM270">
        <v>45.093912369135317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4976-D3C2-41F1-A067-AF1B81D45EFB}">
  <dimension ref="A1:E266"/>
  <sheetViews>
    <sheetView workbookViewId="0">
      <selection activeCell="B4" sqref="B4"/>
    </sheetView>
  </sheetViews>
  <sheetFormatPr defaultRowHeight="15" x14ac:dyDescent="0.25"/>
  <cols>
    <col min="1" max="5" width="17.5703125" customWidth="1"/>
  </cols>
  <sheetData>
    <row r="1" spans="1:5" x14ac:dyDescent="0.25">
      <c r="A1" t="s">
        <v>0</v>
      </c>
      <c r="B1" t="s">
        <v>1</v>
      </c>
      <c r="C1" t="s">
        <v>2</v>
      </c>
      <c r="D1" t="s">
        <v>841</v>
      </c>
      <c r="E1" t="s">
        <v>842</v>
      </c>
    </row>
    <row r="2" spans="1:5" x14ac:dyDescent="0.25">
      <c r="A2" t="s">
        <v>500</v>
      </c>
      <c r="B2" t="s">
        <v>4</v>
      </c>
      <c r="C2" t="s">
        <v>5</v>
      </c>
      <c r="E2" t="s">
        <v>3</v>
      </c>
    </row>
    <row r="3" spans="1:5" x14ac:dyDescent="0.25">
      <c r="A3" t="s">
        <v>783</v>
      </c>
      <c r="D3" t="s">
        <v>843</v>
      </c>
      <c r="E3" t="s">
        <v>6</v>
      </c>
    </row>
    <row r="4" spans="1:5" ht="409.5" x14ac:dyDescent="0.25">
      <c r="A4" t="s">
        <v>491</v>
      </c>
      <c r="B4" t="s">
        <v>8</v>
      </c>
      <c r="C4" t="s">
        <v>9</v>
      </c>
      <c r="D4" s="34" t="s">
        <v>844</v>
      </c>
      <c r="E4" t="s">
        <v>7</v>
      </c>
    </row>
    <row r="5" spans="1:5" x14ac:dyDescent="0.25">
      <c r="A5" t="s">
        <v>784</v>
      </c>
      <c r="D5" t="s">
        <v>845</v>
      </c>
      <c r="E5" t="s">
        <v>10</v>
      </c>
    </row>
    <row r="6" spans="1:5" x14ac:dyDescent="0.25">
      <c r="A6" t="s">
        <v>496</v>
      </c>
      <c r="B6" t="s">
        <v>12</v>
      </c>
      <c r="C6" t="s">
        <v>13</v>
      </c>
      <c r="D6" t="s">
        <v>846</v>
      </c>
      <c r="E6" t="s">
        <v>11</v>
      </c>
    </row>
    <row r="7" spans="1:5" x14ac:dyDescent="0.25">
      <c r="A7" t="s">
        <v>492</v>
      </c>
      <c r="B7" t="s">
        <v>15</v>
      </c>
      <c r="C7" t="s">
        <v>16</v>
      </c>
      <c r="E7" t="s">
        <v>14</v>
      </c>
    </row>
    <row r="8" spans="1:5" x14ac:dyDescent="0.25">
      <c r="A8" t="s">
        <v>495</v>
      </c>
      <c r="B8" t="s">
        <v>15</v>
      </c>
      <c r="C8" t="s">
        <v>5</v>
      </c>
      <c r="E8" t="s">
        <v>17</v>
      </c>
    </row>
    <row r="9" spans="1:5" x14ac:dyDescent="0.25">
      <c r="A9" t="s">
        <v>785</v>
      </c>
      <c r="D9" t="s">
        <v>847</v>
      </c>
      <c r="E9" t="s">
        <v>18</v>
      </c>
    </row>
    <row r="10" spans="1:5" x14ac:dyDescent="0.25">
      <c r="A10" t="s">
        <v>692</v>
      </c>
      <c r="B10" t="s">
        <v>20</v>
      </c>
      <c r="C10" t="s">
        <v>5</v>
      </c>
      <c r="E10" t="s">
        <v>19</v>
      </c>
    </row>
    <row r="11" spans="1:5" x14ac:dyDescent="0.25">
      <c r="A11" t="s">
        <v>498</v>
      </c>
      <c r="B11" t="s">
        <v>4</v>
      </c>
      <c r="C11" t="s">
        <v>16</v>
      </c>
      <c r="D11" t="s">
        <v>848</v>
      </c>
      <c r="E11" t="s">
        <v>21</v>
      </c>
    </row>
    <row r="12" spans="1:5" x14ac:dyDescent="0.25">
      <c r="A12" t="s">
        <v>499</v>
      </c>
      <c r="B12" t="s">
        <v>15</v>
      </c>
      <c r="C12" t="s">
        <v>16</v>
      </c>
      <c r="E12" t="s">
        <v>22</v>
      </c>
    </row>
    <row r="13" spans="1:5" x14ac:dyDescent="0.25">
      <c r="A13" t="s">
        <v>494</v>
      </c>
      <c r="B13" t="s">
        <v>24</v>
      </c>
      <c r="C13" t="s">
        <v>16</v>
      </c>
      <c r="E13" t="s">
        <v>23</v>
      </c>
    </row>
    <row r="14" spans="1:5" x14ac:dyDescent="0.25">
      <c r="A14" t="s">
        <v>497</v>
      </c>
      <c r="B14" t="s">
        <v>4</v>
      </c>
      <c r="C14" t="s">
        <v>5</v>
      </c>
      <c r="E14" t="s">
        <v>25</v>
      </c>
    </row>
    <row r="15" spans="1:5" x14ac:dyDescent="0.25">
      <c r="A15" t="s">
        <v>501</v>
      </c>
      <c r="B15" t="s">
        <v>24</v>
      </c>
      <c r="C15" t="s">
        <v>5</v>
      </c>
      <c r="D15" t="s">
        <v>849</v>
      </c>
      <c r="E15" t="s">
        <v>26</v>
      </c>
    </row>
    <row r="16" spans="1:5" x14ac:dyDescent="0.25">
      <c r="A16" t="s">
        <v>502</v>
      </c>
      <c r="B16" t="s">
        <v>15</v>
      </c>
      <c r="C16" t="s">
        <v>5</v>
      </c>
      <c r="D16" t="s">
        <v>850</v>
      </c>
      <c r="E16" t="s">
        <v>27</v>
      </c>
    </row>
    <row r="17" spans="1:5" x14ac:dyDescent="0.25">
      <c r="A17" t="s">
        <v>503</v>
      </c>
      <c r="B17" t="s">
        <v>15</v>
      </c>
      <c r="C17" t="s">
        <v>16</v>
      </c>
      <c r="E17" t="s">
        <v>28</v>
      </c>
    </row>
    <row r="18" spans="1:5" x14ac:dyDescent="0.25">
      <c r="A18" t="s">
        <v>522</v>
      </c>
      <c r="B18" t="s">
        <v>12</v>
      </c>
      <c r="C18" t="s">
        <v>9</v>
      </c>
      <c r="D18" t="s">
        <v>851</v>
      </c>
      <c r="E18" t="s">
        <v>29</v>
      </c>
    </row>
    <row r="19" spans="1:5" x14ac:dyDescent="0.25">
      <c r="A19" t="s">
        <v>509</v>
      </c>
      <c r="B19" t="s">
        <v>15</v>
      </c>
      <c r="C19" t="s">
        <v>5</v>
      </c>
      <c r="D19" t="s">
        <v>852</v>
      </c>
      <c r="E19" t="s">
        <v>30</v>
      </c>
    </row>
    <row r="20" spans="1:5" x14ac:dyDescent="0.25">
      <c r="A20" t="s">
        <v>511</v>
      </c>
      <c r="B20" t="s">
        <v>12</v>
      </c>
      <c r="C20" t="s">
        <v>13</v>
      </c>
      <c r="E20" t="s">
        <v>31</v>
      </c>
    </row>
    <row r="21" spans="1:5" x14ac:dyDescent="0.25">
      <c r="A21" t="s">
        <v>521</v>
      </c>
      <c r="B21" t="s">
        <v>12</v>
      </c>
      <c r="C21" t="s">
        <v>9</v>
      </c>
      <c r="E21" t="s">
        <v>32</v>
      </c>
    </row>
    <row r="22" spans="1:5" x14ac:dyDescent="0.25">
      <c r="A22" t="s">
        <v>506</v>
      </c>
      <c r="B22" t="s">
        <v>8</v>
      </c>
      <c r="C22" t="s">
        <v>13</v>
      </c>
      <c r="D22" t="s">
        <v>849</v>
      </c>
      <c r="E22" t="s">
        <v>33</v>
      </c>
    </row>
    <row r="23" spans="1:5" x14ac:dyDescent="0.25">
      <c r="A23" t="s">
        <v>520</v>
      </c>
      <c r="B23" t="s">
        <v>15</v>
      </c>
      <c r="C23" t="s">
        <v>16</v>
      </c>
      <c r="E23" t="s">
        <v>34</v>
      </c>
    </row>
    <row r="24" spans="1:5" x14ac:dyDescent="0.25">
      <c r="A24" t="s">
        <v>505</v>
      </c>
      <c r="B24" t="s">
        <v>20</v>
      </c>
      <c r="C24" t="s">
        <v>5</v>
      </c>
      <c r="E24" t="s">
        <v>35</v>
      </c>
    </row>
    <row r="25" spans="1:5" x14ac:dyDescent="0.25">
      <c r="A25" t="s">
        <v>504</v>
      </c>
      <c r="B25" t="s">
        <v>4</v>
      </c>
      <c r="C25" t="s">
        <v>5</v>
      </c>
      <c r="E25" t="s">
        <v>36</v>
      </c>
    </row>
    <row r="26" spans="1:5" x14ac:dyDescent="0.25">
      <c r="A26" t="s">
        <v>515</v>
      </c>
      <c r="B26" t="s">
        <v>15</v>
      </c>
      <c r="C26" t="s">
        <v>16</v>
      </c>
      <c r="E26" t="s">
        <v>37</v>
      </c>
    </row>
    <row r="27" spans="1:5" x14ac:dyDescent="0.25">
      <c r="A27" t="s">
        <v>508</v>
      </c>
      <c r="B27" t="s">
        <v>15</v>
      </c>
      <c r="C27" t="s">
        <v>16</v>
      </c>
      <c r="D27" t="s">
        <v>853</v>
      </c>
      <c r="E27" t="s">
        <v>38</v>
      </c>
    </row>
    <row r="28" spans="1:5" x14ac:dyDescent="0.25">
      <c r="A28" t="s">
        <v>510</v>
      </c>
      <c r="B28" t="s">
        <v>4</v>
      </c>
      <c r="C28" t="s">
        <v>16</v>
      </c>
      <c r="E28" t="s">
        <v>39</v>
      </c>
    </row>
    <row r="29" spans="1:5" x14ac:dyDescent="0.25">
      <c r="A29" t="s">
        <v>512</v>
      </c>
      <c r="B29" t="s">
        <v>41</v>
      </c>
      <c r="C29" t="s">
        <v>5</v>
      </c>
      <c r="E29" t="s">
        <v>40</v>
      </c>
    </row>
    <row r="30" spans="1:5" x14ac:dyDescent="0.25">
      <c r="A30" t="s">
        <v>514</v>
      </c>
      <c r="B30" t="s">
        <v>4</v>
      </c>
      <c r="C30" t="s">
        <v>13</v>
      </c>
      <c r="E30" t="s">
        <v>42</v>
      </c>
    </row>
    <row r="31" spans="1:5" x14ac:dyDescent="0.25">
      <c r="A31" t="s">
        <v>517</v>
      </c>
      <c r="B31" t="s">
        <v>4</v>
      </c>
      <c r="C31" t="s">
        <v>16</v>
      </c>
      <c r="E31" t="s">
        <v>43</v>
      </c>
    </row>
    <row r="32" spans="1:5" x14ac:dyDescent="0.25">
      <c r="A32" t="s">
        <v>507</v>
      </c>
      <c r="B32" t="s">
        <v>4</v>
      </c>
      <c r="C32" t="s">
        <v>5</v>
      </c>
      <c r="E32" t="s">
        <v>44</v>
      </c>
    </row>
    <row r="33" spans="1:5" x14ac:dyDescent="0.25">
      <c r="A33" t="s">
        <v>519</v>
      </c>
      <c r="B33" t="s">
        <v>24</v>
      </c>
      <c r="C33" t="s">
        <v>5</v>
      </c>
      <c r="E33" t="s">
        <v>45</v>
      </c>
    </row>
    <row r="34" spans="1:5" x14ac:dyDescent="0.25">
      <c r="A34" t="s">
        <v>513</v>
      </c>
      <c r="B34" t="s">
        <v>8</v>
      </c>
      <c r="C34" t="s">
        <v>13</v>
      </c>
      <c r="E34" t="s">
        <v>46</v>
      </c>
    </row>
    <row r="35" spans="1:5" x14ac:dyDescent="0.25">
      <c r="A35" t="s">
        <v>516</v>
      </c>
      <c r="B35" t="s">
        <v>12</v>
      </c>
      <c r="C35" t="s">
        <v>16</v>
      </c>
      <c r="E35" t="s">
        <v>47</v>
      </c>
    </row>
    <row r="36" spans="1:5" x14ac:dyDescent="0.25">
      <c r="A36" t="s">
        <v>527</v>
      </c>
      <c r="B36" t="s">
        <v>12</v>
      </c>
      <c r="C36" t="s">
        <v>9</v>
      </c>
      <c r="E36" t="s">
        <v>48</v>
      </c>
    </row>
    <row r="37" spans="1:5" x14ac:dyDescent="0.25">
      <c r="A37" t="s">
        <v>525</v>
      </c>
      <c r="B37" t="s">
        <v>41</v>
      </c>
      <c r="C37" t="s">
        <v>5</v>
      </c>
      <c r="D37" t="s">
        <v>854</v>
      </c>
      <c r="E37" t="s">
        <v>49</v>
      </c>
    </row>
    <row r="38" spans="1:5" x14ac:dyDescent="0.25">
      <c r="A38" t="s">
        <v>786</v>
      </c>
      <c r="D38" t="s">
        <v>855</v>
      </c>
      <c r="E38" t="s">
        <v>50</v>
      </c>
    </row>
    <row r="39" spans="1:5" x14ac:dyDescent="0.25">
      <c r="A39" t="s">
        <v>676</v>
      </c>
      <c r="B39" t="s">
        <v>15</v>
      </c>
      <c r="C39" t="s">
        <v>5</v>
      </c>
      <c r="E39" t="s">
        <v>51</v>
      </c>
    </row>
    <row r="40" spans="1:5" x14ac:dyDescent="0.25">
      <c r="A40" t="s">
        <v>529</v>
      </c>
      <c r="B40" t="s">
        <v>15</v>
      </c>
      <c r="C40" t="s">
        <v>5</v>
      </c>
      <c r="E40" t="s">
        <v>52</v>
      </c>
    </row>
    <row r="41" spans="1:5" x14ac:dyDescent="0.25">
      <c r="A41" t="s">
        <v>530</v>
      </c>
      <c r="B41" t="s">
        <v>4</v>
      </c>
      <c r="C41" t="s">
        <v>5</v>
      </c>
      <c r="E41" t="s">
        <v>53</v>
      </c>
    </row>
    <row r="42" spans="1:5" ht="409.5" x14ac:dyDescent="0.25">
      <c r="A42" t="s">
        <v>531</v>
      </c>
      <c r="B42" t="s">
        <v>24</v>
      </c>
      <c r="C42" t="s">
        <v>16</v>
      </c>
      <c r="D42" s="34" t="s">
        <v>856</v>
      </c>
      <c r="E42" t="s">
        <v>54</v>
      </c>
    </row>
    <row r="43" spans="1:5" x14ac:dyDescent="0.25">
      <c r="A43" t="s">
        <v>537</v>
      </c>
      <c r="B43" t="s">
        <v>12</v>
      </c>
      <c r="C43" t="s">
        <v>13</v>
      </c>
      <c r="E43" t="s">
        <v>55</v>
      </c>
    </row>
    <row r="44" spans="1:5" x14ac:dyDescent="0.25">
      <c r="A44" t="s">
        <v>524</v>
      </c>
      <c r="B44" t="s">
        <v>12</v>
      </c>
      <c r="C44" t="s">
        <v>13</v>
      </c>
      <c r="E44" t="s">
        <v>56</v>
      </c>
    </row>
    <row r="45" spans="1:5" x14ac:dyDescent="0.25">
      <c r="A45" t="s">
        <v>534</v>
      </c>
      <c r="B45" t="s">
        <v>12</v>
      </c>
      <c r="C45" t="s">
        <v>9</v>
      </c>
      <c r="D45" t="s">
        <v>857</v>
      </c>
      <c r="E45" t="s">
        <v>57</v>
      </c>
    </row>
    <row r="46" spans="1:5" x14ac:dyDescent="0.25">
      <c r="A46" t="s">
        <v>535</v>
      </c>
      <c r="B46" t="s">
        <v>12</v>
      </c>
      <c r="C46" t="s">
        <v>13</v>
      </c>
      <c r="E46" t="s">
        <v>58</v>
      </c>
    </row>
    <row r="47" spans="1:5" x14ac:dyDescent="0.25">
      <c r="A47" t="s">
        <v>532</v>
      </c>
      <c r="B47" t="s">
        <v>4</v>
      </c>
      <c r="C47" t="s">
        <v>16</v>
      </c>
      <c r="E47" t="s">
        <v>59</v>
      </c>
    </row>
    <row r="48" spans="1:5" x14ac:dyDescent="0.25">
      <c r="A48" t="s">
        <v>533</v>
      </c>
      <c r="B48" t="s">
        <v>12</v>
      </c>
      <c r="C48" t="s">
        <v>13</v>
      </c>
      <c r="E48" t="s">
        <v>60</v>
      </c>
    </row>
    <row r="49" spans="1:5" x14ac:dyDescent="0.25">
      <c r="A49" t="s">
        <v>523</v>
      </c>
      <c r="B49" t="s">
        <v>12</v>
      </c>
      <c r="C49" t="s">
        <v>13</v>
      </c>
      <c r="E49" t="s">
        <v>61</v>
      </c>
    </row>
    <row r="50" spans="1:5" x14ac:dyDescent="0.25">
      <c r="A50" t="s">
        <v>536</v>
      </c>
      <c r="B50" t="s">
        <v>4</v>
      </c>
      <c r="C50" t="s">
        <v>16</v>
      </c>
      <c r="E50" t="s">
        <v>62</v>
      </c>
    </row>
    <row r="51" spans="1:5" x14ac:dyDescent="0.25">
      <c r="A51" t="s">
        <v>787</v>
      </c>
      <c r="E51" t="s">
        <v>63</v>
      </c>
    </row>
    <row r="52" spans="1:5" x14ac:dyDescent="0.25">
      <c r="A52" t="s">
        <v>539</v>
      </c>
      <c r="B52" t="s">
        <v>4</v>
      </c>
      <c r="C52" t="s">
        <v>16</v>
      </c>
      <c r="E52" t="s">
        <v>64</v>
      </c>
    </row>
    <row r="53" spans="1:5" x14ac:dyDescent="0.25">
      <c r="A53" t="s">
        <v>540</v>
      </c>
      <c r="B53" t="s">
        <v>4</v>
      </c>
      <c r="C53" t="s">
        <v>5</v>
      </c>
      <c r="E53" t="s">
        <v>65</v>
      </c>
    </row>
    <row r="54" spans="1:5" x14ac:dyDescent="0.25">
      <c r="A54" t="s">
        <v>526</v>
      </c>
      <c r="B54" t="s">
        <v>4</v>
      </c>
      <c r="C54" t="s">
        <v>5</v>
      </c>
      <c r="E54" t="s">
        <v>66</v>
      </c>
    </row>
    <row r="55" spans="1:5" x14ac:dyDescent="0.25">
      <c r="A55" t="s">
        <v>541</v>
      </c>
      <c r="B55" t="s">
        <v>15</v>
      </c>
      <c r="C55" t="s">
        <v>5</v>
      </c>
      <c r="D55" t="s">
        <v>858</v>
      </c>
      <c r="E55" t="s">
        <v>67</v>
      </c>
    </row>
    <row r="56" spans="1:5" x14ac:dyDescent="0.25">
      <c r="A56" t="s">
        <v>542</v>
      </c>
      <c r="B56" t="s">
        <v>15</v>
      </c>
      <c r="C56" t="s">
        <v>5</v>
      </c>
      <c r="E56" t="s">
        <v>68</v>
      </c>
    </row>
    <row r="57" spans="1:5" x14ac:dyDescent="0.25">
      <c r="A57" t="s">
        <v>563</v>
      </c>
      <c r="B57" t="s">
        <v>15</v>
      </c>
      <c r="C57" t="s">
        <v>5</v>
      </c>
      <c r="D57" t="s">
        <v>859</v>
      </c>
      <c r="E57" t="s">
        <v>69</v>
      </c>
    </row>
    <row r="58" spans="1:5" x14ac:dyDescent="0.25">
      <c r="A58" t="s">
        <v>544</v>
      </c>
      <c r="B58" t="s">
        <v>20</v>
      </c>
      <c r="C58" t="s">
        <v>13</v>
      </c>
      <c r="E58" t="s">
        <v>70</v>
      </c>
    </row>
    <row r="59" spans="1:5" x14ac:dyDescent="0.25">
      <c r="A59" t="s">
        <v>545</v>
      </c>
      <c r="B59" t="s">
        <v>4</v>
      </c>
      <c r="C59" t="s">
        <v>16</v>
      </c>
      <c r="E59" t="s">
        <v>71</v>
      </c>
    </row>
    <row r="60" spans="1:5" x14ac:dyDescent="0.25">
      <c r="A60" t="s">
        <v>543</v>
      </c>
      <c r="B60" t="s">
        <v>15</v>
      </c>
      <c r="C60" t="s">
        <v>5</v>
      </c>
      <c r="E60" t="s">
        <v>72</v>
      </c>
    </row>
    <row r="61" spans="1:5" x14ac:dyDescent="0.25">
      <c r="A61" t="s">
        <v>546</v>
      </c>
      <c r="B61" t="s">
        <v>4</v>
      </c>
      <c r="C61" t="s">
        <v>16</v>
      </c>
      <c r="E61" t="s">
        <v>73</v>
      </c>
    </row>
    <row r="62" spans="1:5" x14ac:dyDescent="0.25">
      <c r="A62" t="s">
        <v>493</v>
      </c>
      <c r="B62" t="s">
        <v>20</v>
      </c>
      <c r="C62" t="s">
        <v>13</v>
      </c>
      <c r="E62" t="s">
        <v>74</v>
      </c>
    </row>
    <row r="63" spans="1:5" x14ac:dyDescent="0.25">
      <c r="A63" t="s">
        <v>788</v>
      </c>
      <c r="E63" t="s">
        <v>75</v>
      </c>
    </row>
    <row r="64" spans="1:5" x14ac:dyDescent="0.25">
      <c r="A64" t="s">
        <v>789</v>
      </c>
      <c r="D64" t="s">
        <v>860</v>
      </c>
      <c r="E64" t="s">
        <v>76</v>
      </c>
    </row>
    <row r="65" spans="1:5" x14ac:dyDescent="0.25">
      <c r="A65" t="s">
        <v>790</v>
      </c>
      <c r="D65" t="s">
        <v>861</v>
      </c>
      <c r="E65" t="s">
        <v>24</v>
      </c>
    </row>
    <row r="66" spans="1:5" x14ac:dyDescent="0.25">
      <c r="A66" t="s">
        <v>791</v>
      </c>
      <c r="E66" t="s">
        <v>77</v>
      </c>
    </row>
    <row r="67" spans="1:5" x14ac:dyDescent="0.25">
      <c r="A67" t="s">
        <v>792</v>
      </c>
      <c r="D67" t="s">
        <v>862</v>
      </c>
      <c r="E67" t="s">
        <v>15</v>
      </c>
    </row>
    <row r="68" spans="1:5" x14ac:dyDescent="0.25">
      <c r="A68" t="s">
        <v>547</v>
      </c>
      <c r="B68" t="s">
        <v>4</v>
      </c>
      <c r="C68" t="s">
        <v>16</v>
      </c>
      <c r="E68" t="s">
        <v>78</v>
      </c>
    </row>
    <row r="69" spans="1:5" ht="409.5" x14ac:dyDescent="0.25">
      <c r="A69" t="s">
        <v>548</v>
      </c>
      <c r="B69" t="s">
        <v>20</v>
      </c>
      <c r="C69" t="s">
        <v>13</v>
      </c>
      <c r="D69" s="34" t="s">
        <v>863</v>
      </c>
      <c r="E69" t="s">
        <v>79</v>
      </c>
    </row>
    <row r="70" spans="1:5" x14ac:dyDescent="0.25">
      <c r="A70" t="s">
        <v>793</v>
      </c>
      <c r="D70" t="s">
        <v>864</v>
      </c>
      <c r="E70" t="s">
        <v>80</v>
      </c>
    </row>
    <row r="71" spans="1:5" x14ac:dyDescent="0.25">
      <c r="A71" t="s">
        <v>551</v>
      </c>
      <c r="B71" t="s">
        <v>12</v>
      </c>
      <c r="C71" t="s">
        <v>9</v>
      </c>
      <c r="D71" t="s">
        <v>865</v>
      </c>
      <c r="E71" t="s">
        <v>81</v>
      </c>
    </row>
    <row r="72" spans="1:5" x14ac:dyDescent="0.25">
      <c r="A72" t="s">
        <v>667</v>
      </c>
      <c r="B72" t="s">
        <v>15</v>
      </c>
      <c r="C72" t="s">
        <v>5</v>
      </c>
      <c r="D72" t="s">
        <v>866</v>
      </c>
      <c r="E72" t="s">
        <v>82</v>
      </c>
    </row>
    <row r="73" spans="1:5" x14ac:dyDescent="0.25">
      <c r="A73" t="s">
        <v>552</v>
      </c>
      <c r="B73" t="s">
        <v>15</v>
      </c>
      <c r="C73" t="s">
        <v>5</v>
      </c>
      <c r="D73" t="s">
        <v>867</v>
      </c>
      <c r="E73" t="s">
        <v>83</v>
      </c>
    </row>
    <row r="74" spans="1:5" x14ac:dyDescent="0.25">
      <c r="A74" t="s">
        <v>554</v>
      </c>
      <c r="B74" t="s">
        <v>12</v>
      </c>
      <c r="C74" t="s">
        <v>9</v>
      </c>
      <c r="D74" t="s">
        <v>868</v>
      </c>
      <c r="E74" t="s">
        <v>84</v>
      </c>
    </row>
    <row r="75" spans="1:5" x14ac:dyDescent="0.25">
      <c r="A75" t="s">
        <v>794</v>
      </c>
      <c r="D75" t="s">
        <v>869</v>
      </c>
      <c r="E75" t="s">
        <v>85</v>
      </c>
    </row>
    <row r="76" spans="1:5" x14ac:dyDescent="0.25">
      <c r="A76" t="s">
        <v>795</v>
      </c>
      <c r="D76" t="s">
        <v>870</v>
      </c>
      <c r="E76" t="s">
        <v>86</v>
      </c>
    </row>
    <row r="77" spans="1:5" x14ac:dyDescent="0.25">
      <c r="A77" t="s">
        <v>557</v>
      </c>
      <c r="B77" t="s">
        <v>15</v>
      </c>
      <c r="C77" t="s">
        <v>5</v>
      </c>
      <c r="D77" t="s">
        <v>871</v>
      </c>
      <c r="E77" t="s">
        <v>87</v>
      </c>
    </row>
    <row r="78" spans="1:5" x14ac:dyDescent="0.25">
      <c r="A78" t="s">
        <v>556</v>
      </c>
      <c r="B78" t="s">
        <v>24</v>
      </c>
      <c r="C78" t="s">
        <v>16</v>
      </c>
      <c r="E78" t="s">
        <v>88</v>
      </c>
    </row>
    <row r="79" spans="1:5" x14ac:dyDescent="0.25">
      <c r="A79" t="s">
        <v>558</v>
      </c>
      <c r="B79" t="s">
        <v>15</v>
      </c>
      <c r="C79" t="s">
        <v>5</v>
      </c>
      <c r="D79" t="s">
        <v>872</v>
      </c>
      <c r="E79" t="s">
        <v>89</v>
      </c>
    </row>
    <row r="80" spans="1:5" x14ac:dyDescent="0.25">
      <c r="A80" t="s">
        <v>555</v>
      </c>
      <c r="B80" t="s">
        <v>15</v>
      </c>
      <c r="C80" t="s">
        <v>5</v>
      </c>
      <c r="E80" t="s">
        <v>90</v>
      </c>
    </row>
    <row r="81" spans="1:5" x14ac:dyDescent="0.25">
      <c r="A81" t="s">
        <v>616</v>
      </c>
      <c r="B81" t="s">
        <v>24</v>
      </c>
      <c r="C81" t="s">
        <v>13</v>
      </c>
      <c r="D81" t="s">
        <v>873</v>
      </c>
      <c r="E81" t="s">
        <v>91</v>
      </c>
    </row>
    <row r="82" spans="1:5" x14ac:dyDescent="0.25">
      <c r="A82" t="s">
        <v>560</v>
      </c>
      <c r="B82" t="s">
        <v>12</v>
      </c>
      <c r="C82" t="s">
        <v>16</v>
      </c>
      <c r="E82" t="s">
        <v>92</v>
      </c>
    </row>
    <row r="83" spans="1:5" x14ac:dyDescent="0.25">
      <c r="A83" t="s">
        <v>693</v>
      </c>
      <c r="B83" t="s">
        <v>15</v>
      </c>
      <c r="C83" t="s">
        <v>5</v>
      </c>
      <c r="E83" t="s">
        <v>93</v>
      </c>
    </row>
    <row r="84" spans="1:5" x14ac:dyDescent="0.25">
      <c r="A84" t="s">
        <v>562</v>
      </c>
      <c r="B84" t="s">
        <v>15</v>
      </c>
      <c r="C84" t="s">
        <v>16</v>
      </c>
      <c r="D84" t="s">
        <v>874</v>
      </c>
      <c r="E84" t="s">
        <v>94</v>
      </c>
    </row>
    <row r="85" spans="1:5" x14ac:dyDescent="0.25">
      <c r="A85" t="s">
        <v>564</v>
      </c>
      <c r="B85" t="s">
        <v>12</v>
      </c>
      <c r="C85" t="s">
        <v>13</v>
      </c>
      <c r="D85" t="s">
        <v>875</v>
      </c>
      <c r="E85" t="s">
        <v>95</v>
      </c>
    </row>
    <row r="86" spans="1:5" x14ac:dyDescent="0.25">
      <c r="A86" t="s">
        <v>565</v>
      </c>
      <c r="B86" t="s">
        <v>15</v>
      </c>
      <c r="C86" t="s">
        <v>5</v>
      </c>
      <c r="D86" t="s">
        <v>876</v>
      </c>
      <c r="E86" t="s">
        <v>96</v>
      </c>
    </row>
    <row r="87" spans="1:5" x14ac:dyDescent="0.25">
      <c r="A87" t="s">
        <v>571</v>
      </c>
      <c r="B87" t="s">
        <v>12</v>
      </c>
      <c r="C87" t="s">
        <v>9</v>
      </c>
      <c r="E87" t="s">
        <v>97</v>
      </c>
    </row>
    <row r="88" spans="1:5" x14ac:dyDescent="0.25">
      <c r="A88" t="s">
        <v>561</v>
      </c>
      <c r="B88" t="s">
        <v>12</v>
      </c>
      <c r="C88" t="s">
        <v>9</v>
      </c>
      <c r="E88" t="s">
        <v>98</v>
      </c>
    </row>
    <row r="89" spans="1:5" x14ac:dyDescent="0.25">
      <c r="A89" t="s">
        <v>572</v>
      </c>
      <c r="B89" t="s">
        <v>12</v>
      </c>
      <c r="C89" t="s">
        <v>9</v>
      </c>
      <c r="E89" t="s">
        <v>99</v>
      </c>
    </row>
    <row r="90" spans="1:5" x14ac:dyDescent="0.25">
      <c r="A90" t="s">
        <v>550</v>
      </c>
      <c r="B90" t="s">
        <v>12</v>
      </c>
      <c r="C90" t="s">
        <v>16</v>
      </c>
      <c r="E90" t="s">
        <v>100</v>
      </c>
    </row>
    <row r="91" spans="1:5" x14ac:dyDescent="0.25">
      <c r="A91" t="s">
        <v>566</v>
      </c>
      <c r="B91" t="s">
        <v>15</v>
      </c>
      <c r="C91" t="s">
        <v>5</v>
      </c>
      <c r="D91" t="s">
        <v>877</v>
      </c>
      <c r="E91" t="s">
        <v>101</v>
      </c>
    </row>
    <row r="92" spans="1:5" x14ac:dyDescent="0.25">
      <c r="A92" t="s">
        <v>568</v>
      </c>
      <c r="B92" t="s">
        <v>4</v>
      </c>
      <c r="C92" t="s">
        <v>16</v>
      </c>
      <c r="E92" t="s">
        <v>102</v>
      </c>
    </row>
    <row r="93" spans="1:5" x14ac:dyDescent="0.25">
      <c r="A93" t="s">
        <v>567</v>
      </c>
      <c r="B93" t="s">
        <v>15</v>
      </c>
      <c r="C93" t="s">
        <v>5</v>
      </c>
      <c r="E93" t="s">
        <v>103</v>
      </c>
    </row>
    <row r="94" spans="1:5" x14ac:dyDescent="0.25">
      <c r="A94" t="s">
        <v>570</v>
      </c>
      <c r="B94" t="s">
        <v>4</v>
      </c>
      <c r="C94" t="s">
        <v>16</v>
      </c>
      <c r="D94" t="s">
        <v>878</v>
      </c>
      <c r="E94" t="s">
        <v>104</v>
      </c>
    </row>
    <row r="95" spans="1:5" x14ac:dyDescent="0.25">
      <c r="A95" t="s">
        <v>569</v>
      </c>
      <c r="B95" t="s">
        <v>24</v>
      </c>
      <c r="C95" t="s">
        <v>5</v>
      </c>
      <c r="E95" t="s">
        <v>105</v>
      </c>
    </row>
    <row r="96" spans="1:5" x14ac:dyDescent="0.25">
      <c r="A96" t="s">
        <v>573</v>
      </c>
      <c r="B96" t="s">
        <v>4</v>
      </c>
      <c r="C96" t="s">
        <v>16</v>
      </c>
      <c r="E96" t="s">
        <v>106</v>
      </c>
    </row>
    <row r="97" spans="1:5" x14ac:dyDescent="0.25">
      <c r="A97" t="s">
        <v>796</v>
      </c>
      <c r="D97" t="s">
        <v>879</v>
      </c>
      <c r="E97" t="s">
        <v>5</v>
      </c>
    </row>
    <row r="98" spans="1:5" x14ac:dyDescent="0.25">
      <c r="A98" t="s">
        <v>576</v>
      </c>
      <c r="B98" t="s">
        <v>24</v>
      </c>
      <c r="C98" t="s">
        <v>5</v>
      </c>
      <c r="D98" t="s">
        <v>880</v>
      </c>
      <c r="E98" t="s">
        <v>107</v>
      </c>
    </row>
    <row r="99" spans="1:5" x14ac:dyDescent="0.25">
      <c r="A99" t="s">
        <v>575</v>
      </c>
      <c r="B99" t="s">
        <v>4</v>
      </c>
      <c r="C99" t="s">
        <v>13</v>
      </c>
      <c r="D99" t="s">
        <v>881</v>
      </c>
      <c r="E99" t="s">
        <v>108</v>
      </c>
    </row>
    <row r="100" spans="1:5" ht="409.5" x14ac:dyDescent="0.25">
      <c r="A100" t="s">
        <v>797</v>
      </c>
      <c r="D100" s="34" t="s">
        <v>882</v>
      </c>
      <c r="E100" t="s">
        <v>109</v>
      </c>
    </row>
    <row r="101" spans="1:5" x14ac:dyDescent="0.25">
      <c r="A101" t="s">
        <v>538</v>
      </c>
      <c r="B101" t="s">
        <v>15</v>
      </c>
      <c r="C101" t="s">
        <v>5</v>
      </c>
      <c r="E101" t="s">
        <v>110</v>
      </c>
    </row>
    <row r="102" spans="1:5" x14ac:dyDescent="0.25">
      <c r="A102" t="s">
        <v>574</v>
      </c>
      <c r="B102" t="s">
        <v>4</v>
      </c>
      <c r="C102" t="s">
        <v>13</v>
      </c>
      <c r="D102" t="s">
        <v>883</v>
      </c>
      <c r="E102" t="s">
        <v>111</v>
      </c>
    </row>
    <row r="103" spans="1:5" x14ac:dyDescent="0.25">
      <c r="A103" t="s">
        <v>577</v>
      </c>
      <c r="B103" t="s">
        <v>15</v>
      </c>
      <c r="C103" t="s">
        <v>5</v>
      </c>
      <c r="E103" t="s">
        <v>112</v>
      </c>
    </row>
    <row r="104" spans="1:5" x14ac:dyDescent="0.25">
      <c r="A104" t="s">
        <v>798</v>
      </c>
      <c r="D104" t="s">
        <v>884</v>
      </c>
      <c r="E104" t="s">
        <v>113</v>
      </c>
    </row>
    <row r="105" spans="1:5" x14ac:dyDescent="0.25">
      <c r="A105" t="s">
        <v>799</v>
      </c>
      <c r="D105" t="s">
        <v>885</v>
      </c>
      <c r="E105" t="s">
        <v>114</v>
      </c>
    </row>
    <row r="106" spans="1:5" x14ac:dyDescent="0.25">
      <c r="A106" t="s">
        <v>800</v>
      </c>
      <c r="D106" t="s">
        <v>886</v>
      </c>
      <c r="E106" t="s">
        <v>115</v>
      </c>
    </row>
    <row r="107" spans="1:5" x14ac:dyDescent="0.25">
      <c r="A107" t="s">
        <v>801</v>
      </c>
      <c r="D107" t="s">
        <v>887</v>
      </c>
      <c r="E107" t="s">
        <v>116</v>
      </c>
    </row>
    <row r="108" spans="1:5" x14ac:dyDescent="0.25">
      <c r="A108" t="s">
        <v>580</v>
      </c>
      <c r="B108" t="s">
        <v>24</v>
      </c>
      <c r="C108" t="s">
        <v>13</v>
      </c>
      <c r="D108" t="s">
        <v>888</v>
      </c>
      <c r="E108" t="s">
        <v>117</v>
      </c>
    </row>
    <row r="109" spans="1:5" x14ac:dyDescent="0.25">
      <c r="A109" t="s">
        <v>802</v>
      </c>
      <c r="D109" t="s">
        <v>889</v>
      </c>
      <c r="E109" t="s">
        <v>118</v>
      </c>
    </row>
    <row r="110" spans="1:5" x14ac:dyDescent="0.25">
      <c r="A110" t="s">
        <v>583</v>
      </c>
      <c r="B110" t="s">
        <v>15</v>
      </c>
      <c r="C110" t="s">
        <v>5</v>
      </c>
      <c r="D110" t="s">
        <v>890</v>
      </c>
      <c r="E110" t="s">
        <v>119</v>
      </c>
    </row>
    <row r="111" spans="1:5" x14ac:dyDescent="0.25">
      <c r="A111" t="s">
        <v>579</v>
      </c>
      <c r="B111" t="s">
        <v>8</v>
      </c>
      <c r="C111" t="s">
        <v>13</v>
      </c>
      <c r="D111" t="s">
        <v>891</v>
      </c>
      <c r="E111" t="s">
        <v>120</v>
      </c>
    </row>
    <row r="112" spans="1:5" x14ac:dyDescent="0.25">
      <c r="A112" t="s">
        <v>582</v>
      </c>
      <c r="B112" t="s">
        <v>15</v>
      </c>
      <c r="C112" t="s">
        <v>5</v>
      </c>
      <c r="D112" t="s">
        <v>892</v>
      </c>
      <c r="E112" t="s">
        <v>121</v>
      </c>
    </row>
    <row r="113" spans="1:5" ht="409.5" x14ac:dyDescent="0.25">
      <c r="A113" t="s">
        <v>805</v>
      </c>
      <c r="B113" t="s">
        <v>20</v>
      </c>
      <c r="C113" t="s">
        <v>13</v>
      </c>
      <c r="D113" s="34" t="s">
        <v>893</v>
      </c>
      <c r="E113" t="s">
        <v>122</v>
      </c>
    </row>
    <row r="114" spans="1:5" x14ac:dyDescent="0.25">
      <c r="A114" t="s">
        <v>581</v>
      </c>
      <c r="B114" t="s">
        <v>20</v>
      </c>
      <c r="C114" t="s">
        <v>16</v>
      </c>
      <c r="E114" t="s">
        <v>123</v>
      </c>
    </row>
    <row r="115" spans="1:5" x14ac:dyDescent="0.25">
      <c r="A115" t="s">
        <v>578</v>
      </c>
      <c r="B115" t="s">
        <v>15</v>
      </c>
      <c r="C115" t="s">
        <v>5</v>
      </c>
      <c r="E115" t="s">
        <v>124</v>
      </c>
    </row>
    <row r="116" spans="1:5" x14ac:dyDescent="0.25">
      <c r="A116" t="s">
        <v>584</v>
      </c>
      <c r="B116" t="s">
        <v>20</v>
      </c>
      <c r="C116" t="s">
        <v>5</v>
      </c>
      <c r="E116" t="s">
        <v>125</v>
      </c>
    </row>
    <row r="117" spans="1:5" x14ac:dyDescent="0.25">
      <c r="A117" t="s">
        <v>585</v>
      </c>
      <c r="B117" t="s">
        <v>15</v>
      </c>
      <c r="C117" t="s">
        <v>5</v>
      </c>
      <c r="D117" t="s">
        <v>894</v>
      </c>
      <c r="E117" t="s">
        <v>126</v>
      </c>
    </row>
    <row r="118" spans="1:5" x14ac:dyDescent="0.25">
      <c r="A118" t="s">
        <v>586</v>
      </c>
      <c r="B118" t="s">
        <v>4</v>
      </c>
      <c r="C118" t="s">
        <v>16</v>
      </c>
      <c r="E118" t="s">
        <v>127</v>
      </c>
    </row>
    <row r="119" spans="1:5" x14ac:dyDescent="0.25">
      <c r="A119" t="s">
        <v>588</v>
      </c>
      <c r="B119" t="s">
        <v>20</v>
      </c>
      <c r="C119" t="s">
        <v>16</v>
      </c>
      <c r="E119" t="s">
        <v>128</v>
      </c>
    </row>
    <row r="120" spans="1:5" x14ac:dyDescent="0.25">
      <c r="A120" t="s">
        <v>587</v>
      </c>
      <c r="B120" t="s">
        <v>24</v>
      </c>
      <c r="C120" t="s">
        <v>5</v>
      </c>
      <c r="D120" t="s">
        <v>854</v>
      </c>
      <c r="E120" t="s">
        <v>129</v>
      </c>
    </row>
    <row r="121" spans="1:5" x14ac:dyDescent="0.25">
      <c r="A121" t="s">
        <v>589</v>
      </c>
      <c r="B121" t="s">
        <v>15</v>
      </c>
      <c r="C121" t="s">
        <v>16</v>
      </c>
      <c r="E121" t="s">
        <v>130</v>
      </c>
    </row>
    <row r="122" spans="1:5" x14ac:dyDescent="0.25">
      <c r="A122" t="s">
        <v>590</v>
      </c>
      <c r="B122" t="s">
        <v>12</v>
      </c>
      <c r="C122" t="s">
        <v>13</v>
      </c>
      <c r="D122" t="s">
        <v>895</v>
      </c>
      <c r="E122" t="s">
        <v>131</v>
      </c>
    </row>
    <row r="123" spans="1:5" x14ac:dyDescent="0.25">
      <c r="A123" t="s">
        <v>596</v>
      </c>
      <c r="B123" t="s">
        <v>15</v>
      </c>
      <c r="C123" t="s">
        <v>13</v>
      </c>
      <c r="E123" t="s">
        <v>132</v>
      </c>
    </row>
    <row r="124" spans="1:5" x14ac:dyDescent="0.25">
      <c r="A124" t="s">
        <v>806</v>
      </c>
      <c r="B124" t="s">
        <v>24</v>
      </c>
      <c r="C124" t="s">
        <v>13</v>
      </c>
      <c r="D124" t="s">
        <v>896</v>
      </c>
      <c r="E124" t="s">
        <v>133</v>
      </c>
    </row>
    <row r="125" spans="1:5" x14ac:dyDescent="0.25">
      <c r="A125" t="s">
        <v>591</v>
      </c>
      <c r="B125" t="s">
        <v>24</v>
      </c>
      <c r="C125" t="s">
        <v>13</v>
      </c>
      <c r="E125" t="s">
        <v>134</v>
      </c>
    </row>
    <row r="126" spans="1:5" x14ac:dyDescent="0.25">
      <c r="A126" t="s">
        <v>669</v>
      </c>
      <c r="B126" t="s">
        <v>4</v>
      </c>
      <c r="C126" t="s">
        <v>5</v>
      </c>
      <c r="E126" t="s">
        <v>135</v>
      </c>
    </row>
    <row r="127" spans="1:5" x14ac:dyDescent="0.25">
      <c r="A127" t="s">
        <v>593</v>
      </c>
      <c r="B127" t="s">
        <v>24</v>
      </c>
      <c r="C127" t="s">
        <v>5</v>
      </c>
      <c r="E127" t="s">
        <v>136</v>
      </c>
    </row>
    <row r="128" spans="1:5" x14ac:dyDescent="0.25">
      <c r="A128" t="s">
        <v>595</v>
      </c>
      <c r="B128" t="s">
        <v>20</v>
      </c>
      <c r="C128" t="s">
        <v>5</v>
      </c>
      <c r="E128" t="s">
        <v>137</v>
      </c>
    </row>
    <row r="129" spans="1:5" x14ac:dyDescent="0.25">
      <c r="A129" t="s">
        <v>807</v>
      </c>
      <c r="E129" t="s">
        <v>138</v>
      </c>
    </row>
    <row r="130" spans="1:5" x14ac:dyDescent="0.25">
      <c r="A130" t="s">
        <v>597</v>
      </c>
      <c r="B130" t="s">
        <v>24</v>
      </c>
      <c r="C130" t="s">
        <v>13</v>
      </c>
      <c r="D130" t="s">
        <v>897</v>
      </c>
      <c r="E130" t="s">
        <v>139</v>
      </c>
    </row>
    <row r="131" spans="1:5" x14ac:dyDescent="0.25">
      <c r="A131" t="s">
        <v>599</v>
      </c>
      <c r="B131" t="s">
        <v>20</v>
      </c>
      <c r="C131" t="s">
        <v>13</v>
      </c>
      <c r="D131" t="s">
        <v>898</v>
      </c>
      <c r="E131" t="s">
        <v>140</v>
      </c>
    </row>
    <row r="132" spans="1:5" x14ac:dyDescent="0.25">
      <c r="A132" t="s">
        <v>601</v>
      </c>
      <c r="B132" t="s">
        <v>12</v>
      </c>
      <c r="C132" t="s">
        <v>9</v>
      </c>
      <c r="D132" t="s">
        <v>899</v>
      </c>
      <c r="E132" t="s">
        <v>141</v>
      </c>
    </row>
    <row r="133" spans="1:5" x14ac:dyDescent="0.25">
      <c r="A133" t="s">
        <v>602</v>
      </c>
      <c r="B133" t="s">
        <v>20</v>
      </c>
      <c r="C133" t="s">
        <v>16</v>
      </c>
      <c r="E133" t="s">
        <v>142</v>
      </c>
    </row>
    <row r="134" spans="1:5" x14ac:dyDescent="0.25">
      <c r="A134" t="s">
        <v>670</v>
      </c>
      <c r="B134" t="s">
        <v>4</v>
      </c>
      <c r="C134" t="s">
        <v>16</v>
      </c>
      <c r="E134" t="s">
        <v>143</v>
      </c>
    </row>
    <row r="135" spans="1:5" x14ac:dyDescent="0.25">
      <c r="A135" t="s">
        <v>808</v>
      </c>
      <c r="E135" t="s">
        <v>4</v>
      </c>
    </row>
    <row r="136" spans="1:5" x14ac:dyDescent="0.25">
      <c r="A136" t="s">
        <v>809</v>
      </c>
      <c r="E136" t="s">
        <v>144</v>
      </c>
    </row>
    <row r="137" spans="1:5" x14ac:dyDescent="0.25">
      <c r="A137" t="s">
        <v>810</v>
      </c>
      <c r="D137" t="s">
        <v>900</v>
      </c>
      <c r="E137" t="s">
        <v>9</v>
      </c>
    </row>
    <row r="138" spans="1:5" x14ac:dyDescent="0.25">
      <c r="A138" t="s">
        <v>603</v>
      </c>
      <c r="B138" t="s">
        <v>15</v>
      </c>
      <c r="C138" t="s">
        <v>5</v>
      </c>
      <c r="E138" t="s">
        <v>145</v>
      </c>
    </row>
    <row r="139" spans="1:5" x14ac:dyDescent="0.25">
      <c r="A139" t="s">
        <v>668</v>
      </c>
      <c r="B139" t="s">
        <v>8</v>
      </c>
      <c r="C139" t="s">
        <v>13</v>
      </c>
      <c r="E139" t="s">
        <v>146</v>
      </c>
    </row>
    <row r="140" spans="1:5" x14ac:dyDescent="0.25">
      <c r="A140" t="s">
        <v>811</v>
      </c>
      <c r="D140" t="s">
        <v>901</v>
      </c>
      <c r="E140" t="s">
        <v>13</v>
      </c>
    </row>
    <row r="141" spans="1:5" x14ac:dyDescent="0.25">
      <c r="A141" t="s">
        <v>812</v>
      </c>
      <c r="D141" t="s">
        <v>902</v>
      </c>
      <c r="E141" t="s">
        <v>147</v>
      </c>
    </row>
    <row r="142" spans="1:5" x14ac:dyDescent="0.25">
      <c r="A142" t="s">
        <v>600</v>
      </c>
      <c r="B142" t="s">
        <v>12</v>
      </c>
      <c r="C142" t="s">
        <v>13</v>
      </c>
      <c r="D142" t="s">
        <v>854</v>
      </c>
      <c r="E142" t="s">
        <v>148</v>
      </c>
    </row>
    <row r="143" spans="1:5" x14ac:dyDescent="0.25">
      <c r="A143" t="s">
        <v>813</v>
      </c>
      <c r="D143" t="s">
        <v>903</v>
      </c>
      <c r="E143" t="s">
        <v>149</v>
      </c>
    </row>
    <row r="144" spans="1:5" x14ac:dyDescent="0.25">
      <c r="A144" t="s">
        <v>604</v>
      </c>
      <c r="B144" t="s">
        <v>15</v>
      </c>
      <c r="C144" t="s">
        <v>5</v>
      </c>
      <c r="D144" t="s">
        <v>904</v>
      </c>
      <c r="E144" t="s">
        <v>150</v>
      </c>
    </row>
    <row r="145" spans="1:5" x14ac:dyDescent="0.25">
      <c r="A145" t="s">
        <v>605</v>
      </c>
      <c r="B145" t="s">
        <v>15</v>
      </c>
      <c r="C145" t="s">
        <v>5</v>
      </c>
      <c r="D145" t="s">
        <v>905</v>
      </c>
      <c r="E145" t="s">
        <v>151</v>
      </c>
    </row>
    <row r="146" spans="1:5" x14ac:dyDescent="0.25">
      <c r="A146" t="s">
        <v>598</v>
      </c>
      <c r="B146" t="s">
        <v>15</v>
      </c>
      <c r="C146" t="s">
        <v>5</v>
      </c>
      <c r="D146" t="s">
        <v>906</v>
      </c>
      <c r="E146" t="s">
        <v>152</v>
      </c>
    </row>
    <row r="147" spans="1:5" x14ac:dyDescent="0.25">
      <c r="A147" t="s">
        <v>606</v>
      </c>
      <c r="B147" t="s">
        <v>24</v>
      </c>
      <c r="C147" t="s">
        <v>5</v>
      </c>
      <c r="D147" t="s">
        <v>907</v>
      </c>
      <c r="E147" t="s">
        <v>153</v>
      </c>
    </row>
    <row r="148" spans="1:5" x14ac:dyDescent="0.25">
      <c r="A148" t="s">
        <v>671</v>
      </c>
      <c r="B148" t="s">
        <v>4</v>
      </c>
      <c r="C148" t="s">
        <v>5</v>
      </c>
      <c r="E148" t="s">
        <v>154</v>
      </c>
    </row>
    <row r="149" spans="1:5" x14ac:dyDescent="0.25">
      <c r="A149" t="s">
        <v>621</v>
      </c>
      <c r="B149" t="s">
        <v>20</v>
      </c>
      <c r="C149" t="s">
        <v>13</v>
      </c>
      <c r="E149" t="s">
        <v>155</v>
      </c>
    </row>
    <row r="150" spans="1:5" x14ac:dyDescent="0.25">
      <c r="A150" t="s">
        <v>618</v>
      </c>
      <c r="B150" t="s">
        <v>15</v>
      </c>
      <c r="C150" t="s">
        <v>5</v>
      </c>
      <c r="E150" t="s">
        <v>156</v>
      </c>
    </row>
    <row r="151" spans="1:5" x14ac:dyDescent="0.25">
      <c r="A151" t="s">
        <v>617</v>
      </c>
      <c r="B151" t="s">
        <v>15</v>
      </c>
      <c r="C151" t="s">
        <v>16</v>
      </c>
      <c r="D151" t="s">
        <v>908</v>
      </c>
      <c r="E151" t="s">
        <v>157</v>
      </c>
    </row>
    <row r="152" spans="1:5" x14ac:dyDescent="0.25">
      <c r="A152" t="s">
        <v>607</v>
      </c>
      <c r="B152" t="s">
        <v>12</v>
      </c>
      <c r="C152" t="s">
        <v>9</v>
      </c>
      <c r="E152" t="s">
        <v>158</v>
      </c>
    </row>
    <row r="153" spans="1:5" x14ac:dyDescent="0.25">
      <c r="A153" t="s">
        <v>609</v>
      </c>
      <c r="B153" t="s">
        <v>8</v>
      </c>
      <c r="C153" t="s">
        <v>16</v>
      </c>
      <c r="E153" t="s">
        <v>159</v>
      </c>
    </row>
    <row r="154" spans="1:5" x14ac:dyDescent="0.25">
      <c r="A154" t="s">
        <v>814</v>
      </c>
      <c r="D154" t="s">
        <v>909</v>
      </c>
      <c r="E154" t="s">
        <v>20</v>
      </c>
    </row>
    <row r="155" spans="1:5" x14ac:dyDescent="0.25">
      <c r="A155" t="s">
        <v>615</v>
      </c>
      <c r="B155" t="s">
        <v>4</v>
      </c>
      <c r="C155" t="s">
        <v>16</v>
      </c>
      <c r="E155" t="s">
        <v>160</v>
      </c>
    </row>
    <row r="156" spans="1:5" x14ac:dyDescent="0.25">
      <c r="A156" t="s">
        <v>612</v>
      </c>
      <c r="B156" t="s">
        <v>24</v>
      </c>
      <c r="C156" t="s">
        <v>16</v>
      </c>
      <c r="D156" t="s">
        <v>910</v>
      </c>
      <c r="E156" t="s">
        <v>161</v>
      </c>
    </row>
    <row r="157" spans="1:5" x14ac:dyDescent="0.25">
      <c r="A157" t="s">
        <v>815</v>
      </c>
      <c r="D157" t="s">
        <v>911</v>
      </c>
      <c r="E157" t="s">
        <v>162</v>
      </c>
    </row>
    <row r="158" spans="1:5" x14ac:dyDescent="0.25">
      <c r="A158" t="s">
        <v>633</v>
      </c>
      <c r="B158" t="s">
        <v>15</v>
      </c>
      <c r="C158" t="s">
        <v>16</v>
      </c>
      <c r="E158" t="s">
        <v>163</v>
      </c>
    </row>
    <row r="159" spans="1:5" x14ac:dyDescent="0.25">
      <c r="A159" t="s">
        <v>610</v>
      </c>
      <c r="B159" t="s">
        <v>12</v>
      </c>
      <c r="C159" t="s">
        <v>9</v>
      </c>
      <c r="E159" t="s">
        <v>164</v>
      </c>
    </row>
    <row r="160" spans="1:5" x14ac:dyDescent="0.25">
      <c r="A160" t="s">
        <v>611</v>
      </c>
      <c r="B160" t="s">
        <v>20</v>
      </c>
      <c r="C160" t="s">
        <v>5</v>
      </c>
      <c r="D160" t="s">
        <v>912</v>
      </c>
      <c r="E160" t="s">
        <v>165</v>
      </c>
    </row>
    <row r="161" spans="1:5" ht="409.5" x14ac:dyDescent="0.25">
      <c r="A161" t="s">
        <v>623</v>
      </c>
      <c r="B161" t="s">
        <v>24</v>
      </c>
      <c r="C161" t="s">
        <v>13</v>
      </c>
      <c r="D161" s="34" t="s">
        <v>913</v>
      </c>
      <c r="E161" t="s">
        <v>166</v>
      </c>
    </row>
    <row r="162" spans="1:5" x14ac:dyDescent="0.25">
      <c r="A162" t="s">
        <v>816</v>
      </c>
      <c r="E162" t="s">
        <v>167</v>
      </c>
    </row>
    <row r="163" spans="1:5" x14ac:dyDescent="0.25">
      <c r="A163" t="s">
        <v>620</v>
      </c>
      <c r="B163" t="s">
        <v>15</v>
      </c>
      <c r="C163" t="s">
        <v>16</v>
      </c>
      <c r="D163" t="s">
        <v>914</v>
      </c>
      <c r="E163" t="s">
        <v>168</v>
      </c>
    </row>
    <row r="164" spans="1:5" x14ac:dyDescent="0.25">
      <c r="A164" t="s">
        <v>619</v>
      </c>
      <c r="B164" t="s">
        <v>24</v>
      </c>
      <c r="C164" t="s">
        <v>13</v>
      </c>
      <c r="D164" t="s">
        <v>915</v>
      </c>
      <c r="E164" t="s">
        <v>169</v>
      </c>
    </row>
    <row r="165" spans="1:5" x14ac:dyDescent="0.25">
      <c r="A165" t="s">
        <v>634</v>
      </c>
      <c r="B165" t="s">
        <v>24</v>
      </c>
      <c r="C165" t="s">
        <v>5</v>
      </c>
      <c r="E165" t="s">
        <v>170</v>
      </c>
    </row>
    <row r="166" spans="1:5" x14ac:dyDescent="0.25">
      <c r="A166" t="s">
        <v>622</v>
      </c>
      <c r="B166" t="s">
        <v>12</v>
      </c>
      <c r="C166" t="s">
        <v>9</v>
      </c>
      <c r="E166" t="s">
        <v>171</v>
      </c>
    </row>
    <row r="167" spans="1:5" x14ac:dyDescent="0.25">
      <c r="A167" t="s">
        <v>613</v>
      </c>
      <c r="B167" t="s">
        <v>12</v>
      </c>
      <c r="C167" t="s">
        <v>13</v>
      </c>
      <c r="D167" t="s">
        <v>916</v>
      </c>
      <c r="E167" t="s">
        <v>172</v>
      </c>
    </row>
    <row r="168" spans="1:5" x14ac:dyDescent="0.25">
      <c r="A168" t="s">
        <v>614</v>
      </c>
      <c r="B168" t="s">
        <v>12</v>
      </c>
      <c r="C168" t="s">
        <v>16</v>
      </c>
      <c r="E168" t="s">
        <v>173</v>
      </c>
    </row>
    <row r="169" spans="1:5" x14ac:dyDescent="0.25">
      <c r="A169" t="s">
        <v>608</v>
      </c>
      <c r="B169" t="s">
        <v>12</v>
      </c>
      <c r="C169" t="s">
        <v>9</v>
      </c>
      <c r="E169" t="s">
        <v>174</v>
      </c>
    </row>
    <row r="170" spans="1:5" x14ac:dyDescent="0.25">
      <c r="A170" t="s">
        <v>817</v>
      </c>
      <c r="B170" t="s">
        <v>24</v>
      </c>
      <c r="C170" t="s">
        <v>16</v>
      </c>
      <c r="E170" t="s">
        <v>175</v>
      </c>
    </row>
    <row r="171" spans="1:5" x14ac:dyDescent="0.25">
      <c r="A171" t="s">
        <v>818</v>
      </c>
      <c r="D171" t="s">
        <v>917</v>
      </c>
      <c r="E171" t="s">
        <v>41</v>
      </c>
    </row>
    <row r="172" spans="1:5" x14ac:dyDescent="0.25">
      <c r="A172" t="s">
        <v>624</v>
      </c>
      <c r="B172" t="s">
        <v>12</v>
      </c>
      <c r="C172" t="s">
        <v>16</v>
      </c>
      <c r="D172" t="s">
        <v>854</v>
      </c>
      <c r="E172" t="s">
        <v>176</v>
      </c>
    </row>
    <row r="173" spans="1:5" x14ac:dyDescent="0.25">
      <c r="A173" t="s">
        <v>628</v>
      </c>
      <c r="B173" t="s">
        <v>24</v>
      </c>
      <c r="C173" t="s">
        <v>5</v>
      </c>
      <c r="E173" t="s">
        <v>177</v>
      </c>
    </row>
    <row r="174" spans="1:5" x14ac:dyDescent="0.25">
      <c r="A174" t="s">
        <v>631</v>
      </c>
      <c r="B174" t="s">
        <v>12</v>
      </c>
      <c r="C174" t="s">
        <v>9</v>
      </c>
      <c r="E174" t="s">
        <v>178</v>
      </c>
    </row>
    <row r="175" spans="1:5" x14ac:dyDescent="0.25">
      <c r="A175" t="s">
        <v>632</v>
      </c>
      <c r="B175" t="s">
        <v>12</v>
      </c>
      <c r="C175" t="s">
        <v>13</v>
      </c>
      <c r="D175" t="s">
        <v>918</v>
      </c>
      <c r="E175" t="s">
        <v>179</v>
      </c>
    </row>
    <row r="176" spans="1:5" x14ac:dyDescent="0.25">
      <c r="A176" t="s">
        <v>630</v>
      </c>
      <c r="B176" t="s">
        <v>4</v>
      </c>
      <c r="C176" t="s">
        <v>13</v>
      </c>
      <c r="D176" t="s">
        <v>919</v>
      </c>
      <c r="E176" t="s">
        <v>180</v>
      </c>
    </row>
    <row r="177" spans="1:5" x14ac:dyDescent="0.25">
      <c r="A177" t="s">
        <v>627</v>
      </c>
      <c r="B177" t="s">
        <v>15</v>
      </c>
      <c r="C177" t="s">
        <v>5</v>
      </c>
      <c r="D177" t="s">
        <v>920</v>
      </c>
      <c r="E177" t="s">
        <v>181</v>
      </c>
    </row>
    <row r="178" spans="1:5" x14ac:dyDescent="0.25">
      <c r="A178" t="s">
        <v>635</v>
      </c>
      <c r="B178" t="s">
        <v>15</v>
      </c>
      <c r="C178" t="s">
        <v>5</v>
      </c>
      <c r="E178" t="s">
        <v>182</v>
      </c>
    </row>
    <row r="179" spans="1:5" x14ac:dyDescent="0.25">
      <c r="A179" t="s">
        <v>626</v>
      </c>
      <c r="B179" t="s">
        <v>8</v>
      </c>
      <c r="C179" t="s">
        <v>13</v>
      </c>
      <c r="D179" t="s">
        <v>921</v>
      </c>
      <c r="E179" t="s">
        <v>183</v>
      </c>
    </row>
    <row r="180" spans="1:5" x14ac:dyDescent="0.25">
      <c r="A180" t="s">
        <v>625</v>
      </c>
      <c r="B180" t="s">
        <v>24</v>
      </c>
      <c r="C180" t="s">
        <v>5</v>
      </c>
      <c r="D180" t="s">
        <v>849</v>
      </c>
      <c r="E180" t="s">
        <v>184</v>
      </c>
    </row>
    <row r="181" spans="1:5" x14ac:dyDescent="0.25">
      <c r="A181" t="s">
        <v>629</v>
      </c>
      <c r="B181" t="s">
        <v>24</v>
      </c>
      <c r="C181" t="s">
        <v>5</v>
      </c>
      <c r="D181" t="s">
        <v>854</v>
      </c>
      <c r="E181" t="s">
        <v>185</v>
      </c>
    </row>
    <row r="182" spans="1:5" x14ac:dyDescent="0.25">
      <c r="A182" t="s">
        <v>819</v>
      </c>
      <c r="E182" t="s">
        <v>186</v>
      </c>
    </row>
    <row r="183" spans="1:5" x14ac:dyDescent="0.25">
      <c r="A183" t="s">
        <v>636</v>
      </c>
      <c r="B183" t="s">
        <v>20</v>
      </c>
      <c r="C183" t="s">
        <v>5</v>
      </c>
      <c r="E183" t="s">
        <v>187</v>
      </c>
    </row>
    <row r="184" spans="1:5" x14ac:dyDescent="0.25">
      <c r="A184" t="s">
        <v>820</v>
      </c>
      <c r="E184" t="s">
        <v>188</v>
      </c>
    </row>
    <row r="185" spans="1:5" x14ac:dyDescent="0.25">
      <c r="A185" t="s">
        <v>637</v>
      </c>
      <c r="B185" t="s">
        <v>8</v>
      </c>
      <c r="C185" t="s">
        <v>13</v>
      </c>
      <c r="D185" t="s">
        <v>849</v>
      </c>
      <c r="E185" t="s">
        <v>189</v>
      </c>
    </row>
    <row r="186" spans="1:5" x14ac:dyDescent="0.25">
      <c r="A186" t="s">
        <v>639</v>
      </c>
      <c r="B186" t="s">
        <v>4</v>
      </c>
      <c r="C186" t="s">
        <v>5</v>
      </c>
      <c r="E186" t="s">
        <v>190</v>
      </c>
    </row>
    <row r="187" spans="1:5" x14ac:dyDescent="0.25">
      <c r="A187" t="s">
        <v>642</v>
      </c>
      <c r="B187" t="s">
        <v>4</v>
      </c>
      <c r="C187" t="s">
        <v>16</v>
      </c>
      <c r="D187" t="s">
        <v>922</v>
      </c>
      <c r="E187" t="s">
        <v>191</v>
      </c>
    </row>
    <row r="188" spans="1:5" x14ac:dyDescent="0.25">
      <c r="A188" t="s">
        <v>643</v>
      </c>
      <c r="B188" t="s">
        <v>24</v>
      </c>
      <c r="C188" t="s">
        <v>13</v>
      </c>
      <c r="E188" t="s">
        <v>192</v>
      </c>
    </row>
    <row r="189" spans="1:5" x14ac:dyDescent="0.25">
      <c r="A189" t="s">
        <v>638</v>
      </c>
      <c r="B189" t="s">
        <v>24</v>
      </c>
      <c r="C189" t="s">
        <v>16</v>
      </c>
      <c r="D189" t="s">
        <v>910</v>
      </c>
      <c r="E189" t="s">
        <v>193</v>
      </c>
    </row>
    <row r="190" spans="1:5" x14ac:dyDescent="0.25">
      <c r="A190" t="s">
        <v>640</v>
      </c>
      <c r="B190" t="s">
        <v>24</v>
      </c>
      <c r="C190" t="s">
        <v>13</v>
      </c>
      <c r="E190" t="s">
        <v>194</v>
      </c>
    </row>
    <row r="191" spans="1:5" x14ac:dyDescent="0.25">
      <c r="A191" t="s">
        <v>644</v>
      </c>
      <c r="B191" t="s">
        <v>15</v>
      </c>
      <c r="C191" t="s">
        <v>5</v>
      </c>
      <c r="E191" t="s">
        <v>195</v>
      </c>
    </row>
    <row r="192" spans="1:5" x14ac:dyDescent="0.25">
      <c r="A192" t="s">
        <v>821</v>
      </c>
      <c r="D192" t="s">
        <v>923</v>
      </c>
      <c r="E192" t="s">
        <v>196</v>
      </c>
    </row>
    <row r="193" spans="1:5" x14ac:dyDescent="0.25">
      <c r="A193" t="s">
        <v>646</v>
      </c>
      <c r="B193" t="s">
        <v>4</v>
      </c>
      <c r="C193" t="s">
        <v>5</v>
      </c>
      <c r="D193" t="s">
        <v>924</v>
      </c>
      <c r="E193" t="s">
        <v>197</v>
      </c>
    </row>
    <row r="194" spans="1:5" x14ac:dyDescent="0.25">
      <c r="A194" t="s">
        <v>592</v>
      </c>
      <c r="B194" t="s">
        <v>24</v>
      </c>
      <c r="C194" t="s">
        <v>9</v>
      </c>
      <c r="E194" t="s">
        <v>198</v>
      </c>
    </row>
    <row r="195" spans="1:5" x14ac:dyDescent="0.25">
      <c r="A195" t="s">
        <v>645</v>
      </c>
      <c r="B195" t="s">
        <v>15</v>
      </c>
      <c r="C195" t="s">
        <v>5</v>
      </c>
      <c r="D195" t="s">
        <v>925</v>
      </c>
      <c r="E195" t="s">
        <v>199</v>
      </c>
    </row>
    <row r="196" spans="1:5" x14ac:dyDescent="0.25">
      <c r="A196" t="s">
        <v>641</v>
      </c>
      <c r="B196" t="s">
        <v>4</v>
      </c>
      <c r="C196" t="s">
        <v>16</v>
      </c>
      <c r="D196" t="s">
        <v>926</v>
      </c>
      <c r="E196" t="s">
        <v>200</v>
      </c>
    </row>
    <row r="197" spans="1:5" x14ac:dyDescent="0.25">
      <c r="A197" t="s">
        <v>701</v>
      </c>
      <c r="B197" t="s">
        <v>20</v>
      </c>
      <c r="C197" t="s">
        <v>13</v>
      </c>
      <c r="D197" t="s">
        <v>899</v>
      </c>
      <c r="E197" t="s">
        <v>201</v>
      </c>
    </row>
    <row r="198" spans="1:5" x14ac:dyDescent="0.25">
      <c r="A198" t="s">
        <v>822</v>
      </c>
      <c r="D198" t="s">
        <v>927</v>
      </c>
      <c r="E198" t="s">
        <v>202</v>
      </c>
    </row>
    <row r="199" spans="1:5" x14ac:dyDescent="0.25">
      <c r="A199" t="s">
        <v>823</v>
      </c>
      <c r="D199" t="s">
        <v>928</v>
      </c>
      <c r="E199" t="s">
        <v>203</v>
      </c>
    </row>
    <row r="200" spans="1:5" x14ac:dyDescent="0.25">
      <c r="A200" t="s">
        <v>559</v>
      </c>
      <c r="B200" t="s">
        <v>24</v>
      </c>
      <c r="C200" t="s">
        <v>5</v>
      </c>
      <c r="E200" t="s">
        <v>204</v>
      </c>
    </row>
    <row r="201" spans="1:5" x14ac:dyDescent="0.25">
      <c r="A201" t="s">
        <v>647</v>
      </c>
      <c r="B201" t="s">
        <v>20</v>
      </c>
      <c r="C201" t="s">
        <v>5</v>
      </c>
      <c r="E201" t="s">
        <v>205</v>
      </c>
    </row>
    <row r="202" spans="1:5" x14ac:dyDescent="0.25">
      <c r="A202" t="s">
        <v>648</v>
      </c>
      <c r="B202" t="s">
        <v>15</v>
      </c>
      <c r="C202" t="s">
        <v>5</v>
      </c>
      <c r="D202" t="s">
        <v>929</v>
      </c>
      <c r="E202" t="s">
        <v>206</v>
      </c>
    </row>
    <row r="203" spans="1:5" x14ac:dyDescent="0.25">
      <c r="A203" t="s">
        <v>649</v>
      </c>
      <c r="B203" t="s">
        <v>15</v>
      </c>
      <c r="C203" t="s">
        <v>16</v>
      </c>
      <c r="E203" t="s">
        <v>207</v>
      </c>
    </row>
    <row r="204" spans="1:5" x14ac:dyDescent="0.25">
      <c r="A204" t="s">
        <v>650</v>
      </c>
      <c r="B204" t="s">
        <v>12</v>
      </c>
      <c r="C204" t="s">
        <v>9</v>
      </c>
      <c r="E204" t="s">
        <v>208</v>
      </c>
    </row>
    <row r="205" spans="1:5" x14ac:dyDescent="0.25">
      <c r="A205" t="s">
        <v>824</v>
      </c>
      <c r="E205" t="s">
        <v>8</v>
      </c>
    </row>
    <row r="206" spans="1:5" x14ac:dyDescent="0.25">
      <c r="A206" t="s">
        <v>654</v>
      </c>
      <c r="B206" t="s">
        <v>20</v>
      </c>
      <c r="C206" t="s">
        <v>5</v>
      </c>
      <c r="E206" t="s">
        <v>209</v>
      </c>
    </row>
    <row r="207" spans="1:5" x14ac:dyDescent="0.25">
      <c r="A207" t="s">
        <v>673</v>
      </c>
      <c r="B207" t="s">
        <v>12</v>
      </c>
      <c r="C207" t="s">
        <v>9</v>
      </c>
      <c r="D207" t="s">
        <v>930</v>
      </c>
      <c r="E207" t="s">
        <v>210</v>
      </c>
    </row>
    <row r="208" spans="1:5" x14ac:dyDescent="0.25">
      <c r="A208" t="s">
        <v>655</v>
      </c>
      <c r="B208" t="s">
        <v>12</v>
      </c>
      <c r="C208" t="s">
        <v>13</v>
      </c>
      <c r="E208" t="s">
        <v>211</v>
      </c>
    </row>
    <row r="209" spans="1:5" x14ac:dyDescent="0.25">
      <c r="A209" t="s">
        <v>659</v>
      </c>
      <c r="B209" t="s">
        <v>24</v>
      </c>
      <c r="C209" t="s">
        <v>5</v>
      </c>
      <c r="D209" t="s">
        <v>854</v>
      </c>
      <c r="E209" t="s">
        <v>212</v>
      </c>
    </row>
    <row r="210" spans="1:5" x14ac:dyDescent="0.25">
      <c r="A210" t="s">
        <v>663</v>
      </c>
      <c r="B210" t="s">
        <v>24</v>
      </c>
      <c r="C210" t="s">
        <v>13</v>
      </c>
      <c r="E210" t="s">
        <v>213</v>
      </c>
    </row>
    <row r="211" spans="1:5" x14ac:dyDescent="0.25">
      <c r="A211" t="s">
        <v>658</v>
      </c>
      <c r="B211" t="s">
        <v>12</v>
      </c>
      <c r="C211" t="s">
        <v>9</v>
      </c>
      <c r="E211" t="s">
        <v>214</v>
      </c>
    </row>
    <row r="212" spans="1:5" x14ac:dyDescent="0.25">
      <c r="A212" t="s">
        <v>549</v>
      </c>
      <c r="B212" t="s">
        <v>4</v>
      </c>
      <c r="C212" t="s">
        <v>13</v>
      </c>
      <c r="E212" t="s">
        <v>215</v>
      </c>
    </row>
    <row r="213" spans="1:5" x14ac:dyDescent="0.25">
      <c r="A213" t="s">
        <v>652</v>
      </c>
      <c r="B213" t="s">
        <v>15</v>
      </c>
      <c r="C213" t="s">
        <v>5</v>
      </c>
      <c r="E213" t="s">
        <v>216</v>
      </c>
    </row>
    <row r="214" spans="1:5" x14ac:dyDescent="0.25">
      <c r="A214" t="s">
        <v>664</v>
      </c>
      <c r="B214" t="s">
        <v>12</v>
      </c>
      <c r="C214" t="s">
        <v>9</v>
      </c>
      <c r="D214" t="s">
        <v>931</v>
      </c>
      <c r="E214" t="s">
        <v>217</v>
      </c>
    </row>
    <row r="215" spans="1:5" x14ac:dyDescent="0.25">
      <c r="A215" t="s">
        <v>656</v>
      </c>
      <c r="B215" t="s">
        <v>15</v>
      </c>
      <c r="C215" t="s">
        <v>16</v>
      </c>
      <c r="D215" t="s">
        <v>932</v>
      </c>
      <c r="E215" t="s">
        <v>218</v>
      </c>
    </row>
    <row r="216" spans="1:5" x14ac:dyDescent="0.25">
      <c r="A216" t="s">
        <v>825</v>
      </c>
      <c r="E216" t="s">
        <v>219</v>
      </c>
    </row>
    <row r="217" spans="1:5" x14ac:dyDescent="0.25">
      <c r="A217" t="s">
        <v>666</v>
      </c>
      <c r="B217" t="s">
        <v>12</v>
      </c>
      <c r="C217" t="s">
        <v>9</v>
      </c>
      <c r="D217" t="s">
        <v>849</v>
      </c>
      <c r="E217" t="s">
        <v>220</v>
      </c>
    </row>
    <row r="218" spans="1:5" x14ac:dyDescent="0.25">
      <c r="A218" t="s">
        <v>826</v>
      </c>
      <c r="D218" t="s">
        <v>933</v>
      </c>
      <c r="E218" t="s">
        <v>12</v>
      </c>
    </row>
    <row r="219" spans="1:5" x14ac:dyDescent="0.25">
      <c r="A219" t="s">
        <v>827</v>
      </c>
      <c r="D219" t="s">
        <v>934</v>
      </c>
      <c r="E219" t="s">
        <v>221</v>
      </c>
    </row>
    <row r="220" spans="1:5" x14ac:dyDescent="0.25">
      <c r="A220" t="s">
        <v>653</v>
      </c>
      <c r="B220" t="s">
        <v>12</v>
      </c>
      <c r="C220" t="s">
        <v>13</v>
      </c>
      <c r="D220" t="s">
        <v>935</v>
      </c>
      <c r="E220" t="s">
        <v>222</v>
      </c>
    </row>
    <row r="221" spans="1:5" x14ac:dyDescent="0.25">
      <c r="A221" t="s">
        <v>674</v>
      </c>
      <c r="B221" t="s">
        <v>4</v>
      </c>
      <c r="C221" t="s">
        <v>16</v>
      </c>
      <c r="D221" t="s">
        <v>936</v>
      </c>
      <c r="E221" t="s">
        <v>223</v>
      </c>
    </row>
    <row r="222" spans="1:5" x14ac:dyDescent="0.25">
      <c r="A222" t="s">
        <v>661</v>
      </c>
      <c r="B222" t="s">
        <v>15</v>
      </c>
      <c r="C222" t="s">
        <v>5</v>
      </c>
      <c r="D222" t="s">
        <v>937</v>
      </c>
      <c r="E222" t="s">
        <v>224</v>
      </c>
    </row>
    <row r="223" spans="1:5" x14ac:dyDescent="0.25">
      <c r="A223" t="s">
        <v>662</v>
      </c>
      <c r="B223" t="s">
        <v>15</v>
      </c>
      <c r="C223" t="s">
        <v>5</v>
      </c>
      <c r="D223" t="s">
        <v>938</v>
      </c>
      <c r="E223" t="s">
        <v>225</v>
      </c>
    </row>
    <row r="224" spans="1:5" x14ac:dyDescent="0.25">
      <c r="A224" t="s">
        <v>675</v>
      </c>
      <c r="B224" t="s">
        <v>15</v>
      </c>
      <c r="C224" t="s">
        <v>5</v>
      </c>
      <c r="D224" t="s">
        <v>895</v>
      </c>
      <c r="E224" t="s">
        <v>226</v>
      </c>
    </row>
    <row r="225" spans="1:5" x14ac:dyDescent="0.25">
      <c r="A225" t="s">
        <v>553</v>
      </c>
      <c r="B225" t="s">
        <v>12</v>
      </c>
      <c r="C225" t="s">
        <v>13</v>
      </c>
      <c r="D225" t="s">
        <v>939</v>
      </c>
      <c r="E225" t="s">
        <v>227</v>
      </c>
    </row>
    <row r="226" spans="1:5" x14ac:dyDescent="0.25">
      <c r="A226" t="s">
        <v>660</v>
      </c>
      <c r="B226" t="s">
        <v>4</v>
      </c>
      <c r="C226" t="s">
        <v>5</v>
      </c>
      <c r="E226" t="s">
        <v>228</v>
      </c>
    </row>
    <row r="227" spans="1:5" x14ac:dyDescent="0.25">
      <c r="A227" t="s">
        <v>657</v>
      </c>
      <c r="B227" t="s">
        <v>12</v>
      </c>
      <c r="C227" t="s">
        <v>5</v>
      </c>
      <c r="E227" t="s">
        <v>229</v>
      </c>
    </row>
    <row r="228" spans="1:5" x14ac:dyDescent="0.25">
      <c r="A228" t="s">
        <v>677</v>
      </c>
      <c r="B228" t="s">
        <v>20</v>
      </c>
      <c r="C228" t="s">
        <v>9</v>
      </c>
      <c r="D228" t="s">
        <v>940</v>
      </c>
      <c r="E228" t="s">
        <v>230</v>
      </c>
    </row>
    <row r="229" spans="1:5" x14ac:dyDescent="0.25">
      <c r="A229" t="s">
        <v>688</v>
      </c>
      <c r="B229" t="s">
        <v>4</v>
      </c>
      <c r="C229" t="s">
        <v>5</v>
      </c>
      <c r="E229" t="s">
        <v>231</v>
      </c>
    </row>
    <row r="230" spans="1:5" x14ac:dyDescent="0.25">
      <c r="A230" t="s">
        <v>528</v>
      </c>
      <c r="B230" t="s">
        <v>12</v>
      </c>
      <c r="C230" t="s">
        <v>9</v>
      </c>
      <c r="E230" t="s">
        <v>232</v>
      </c>
    </row>
    <row r="231" spans="1:5" x14ac:dyDescent="0.25">
      <c r="A231" t="s">
        <v>829</v>
      </c>
      <c r="D231" t="s">
        <v>941</v>
      </c>
      <c r="E231" t="s">
        <v>233</v>
      </c>
    </row>
    <row r="232" spans="1:5" x14ac:dyDescent="0.25">
      <c r="A232" t="s">
        <v>831</v>
      </c>
      <c r="D232" t="s">
        <v>942</v>
      </c>
      <c r="E232" t="s">
        <v>234</v>
      </c>
    </row>
    <row r="233" spans="1:5" x14ac:dyDescent="0.25">
      <c r="A233" t="s">
        <v>682</v>
      </c>
      <c r="B233" t="s">
        <v>12</v>
      </c>
      <c r="C233" t="s">
        <v>9</v>
      </c>
      <c r="E233" t="s">
        <v>235</v>
      </c>
    </row>
    <row r="234" spans="1:5" x14ac:dyDescent="0.25">
      <c r="A234" t="s">
        <v>680</v>
      </c>
      <c r="B234" t="s">
        <v>24</v>
      </c>
      <c r="C234" t="s">
        <v>16</v>
      </c>
      <c r="D234" t="s">
        <v>943</v>
      </c>
      <c r="E234" t="s">
        <v>236</v>
      </c>
    </row>
    <row r="235" spans="1:5" x14ac:dyDescent="0.25">
      <c r="A235" t="s">
        <v>678</v>
      </c>
      <c r="B235" t="s">
        <v>15</v>
      </c>
      <c r="C235" t="s">
        <v>13</v>
      </c>
      <c r="E235" t="s">
        <v>237</v>
      </c>
    </row>
    <row r="236" spans="1:5" x14ac:dyDescent="0.25">
      <c r="A236" t="s">
        <v>687</v>
      </c>
      <c r="B236" t="s">
        <v>15</v>
      </c>
      <c r="C236" t="s">
        <v>16</v>
      </c>
      <c r="E236" t="s">
        <v>238</v>
      </c>
    </row>
    <row r="237" spans="1:5" x14ac:dyDescent="0.25">
      <c r="A237" t="s">
        <v>833</v>
      </c>
      <c r="D237" t="s">
        <v>944</v>
      </c>
      <c r="E237" t="s">
        <v>239</v>
      </c>
    </row>
    <row r="238" spans="1:5" x14ac:dyDescent="0.25">
      <c r="A238" t="s">
        <v>681</v>
      </c>
      <c r="B238" t="s">
        <v>24</v>
      </c>
      <c r="C238" t="s">
        <v>13</v>
      </c>
      <c r="E238" t="s">
        <v>240</v>
      </c>
    </row>
    <row r="239" spans="1:5" x14ac:dyDescent="0.25">
      <c r="A239" t="s">
        <v>835</v>
      </c>
      <c r="D239" t="s">
        <v>945</v>
      </c>
      <c r="E239" t="s">
        <v>241</v>
      </c>
    </row>
    <row r="240" spans="1:5" x14ac:dyDescent="0.25">
      <c r="A240" t="s">
        <v>683</v>
      </c>
      <c r="B240" t="s">
        <v>24</v>
      </c>
      <c r="C240" t="s">
        <v>16</v>
      </c>
      <c r="D240" t="s">
        <v>849</v>
      </c>
      <c r="E240" t="s">
        <v>242</v>
      </c>
    </row>
    <row r="241" spans="1:5" x14ac:dyDescent="0.25">
      <c r="A241" t="s">
        <v>836</v>
      </c>
      <c r="D241" t="s">
        <v>946</v>
      </c>
      <c r="E241" t="s">
        <v>243</v>
      </c>
    </row>
    <row r="242" spans="1:5" x14ac:dyDescent="0.25">
      <c r="A242" t="s">
        <v>838</v>
      </c>
      <c r="D242" t="s">
        <v>947</v>
      </c>
      <c r="E242" t="s">
        <v>244</v>
      </c>
    </row>
    <row r="243" spans="1:5" x14ac:dyDescent="0.25">
      <c r="A243" t="s">
        <v>684</v>
      </c>
      <c r="B243" t="s">
        <v>4</v>
      </c>
      <c r="C243" t="s">
        <v>5</v>
      </c>
      <c r="E243" t="s">
        <v>245</v>
      </c>
    </row>
    <row r="244" spans="1:5" x14ac:dyDescent="0.25">
      <c r="A244" t="s">
        <v>685</v>
      </c>
      <c r="B244" t="s">
        <v>20</v>
      </c>
      <c r="C244" t="s">
        <v>13</v>
      </c>
      <c r="E244" t="s">
        <v>246</v>
      </c>
    </row>
    <row r="245" spans="1:5" x14ac:dyDescent="0.25">
      <c r="A245" t="s">
        <v>686</v>
      </c>
      <c r="B245" t="s">
        <v>15</v>
      </c>
      <c r="C245" t="s">
        <v>16</v>
      </c>
      <c r="E245" t="s">
        <v>247</v>
      </c>
    </row>
    <row r="246" spans="1:5" x14ac:dyDescent="0.25">
      <c r="A246" t="s">
        <v>689</v>
      </c>
      <c r="B246" t="s">
        <v>24</v>
      </c>
      <c r="C246" t="s">
        <v>16</v>
      </c>
      <c r="E246" t="s">
        <v>248</v>
      </c>
    </row>
    <row r="247" spans="1:5" x14ac:dyDescent="0.25">
      <c r="A247" t="s">
        <v>679</v>
      </c>
      <c r="B247" t="s">
        <v>12</v>
      </c>
      <c r="C247" t="s">
        <v>13</v>
      </c>
      <c r="E247" t="s">
        <v>249</v>
      </c>
    </row>
    <row r="248" spans="1:5" ht="409.5" x14ac:dyDescent="0.25">
      <c r="A248" t="s">
        <v>690</v>
      </c>
      <c r="B248" t="s">
        <v>12</v>
      </c>
      <c r="C248" t="s">
        <v>9</v>
      </c>
      <c r="D248" s="34" t="s">
        <v>948</v>
      </c>
      <c r="E248" t="s">
        <v>250</v>
      </c>
    </row>
    <row r="249" spans="1:5" x14ac:dyDescent="0.25">
      <c r="A249" t="s">
        <v>691</v>
      </c>
      <c r="B249" t="s">
        <v>15</v>
      </c>
      <c r="C249" t="s">
        <v>13</v>
      </c>
      <c r="E249" t="s">
        <v>251</v>
      </c>
    </row>
    <row r="250" spans="1:5" x14ac:dyDescent="0.25">
      <c r="A250" t="s">
        <v>839</v>
      </c>
      <c r="D250" t="s">
        <v>949</v>
      </c>
      <c r="E250" t="s">
        <v>16</v>
      </c>
    </row>
    <row r="251" spans="1:5" x14ac:dyDescent="0.25">
      <c r="A251" t="s">
        <v>695</v>
      </c>
      <c r="B251" t="s">
        <v>4</v>
      </c>
      <c r="C251" t="s">
        <v>5</v>
      </c>
      <c r="E251" t="s">
        <v>252</v>
      </c>
    </row>
    <row r="252" spans="1:5" x14ac:dyDescent="0.25">
      <c r="A252" t="s">
        <v>694</v>
      </c>
      <c r="B252" t="s">
        <v>41</v>
      </c>
      <c r="C252" t="s">
        <v>5</v>
      </c>
      <c r="E252" t="s">
        <v>253</v>
      </c>
    </row>
    <row r="253" spans="1:5" x14ac:dyDescent="0.25">
      <c r="A253" t="s">
        <v>696</v>
      </c>
      <c r="B253" t="s">
        <v>15</v>
      </c>
      <c r="C253" t="s">
        <v>13</v>
      </c>
      <c r="E253" t="s">
        <v>254</v>
      </c>
    </row>
    <row r="254" spans="1:5" x14ac:dyDescent="0.25">
      <c r="A254" t="s">
        <v>672</v>
      </c>
      <c r="B254" t="s">
        <v>4</v>
      </c>
      <c r="C254" t="s">
        <v>16</v>
      </c>
      <c r="E254" t="s">
        <v>255</v>
      </c>
    </row>
    <row r="255" spans="1:5" x14ac:dyDescent="0.25">
      <c r="A255" t="s">
        <v>698</v>
      </c>
      <c r="B255" t="s">
        <v>4</v>
      </c>
      <c r="E255" t="s">
        <v>256</v>
      </c>
    </row>
    <row r="256" spans="1:5" x14ac:dyDescent="0.25">
      <c r="A256" t="s">
        <v>518</v>
      </c>
      <c r="B256" t="s">
        <v>4</v>
      </c>
      <c r="C256" t="s">
        <v>5</v>
      </c>
      <c r="E256" t="s">
        <v>257</v>
      </c>
    </row>
    <row r="257" spans="1:5" x14ac:dyDescent="0.25">
      <c r="A257" t="s">
        <v>700</v>
      </c>
      <c r="B257" t="s">
        <v>4</v>
      </c>
      <c r="C257" t="s">
        <v>5</v>
      </c>
      <c r="E257" t="s">
        <v>258</v>
      </c>
    </row>
    <row r="258" spans="1:5" x14ac:dyDescent="0.25">
      <c r="A258" t="s">
        <v>699</v>
      </c>
      <c r="B258" t="s">
        <v>24</v>
      </c>
      <c r="C258" t="s">
        <v>13</v>
      </c>
      <c r="E258" t="s">
        <v>259</v>
      </c>
    </row>
    <row r="259" spans="1:5" x14ac:dyDescent="0.25">
      <c r="A259" t="s">
        <v>697</v>
      </c>
      <c r="B259" t="s">
        <v>24</v>
      </c>
      <c r="C259" t="s">
        <v>13</v>
      </c>
      <c r="E259" t="s">
        <v>260</v>
      </c>
    </row>
    <row r="260" spans="1:5" x14ac:dyDescent="0.25">
      <c r="A260" t="s">
        <v>840</v>
      </c>
      <c r="D260" t="s">
        <v>950</v>
      </c>
      <c r="E260" t="s">
        <v>261</v>
      </c>
    </row>
    <row r="261" spans="1:5" x14ac:dyDescent="0.25">
      <c r="A261" t="s">
        <v>651</v>
      </c>
      <c r="B261" t="s">
        <v>24</v>
      </c>
      <c r="C261" t="s">
        <v>13</v>
      </c>
      <c r="D261" t="s">
        <v>849</v>
      </c>
      <c r="E261" t="s">
        <v>262</v>
      </c>
    </row>
    <row r="262" spans="1:5" x14ac:dyDescent="0.25">
      <c r="A262" t="s">
        <v>594</v>
      </c>
      <c r="B262" t="s">
        <v>15</v>
      </c>
      <c r="C262" t="s">
        <v>16</v>
      </c>
      <c r="E262" t="s">
        <v>263</v>
      </c>
    </row>
    <row r="263" spans="1:5" x14ac:dyDescent="0.25">
      <c r="A263" t="s">
        <v>702</v>
      </c>
      <c r="B263" t="s">
        <v>20</v>
      </c>
      <c r="C263" t="s">
        <v>9</v>
      </c>
      <c r="D263" t="s">
        <v>951</v>
      </c>
      <c r="E263" t="s">
        <v>264</v>
      </c>
    </row>
    <row r="264" spans="1:5" x14ac:dyDescent="0.25">
      <c r="A264" t="s">
        <v>665</v>
      </c>
      <c r="B264" t="s">
        <v>12</v>
      </c>
      <c r="C264" t="s">
        <v>16</v>
      </c>
      <c r="D264" t="s">
        <v>854</v>
      </c>
      <c r="E264" t="s">
        <v>265</v>
      </c>
    </row>
    <row r="265" spans="1:5" x14ac:dyDescent="0.25">
      <c r="A265" t="s">
        <v>703</v>
      </c>
      <c r="B265" t="s">
        <v>12</v>
      </c>
      <c r="C265" t="s">
        <v>9</v>
      </c>
      <c r="D265" t="s">
        <v>952</v>
      </c>
      <c r="E265" t="s">
        <v>266</v>
      </c>
    </row>
    <row r="266" spans="1:5" ht="409.5" x14ac:dyDescent="0.25">
      <c r="A266" t="s">
        <v>704</v>
      </c>
      <c r="B266" t="s">
        <v>12</v>
      </c>
      <c r="C266" t="s">
        <v>13</v>
      </c>
      <c r="D266" s="34" t="s">
        <v>953</v>
      </c>
      <c r="E266" t="s">
        <v>267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45F61-BE06-47AF-98AF-680E6B99753B}">
  <dimension ref="A1:F4516"/>
  <sheetViews>
    <sheetView topLeftCell="A10" workbookViewId="0">
      <selection activeCell="G16" sqref="G16"/>
    </sheetView>
  </sheetViews>
  <sheetFormatPr defaultRowHeight="15" x14ac:dyDescent="0.25"/>
  <cols>
    <col min="1" max="1" width="28.85546875" bestFit="1" customWidth="1"/>
    <col min="2" max="2" width="15.42578125" bestFit="1" customWidth="1"/>
    <col min="3" max="3" width="24.7109375" bestFit="1" customWidth="1"/>
    <col min="4" max="4" width="20.42578125" bestFit="1" customWidth="1"/>
    <col min="5" max="5" width="11.42578125" bestFit="1" customWidth="1"/>
    <col min="6" max="6" width="12" bestFit="1" customWidth="1"/>
  </cols>
  <sheetData>
    <row r="1" spans="1:6" x14ac:dyDescent="0.25">
      <c r="A1" t="s">
        <v>484</v>
      </c>
      <c r="B1" t="s">
        <v>0</v>
      </c>
      <c r="C1" t="s">
        <v>1</v>
      </c>
      <c r="D1" t="s">
        <v>2</v>
      </c>
      <c r="E1" t="s">
        <v>489</v>
      </c>
      <c r="F1" t="s">
        <v>490</v>
      </c>
    </row>
    <row r="2" spans="1:6" x14ac:dyDescent="0.25">
      <c r="A2" t="s">
        <v>7</v>
      </c>
      <c r="B2" t="s">
        <v>491</v>
      </c>
      <c r="C2" t="s">
        <v>8</v>
      </c>
      <c r="D2" t="s">
        <v>9</v>
      </c>
      <c r="E2">
        <v>2000</v>
      </c>
      <c r="F2">
        <v>1.8527819940818424</v>
      </c>
    </row>
    <row r="3" spans="1:6" x14ac:dyDescent="0.25">
      <c r="A3" t="s">
        <v>7</v>
      </c>
      <c r="B3" t="s">
        <v>491</v>
      </c>
      <c r="C3" t="s">
        <v>8</v>
      </c>
      <c r="D3" t="s">
        <v>9</v>
      </c>
      <c r="E3">
        <v>2001</v>
      </c>
      <c r="F3">
        <v>1.8527819940818424</v>
      </c>
    </row>
    <row r="4" spans="1:6" x14ac:dyDescent="0.25">
      <c r="A4" t="s">
        <v>7</v>
      </c>
      <c r="B4" t="s">
        <v>491</v>
      </c>
      <c r="C4" t="s">
        <v>8</v>
      </c>
      <c r="D4" t="s">
        <v>9</v>
      </c>
      <c r="E4">
        <v>2002</v>
      </c>
      <c r="F4">
        <v>1.8527819940818424</v>
      </c>
    </row>
    <row r="5" spans="1:6" x14ac:dyDescent="0.25">
      <c r="A5" t="s">
        <v>7</v>
      </c>
      <c r="B5" t="s">
        <v>491</v>
      </c>
      <c r="C5" t="s">
        <v>8</v>
      </c>
      <c r="D5" t="s">
        <v>9</v>
      </c>
      <c r="E5">
        <v>2003</v>
      </c>
      <c r="F5">
        <v>1.8527819940818424</v>
      </c>
    </row>
    <row r="6" spans="1:6" x14ac:dyDescent="0.25">
      <c r="A6" t="s">
        <v>7</v>
      </c>
      <c r="B6" t="s">
        <v>491</v>
      </c>
      <c r="C6" t="s">
        <v>8</v>
      </c>
      <c r="D6" t="s">
        <v>9</v>
      </c>
      <c r="E6">
        <v>2004</v>
      </c>
      <c r="F6">
        <v>1.8527819940818424</v>
      </c>
    </row>
    <row r="7" spans="1:6" x14ac:dyDescent="0.25">
      <c r="A7" t="s">
        <v>7</v>
      </c>
      <c r="B7" t="s">
        <v>491</v>
      </c>
      <c r="C7" t="s">
        <v>8</v>
      </c>
      <c r="D7" t="s">
        <v>9</v>
      </c>
      <c r="E7">
        <v>2005</v>
      </c>
      <c r="F7">
        <v>1.8527819940818424</v>
      </c>
    </row>
    <row r="8" spans="1:6" x14ac:dyDescent="0.25">
      <c r="A8" t="s">
        <v>7</v>
      </c>
      <c r="B8" t="s">
        <v>491</v>
      </c>
      <c r="C8" t="s">
        <v>8</v>
      </c>
      <c r="D8" t="s">
        <v>9</v>
      </c>
      <c r="E8">
        <v>2006</v>
      </c>
      <c r="F8">
        <v>1.8527819940818424</v>
      </c>
    </row>
    <row r="9" spans="1:6" x14ac:dyDescent="0.25">
      <c r="A9" t="s">
        <v>7</v>
      </c>
      <c r="B9" t="s">
        <v>491</v>
      </c>
      <c r="C9" t="s">
        <v>8</v>
      </c>
      <c r="D9" t="s">
        <v>9</v>
      </c>
      <c r="E9">
        <v>2007</v>
      </c>
      <c r="F9">
        <v>1.8527819940818424</v>
      </c>
    </row>
    <row r="10" spans="1:6" x14ac:dyDescent="0.25">
      <c r="A10" t="s">
        <v>7</v>
      </c>
      <c r="B10" t="s">
        <v>491</v>
      </c>
      <c r="C10" t="s">
        <v>8</v>
      </c>
      <c r="D10" t="s">
        <v>9</v>
      </c>
      <c r="E10">
        <v>2008</v>
      </c>
      <c r="F10">
        <v>1.8527819940818424</v>
      </c>
    </row>
    <row r="11" spans="1:6" x14ac:dyDescent="0.25">
      <c r="A11" t="s">
        <v>7</v>
      </c>
      <c r="B11" t="s">
        <v>491</v>
      </c>
      <c r="C11" t="s">
        <v>8</v>
      </c>
      <c r="D11" t="s">
        <v>9</v>
      </c>
      <c r="E11">
        <v>2009</v>
      </c>
      <c r="F11">
        <v>1.8527819940818424</v>
      </c>
    </row>
    <row r="12" spans="1:6" x14ac:dyDescent="0.25">
      <c r="A12" t="s">
        <v>7</v>
      </c>
      <c r="B12" t="s">
        <v>491</v>
      </c>
      <c r="C12" t="s">
        <v>8</v>
      </c>
      <c r="D12" t="s">
        <v>9</v>
      </c>
      <c r="E12">
        <v>2010</v>
      </c>
      <c r="F12">
        <v>1.8527819940818424</v>
      </c>
    </row>
    <row r="13" spans="1:6" x14ac:dyDescent="0.25">
      <c r="A13" t="s">
        <v>7</v>
      </c>
      <c r="B13" t="s">
        <v>491</v>
      </c>
      <c r="C13" t="s">
        <v>8</v>
      </c>
      <c r="D13" t="s">
        <v>9</v>
      </c>
      <c r="E13">
        <v>2011</v>
      </c>
      <c r="F13">
        <v>1.8527819940818424</v>
      </c>
    </row>
    <row r="14" spans="1:6" x14ac:dyDescent="0.25">
      <c r="A14" t="s">
        <v>7</v>
      </c>
      <c r="B14" t="s">
        <v>491</v>
      </c>
      <c r="C14" t="s">
        <v>8</v>
      </c>
      <c r="D14" t="s">
        <v>9</v>
      </c>
      <c r="E14">
        <v>2012</v>
      </c>
      <c r="F14">
        <v>1.8527819940818424</v>
      </c>
    </row>
    <row r="15" spans="1:6" x14ac:dyDescent="0.25">
      <c r="A15" t="s">
        <v>7</v>
      </c>
      <c r="B15" t="s">
        <v>491</v>
      </c>
      <c r="C15" t="s">
        <v>8</v>
      </c>
      <c r="D15" t="s">
        <v>9</v>
      </c>
      <c r="E15">
        <v>2013</v>
      </c>
      <c r="F15">
        <v>1.8527819940818424</v>
      </c>
    </row>
    <row r="16" spans="1:6" x14ac:dyDescent="0.25">
      <c r="A16" t="s">
        <v>7</v>
      </c>
      <c r="B16" t="s">
        <v>491</v>
      </c>
      <c r="C16" t="s">
        <v>8</v>
      </c>
      <c r="D16" t="s">
        <v>9</v>
      </c>
      <c r="E16">
        <v>2014</v>
      </c>
      <c r="F16">
        <v>1.8527819940818424</v>
      </c>
    </row>
    <row r="17" spans="1:6" x14ac:dyDescent="0.25">
      <c r="A17" t="s">
        <v>7</v>
      </c>
      <c r="B17" t="s">
        <v>491</v>
      </c>
      <c r="C17" t="s">
        <v>8</v>
      </c>
      <c r="D17" t="s">
        <v>9</v>
      </c>
      <c r="E17">
        <v>2015</v>
      </c>
      <c r="F17">
        <v>1.8527819940818424</v>
      </c>
    </row>
    <row r="18" spans="1:6" x14ac:dyDescent="0.25">
      <c r="A18" t="s">
        <v>7</v>
      </c>
      <c r="B18" t="s">
        <v>491</v>
      </c>
      <c r="C18" t="s">
        <v>8</v>
      </c>
      <c r="D18" t="s">
        <v>9</v>
      </c>
      <c r="E18">
        <v>2016</v>
      </c>
      <c r="F18">
        <v>1.8527819940818424</v>
      </c>
    </row>
    <row r="19" spans="1:6" x14ac:dyDescent="0.25">
      <c r="A19" t="s">
        <v>7</v>
      </c>
      <c r="B19" t="s">
        <v>491</v>
      </c>
      <c r="C19" t="s">
        <v>8</v>
      </c>
      <c r="D19" t="s">
        <v>9</v>
      </c>
      <c r="E19">
        <v>2017</v>
      </c>
      <c r="F19">
        <v>1.8527819940818424</v>
      </c>
    </row>
    <row r="20" spans="1:6" x14ac:dyDescent="0.25">
      <c r="A20" t="s">
        <v>7</v>
      </c>
      <c r="B20" t="s">
        <v>491</v>
      </c>
      <c r="C20" t="s">
        <v>8</v>
      </c>
      <c r="D20" t="s">
        <v>9</v>
      </c>
      <c r="E20">
        <v>2018</v>
      </c>
      <c r="F20">
        <v>1.8527819940818424</v>
      </c>
    </row>
    <row r="21" spans="1:6" x14ac:dyDescent="0.25">
      <c r="A21" t="s">
        <v>7</v>
      </c>
      <c r="B21" t="s">
        <v>491</v>
      </c>
      <c r="C21" t="s">
        <v>8</v>
      </c>
      <c r="D21" t="s">
        <v>9</v>
      </c>
      <c r="E21">
        <v>2019</v>
      </c>
      <c r="F21">
        <v>1.8527819940818424</v>
      </c>
    </row>
    <row r="22" spans="1:6" x14ac:dyDescent="0.25">
      <c r="A22" t="s">
        <v>7</v>
      </c>
      <c r="B22" t="s">
        <v>491</v>
      </c>
      <c r="C22" t="s">
        <v>8</v>
      </c>
      <c r="D22" t="s">
        <v>9</v>
      </c>
      <c r="E22">
        <v>2020</v>
      </c>
      <c r="F22">
        <v>1.8527819940818424</v>
      </c>
    </row>
    <row r="23" spans="1:6" x14ac:dyDescent="0.25">
      <c r="A23" t="s">
        <v>14</v>
      </c>
      <c r="B23" t="s">
        <v>492</v>
      </c>
      <c r="C23" t="s">
        <v>15</v>
      </c>
      <c r="D23" t="s">
        <v>16</v>
      </c>
      <c r="E23">
        <v>2000</v>
      </c>
      <c r="F23">
        <v>28.076642335766422</v>
      </c>
    </row>
    <row r="24" spans="1:6" x14ac:dyDescent="0.25">
      <c r="A24" t="s">
        <v>14</v>
      </c>
      <c r="B24" t="s">
        <v>492</v>
      </c>
      <c r="C24" t="s">
        <v>15</v>
      </c>
      <c r="D24" t="s">
        <v>16</v>
      </c>
      <c r="E24">
        <v>2001</v>
      </c>
      <c r="F24">
        <v>28.123248175182486</v>
      </c>
    </row>
    <row r="25" spans="1:6" x14ac:dyDescent="0.25">
      <c r="A25" t="s">
        <v>14</v>
      </c>
      <c r="B25" t="s">
        <v>492</v>
      </c>
      <c r="C25" t="s">
        <v>15</v>
      </c>
      <c r="D25" t="s">
        <v>16</v>
      </c>
      <c r="E25">
        <v>2002</v>
      </c>
      <c r="F25">
        <v>28.169854014598538</v>
      </c>
    </row>
    <row r="26" spans="1:6" x14ac:dyDescent="0.25">
      <c r="A26" t="s">
        <v>14</v>
      </c>
      <c r="B26" t="s">
        <v>492</v>
      </c>
      <c r="C26" t="s">
        <v>15</v>
      </c>
      <c r="D26" t="s">
        <v>16</v>
      </c>
      <c r="E26">
        <v>2003</v>
      </c>
      <c r="F26">
        <v>28.216459854014602</v>
      </c>
    </row>
    <row r="27" spans="1:6" x14ac:dyDescent="0.25">
      <c r="A27" t="s">
        <v>14</v>
      </c>
      <c r="B27" t="s">
        <v>492</v>
      </c>
      <c r="C27" t="s">
        <v>15</v>
      </c>
      <c r="D27" t="s">
        <v>16</v>
      </c>
      <c r="E27">
        <v>2004</v>
      </c>
      <c r="F27">
        <v>28.263065693430654</v>
      </c>
    </row>
    <row r="28" spans="1:6" x14ac:dyDescent="0.25">
      <c r="A28" t="s">
        <v>14</v>
      </c>
      <c r="B28" t="s">
        <v>492</v>
      </c>
      <c r="C28" t="s">
        <v>15</v>
      </c>
      <c r="D28" t="s">
        <v>16</v>
      </c>
      <c r="E28">
        <v>2005</v>
      </c>
      <c r="F28">
        <v>28.309671532846714</v>
      </c>
    </row>
    <row r="29" spans="1:6" x14ac:dyDescent="0.25">
      <c r="A29" t="s">
        <v>14</v>
      </c>
      <c r="B29" t="s">
        <v>492</v>
      </c>
      <c r="C29" t="s">
        <v>15</v>
      </c>
      <c r="D29" t="s">
        <v>16</v>
      </c>
      <c r="E29">
        <v>2006</v>
      </c>
      <c r="F29">
        <v>28.309671532846714</v>
      </c>
    </row>
    <row r="30" spans="1:6" x14ac:dyDescent="0.25">
      <c r="A30" t="s">
        <v>14</v>
      </c>
      <c r="B30" t="s">
        <v>492</v>
      </c>
      <c r="C30" t="s">
        <v>15</v>
      </c>
      <c r="D30" t="s">
        <v>16</v>
      </c>
      <c r="E30">
        <v>2007</v>
      </c>
      <c r="F30">
        <v>28.40288321167883</v>
      </c>
    </row>
    <row r="31" spans="1:6" x14ac:dyDescent="0.25">
      <c r="A31" t="s">
        <v>14</v>
      </c>
      <c r="B31" t="s">
        <v>492</v>
      </c>
      <c r="C31" t="s">
        <v>15</v>
      </c>
      <c r="D31" t="s">
        <v>16</v>
      </c>
      <c r="E31">
        <v>2008</v>
      </c>
      <c r="F31">
        <v>28.44948905109489</v>
      </c>
    </row>
    <row r="32" spans="1:6" x14ac:dyDescent="0.25">
      <c r="A32" t="s">
        <v>14</v>
      </c>
      <c r="B32" t="s">
        <v>492</v>
      </c>
      <c r="C32" t="s">
        <v>15</v>
      </c>
      <c r="D32" t="s">
        <v>16</v>
      </c>
      <c r="E32">
        <v>2009</v>
      </c>
      <c r="F32">
        <v>28.496094890510946</v>
      </c>
    </row>
    <row r="33" spans="1:6" x14ac:dyDescent="0.25">
      <c r="A33" t="s">
        <v>14</v>
      </c>
      <c r="B33" t="s">
        <v>492</v>
      </c>
      <c r="C33" t="s">
        <v>15</v>
      </c>
      <c r="D33" t="s">
        <v>16</v>
      </c>
      <c r="E33">
        <v>2010</v>
      </c>
      <c r="F33">
        <v>28.542700729927006</v>
      </c>
    </row>
    <row r="34" spans="1:6" x14ac:dyDescent="0.25">
      <c r="A34" t="s">
        <v>14</v>
      </c>
      <c r="B34" t="s">
        <v>492</v>
      </c>
      <c r="C34" t="s">
        <v>15</v>
      </c>
      <c r="D34" t="s">
        <v>16</v>
      </c>
      <c r="E34">
        <v>2011</v>
      </c>
      <c r="F34">
        <v>28.594653284671534</v>
      </c>
    </row>
    <row r="35" spans="1:6" x14ac:dyDescent="0.25">
      <c r="A35" t="s">
        <v>14</v>
      </c>
      <c r="B35" t="s">
        <v>492</v>
      </c>
      <c r="C35" t="s">
        <v>15</v>
      </c>
      <c r="D35" t="s">
        <v>16</v>
      </c>
      <c r="E35">
        <v>2012</v>
      </c>
      <c r="F35">
        <v>28.646605839416058</v>
      </c>
    </row>
    <row r="36" spans="1:6" x14ac:dyDescent="0.25">
      <c r="A36" t="s">
        <v>14</v>
      </c>
      <c r="B36" t="s">
        <v>492</v>
      </c>
      <c r="C36" t="s">
        <v>15</v>
      </c>
      <c r="D36" t="s">
        <v>16</v>
      </c>
      <c r="E36">
        <v>2013</v>
      </c>
      <c r="F36">
        <v>28.698558394160585</v>
      </c>
    </row>
    <row r="37" spans="1:6" x14ac:dyDescent="0.25">
      <c r="A37" t="s">
        <v>14</v>
      </c>
      <c r="B37" t="s">
        <v>492</v>
      </c>
      <c r="C37" t="s">
        <v>15</v>
      </c>
      <c r="D37" t="s">
        <v>16</v>
      </c>
      <c r="E37">
        <v>2014</v>
      </c>
      <c r="F37">
        <v>28.750510948905113</v>
      </c>
    </row>
    <row r="38" spans="1:6" x14ac:dyDescent="0.25">
      <c r="A38" t="s">
        <v>14</v>
      </c>
      <c r="B38" t="s">
        <v>492</v>
      </c>
      <c r="C38" t="s">
        <v>15</v>
      </c>
      <c r="D38" t="s">
        <v>16</v>
      </c>
      <c r="E38">
        <v>2015</v>
      </c>
      <c r="F38">
        <v>28.802463503649633</v>
      </c>
    </row>
    <row r="39" spans="1:6" x14ac:dyDescent="0.25">
      <c r="A39" t="s">
        <v>14</v>
      </c>
      <c r="B39" t="s">
        <v>492</v>
      </c>
      <c r="C39" t="s">
        <v>15</v>
      </c>
      <c r="D39" t="s">
        <v>16</v>
      </c>
      <c r="E39">
        <v>2016</v>
      </c>
      <c r="F39">
        <v>28.802189781021898</v>
      </c>
    </row>
    <row r="40" spans="1:6" x14ac:dyDescent="0.25">
      <c r="A40" t="s">
        <v>14</v>
      </c>
      <c r="B40" t="s">
        <v>492</v>
      </c>
      <c r="C40" t="s">
        <v>15</v>
      </c>
      <c r="D40" t="s">
        <v>16</v>
      </c>
      <c r="E40">
        <v>2017</v>
      </c>
      <c r="F40">
        <v>28.792062043795617</v>
      </c>
    </row>
    <row r="41" spans="1:6" x14ac:dyDescent="0.25">
      <c r="A41" t="s">
        <v>14</v>
      </c>
      <c r="B41" t="s">
        <v>492</v>
      </c>
      <c r="C41" t="s">
        <v>15</v>
      </c>
      <c r="D41" t="s">
        <v>16</v>
      </c>
      <c r="E41">
        <v>2018</v>
      </c>
      <c r="F41">
        <v>28.791970802919707</v>
      </c>
    </row>
    <row r="42" spans="1:6" x14ac:dyDescent="0.25">
      <c r="A42" t="s">
        <v>14</v>
      </c>
      <c r="B42" t="s">
        <v>492</v>
      </c>
      <c r="C42" t="s">
        <v>15</v>
      </c>
      <c r="D42" t="s">
        <v>16</v>
      </c>
      <c r="E42">
        <v>2019</v>
      </c>
      <c r="F42">
        <v>28.791970802919707</v>
      </c>
    </row>
    <row r="43" spans="1:6" x14ac:dyDescent="0.25">
      <c r="A43" t="s">
        <v>14</v>
      </c>
      <c r="B43" t="s">
        <v>492</v>
      </c>
      <c r="C43" t="s">
        <v>15</v>
      </c>
      <c r="D43" t="s">
        <v>16</v>
      </c>
      <c r="E43">
        <v>2020</v>
      </c>
      <c r="F43">
        <v>28.791970802919707</v>
      </c>
    </row>
    <row r="44" spans="1:6" x14ac:dyDescent="0.25">
      <c r="A44" t="s">
        <v>74</v>
      </c>
      <c r="B44" t="s">
        <v>493</v>
      </c>
      <c r="C44" t="s">
        <v>20</v>
      </c>
      <c r="D44" t="s">
        <v>13</v>
      </c>
      <c r="E44">
        <v>2000</v>
      </c>
      <c r="F44">
        <v>0.66296069260288693</v>
      </c>
    </row>
    <row r="45" spans="1:6" x14ac:dyDescent="0.25">
      <c r="A45" t="s">
        <v>74</v>
      </c>
      <c r="B45" t="s">
        <v>493</v>
      </c>
      <c r="C45" t="s">
        <v>20</v>
      </c>
      <c r="D45" t="s">
        <v>13</v>
      </c>
      <c r="E45">
        <v>2001</v>
      </c>
      <c r="F45">
        <v>0.67719398423001675</v>
      </c>
    </row>
    <row r="46" spans="1:6" x14ac:dyDescent="0.25">
      <c r="A46" t="s">
        <v>74</v>
      </c>
      <c r="B46" t="s">
        <v>493</v>
      </c>
      <c r="C46" t="s">
        <v>20</v>
      </c>
      <c r="D46" t="s">
        <v>13</v>
      </c>
      <c r="E46">
        <v>2002</v>
      </c>
      <c r="F46">
        <v>0.69142727585714647</v>
      </c>
    </row>
    <row r="47" spans="1:6" x14ac:dyDescent="0.25">
      <c r="A47" t="s">
        <v>74</v>
      </c>
      <c r="B47" t="s">
        <v>493</v>
      </c>
      <c r="C47" t="s">
        <v>20</v>
      </c>
      <c r="D47" t="s">
        <v>13</v>
      </c>
      <c r="E47">
        <v>2003</v>
      </c>
      <c r="F47">
        <v>0.70566056748427619</v>
      </c>
    </row>
    <row r="48" spans="1:6" x14ac:dyDescent="0.25">
      <c r="A48" t="s">
        <v>74</v>
      </c>
      <c r="B48" t="s">
        <v>493</v>
      </c>
      <c r="C48" t="s">
        <v>20</v>
      </c>
      <c r="D48" t="s">
        <v>13</v>
      </c>
      <c r="E48">
        <v>2004</v>
      </c>
      <c r="F48">
        <v>0.71989385911140602</v>
      </c>
    </row>
    <row r="49" spans="1:6" x14ac:dyDescent="0.25">
      <c r="A49" t="s">
        <v>74</v>
      </c>
      <c r="B49" t="s">
        <v>493</v>
      </c>
      <c r="C49" t="s">
        <v>20</v>
      </c>
      <c r="D49" t="s">
        <v>13</v>
      </c>
      <c r="E49">
        <v>2005</v>
      </c>
      <c r="F49">
        <v>0.73412715073853563</v>
      </c>
    </row>
    <row r="50" spans="1:6" x14ac:dyDescent="0.25">
      <c r="A50" t="s">
        <v>74</v>
      </c>
      <c r="B50" t="s">
        <v>493</v>
      </c>
      <c r="C50" t="s">
        <v>20</v>
      </c>
      <c r="D50" t="s">
        <v>13</v>
      </c>
      <c r="E50">
        <v>2006</v>
      </c>
      <c r="F50">
        <v>0.73412715073853563</v>
      </c>
    </row>
    <row r="51" spans="1:6" x14ac:dyDescent="0.25">
      <c r="A51" t="s">
        <v>74</v>
      </c>
      <c r="B51" t="s">
        <v>493</v>
      </c>
      <c r="C51" t="s">
        <v>20</v>
      </c>
      <c r="D51" t="s">
        <v>13</v>
      </c>
      <c r="E51">
        <v>2007</v>
      </c>
      <c r="F51">
        <v>0.76259373399279518</v>
      </c>
    </row>
    <row r="52" spans="1:6" x14ac:dyDescent="0.25">
      <c r="A52" t="s">
        <v>74</v>
      </c>
      <c r="B52" t="s">
        <v>493</v>
      </c>
      <c r="C52" t="s">
        <v>20</v>
      </c>
      <c r="D52" t="s">
        <v>13</v>
      </c>
      <c r="E52">
        <v>2008</v>
      </c>
      <c r="F52">
        <v>0.77682702561992489</v>
      </c>
    </row>
    <row r="53" spans="1:6" x14ac:dyDescent="0.25">
      <c r="A53" t="s">
        <v>74</v>
      </c>
      <c r="B53" t="s">
        <v>493</v>
      </c>
      <c r="C53" t="s">
        <v>20</v>
      </c>
      <c r="D53" t="s">
        <v>13</v>
      </c>
      <c r="E53">
        <v>2009</v>
      </c>
      <c r="F53">
        <v>0.79106031724705472</v>
      </c>
    </row>
    <row r="54" spans="1:6" x14ac:dyDescent="0.25">
      <c r="A54" t="s">
        <v>74</v>
      </c>
      <c r="B54" t="s">
        <v>493</v>
      </c>
      <c r="C54" t="s">
        <v>20</v>
      </c>
      <c r="D54" t="s">
        <v>13</v>
      </c>
      <c r="E54">
        <v>2010</v>
      </c>
      <c r="F54">
        <v>0.80529360887418444</v>
      </c>
    </row>
    <row r="55" spans="1:6" x14ac:dyDescent="0.25">
      <c r="A55" t="s">
        <v>74</v>
      </c>
      <c r="B55" t="s">
        <v>493</v>
      </c>
      <c r="C55" t="s">
        <v>20</v>
      </c>
      <c r="D55" t="s">
        <v>13</v>
      </c>
      <c r="E55">
        <v>2011</v>
      </c>
      <c r="F55">
        <v>0.8084845533097651</v>
      </c>
    </row>
    <row r="56" spans="1:6" x14ac:dyDescent="0.25">
      <c r="A56" t="s">
        <v>74</v>
      </c>
      <c r="B56" t="s">
        <v>493</v>
      </c>
      <c r="C56" t="s">
        <v>20</v>
      </c>
      <c r="D56" t="s">
        <v>13</v>
      </c>
      <c r="E56">
        <v>2012</v>
      </c>
      <c r="F56">
        <v>0.81167549774534586</v>
      </c>
    </row>
    <row r="57" spans="1:6" x14ac:dyDescent="0.25">
      <c r="A57" t="s">
        <v>74</v>
      </c>
      <c r="B57" t="s">
        <v>493</v>
      </c>
      <c r="C57" t="s">
        <v>20</v>
      </c>
      <c r="D57" t="s">
        <v>13</v>
      </c>
      <c r="E57">
        <v>2013</v>
      </c>
      <c r="F57">
        <v>0.81486644218092663</v>
      </c>
    </row>
    <row r="58" spans="1:6" x14ac:dyDescent="0.25">
      <c r="A58" t="s">
        <v>74</v>
      </c>
      <c r="B58" t="s">
        <v>493</v>
      </c>
      <c r="C58" t="s">
        <v>20</v>
      </c>
      <c r="D58" t="s">
        <v>13</v>
      </c>
      <c r="E58">
        <v>2014</v>
      </c>
      <c r="F58">
        <v>0.81805738661650718</v>
      </c>
    </row>
    <row r="59" spans="1:6" x14ac:dyDescent="0.25">
      <c r="A59" t="s">
        <v>74</v>
      </c>
      <c r="B59" t="s">
        <v>493</v>
      </c>
      <c r="C59" t="s">
        <v>20</v>
      </c>
      <c r="D59" t="s">
        <v>13</v>
      </c>
      <c r="E59">
        <v>2015</v>
      </c>
      <c r="F59">
        <v>0.82124798624199691</v>
      </c>
    </row>
    <row r="60" spans="1:6" x14ac:dyDescent="0.25">
      <c r="A60" t="s">
        <v>74</v>
      </c>
      <c r="B60" t="s">
        <v>493</v>
      </c>
      <c r="C60" t="s">
        <v>20</v>
      </c>
      <c r="D60" t="s">
        <v>13</v>
      </c>
      <c r="E60">
        <v>2016</v>
      </c>
      <c r="F60">
        <v>0.82124798624199691</v>
      </c>
    </row>
    <row r="61" spans="1:6" x14ac:dyDescent="0.25">
      <c r="A61" t="s">
        <v>74</v>
      </c>
      <c r="B61" t="s">
        <v>493</v>
      </c>
      <c r="C61" t="s">
        <v>20</v>
      </c>
      <c r="D61" t="s">
        <v>13</v>
      </c>
      <c r="E61">
        <v>2017</v>
      </c>
      <c r="F61">
        <v>0.81578979410439678</v>
      </c>
    </row>
    <row r="62" spans="1:6" x14ac:dyDescent="0.25">
      <c r="A62" t="s">
        <v>74</v>
      </c>
      <c r="B62" t="s">
        <v>493</v>
      </c>
      <c r="C62" t="s">
        <v>20</v>
      </c>
      <c r="D62" t="s">
        <v>13</v>
      </c>
      <c r="E62">
        <v>2018</v>
      </c>
      <c r="F62">
        <v>0.81033160196679666</v>
      </c>
    </row>
    <row r="63" spans="1:6" x14ac:dyDescent="0.25">
      <c r="A63" t="s">
        <v>74</v>
      </c>
      <c r="B63" t="s">
        <v>493</v>
      </c>
      <c r="C63" t="s">
        <v>20</v>
      </c>
      <c r="D63" t="s">
        <v>13</v>
      </c>
      <c r="E63">
        <v>2019</v>
      </c>
      <c r="F63">
        <v>0.81411035036975055</v>
      </c>
    </row>
    <row r="64" spans="1:6" x14ac:dyDescent="0.25">
      <c r="A64" t="s">
        <v>74</v>
      </c>
      <c r="B64" t="s">
        <v>493</v>
      </c>
      <c r="C64" t="s">
        <v>20</v>
      </c>
      <c r="D64" t="s">
        <v>13</v>
      </c>
      <c r="E64">
        <v>2020</v>
      </c>
      <c r="F64">
        <v>0.81830895970636597</v>
      </c>
    </row>
    <row r="65" spans="1:6" x14ac:dyDescent="0.25">
      <c r="A65" t="s">
        <v>23</v>
      </c>
      <c r="B65" t="s">
        <v>494</v>
      </c>
      <c r="C65" t="s">
        <v>24</v>
      </c>
      <c r="D65" t="s">
        <v>16</v>
      </c>
      <c r="E65">
        <v>2000</v>
      </c>
      <c r="F65">
        <v>88.65</v>
      </c>
    </row>
    <row r="66" spans="1:6" x14ac:dyDescent="0.25">
      <c r="A66" t="s">
        <v>23</v>
      </c>
      <c r="B66" t="s">
        <v>494</v>
      </c>
      <c r="C66" t="s">
        <v>24</v>
      </c>
      <c r="D66" t="s">
        <v>16</v>
      </c>
      <c r="E66">
        <v>2001</v>
      </c>
      <c r="F66">
        <v>88.5</v>
      </c>
    </row>
    <row r="67" spans="1:6" x14ac:dyDescent="0.25">
      <c r="A67" t="s">
        <v>23</v>
      </c>
      <c r="B67" t="s">
        <v>494</v>
      </c>
      <c r="C67" t="s">
        <v>24</v>
      </c>
      <c r="D67" t="s">
        <v>16</v>
      </c>
      <c r="E67">
        <v>2002</v>
      </c>
      <c r="F67">
        <v>88.35</v>
      </c>
    </row>
    <row r="68" spans="1:6" x14ac:dyDescent="0.25">
      <c r="A68" t="s">
        <v>23</v>
      </c>
      <c r="B68" t="s">
        <v>494</v>
      </c>
      <c r="C68" t="s">
        <v>24</v>
      </c>
      <c r="D68" t="s">
        <v>16</v>
      </c>
      <c r="E68">
        <v>2003</v>
      </c>
      <c r="F68">
        <v>88.2</v>
      </c>
    </row>
    <row r="69" spans="1:6" x14ac:dyDescent="0.25">
      <c r="A69" t="s">
        <v>23</v>
      </c>
      <c r="B69" t="s">
        <v>494</v>
      </c>
      <c r="C69" t="s">
        <v>24</v>
      </c>
      <c r="D69" t="s">
        <v>16</v>
      </c>
      <c r="E69">
        <v>2004</v>
      </c>
      <c r="F69">
        <v>88.05</v>
      </c>
    </row>
    <row r="70" spans="1:6" x14ac:dyDescent="0.25">
      <c r="A70" t="s">
        <v>23</v>
      </c>
      <c r="B70" t="s">
        <v>494</v>
      </c>
      <c r="C70" t="s">
        <v>24</v>
      </c>
      <c r="D70" t="s">
        <v>16</v>
      </c>
      <c r="E70">
        <v>2005</v>
      </c>
      <c r="F70">
        <v>87.9</v>
      </c>
    </row>
    <row r="71" spans="1:6" x14ac:dyDescent="0.25">
      <c r="A71" t="s">
        <v>23</v>
      </c>
      <c r="B71" t="s">
        <v>494</v>
      </c>
      <c r="C71" t="s">
        <v>24</v>
      </c>
      <c r="D71" t="s">
        <v>16</v>
      </c>
      <c r="E71">
        <v>2006</v>
      </c>
      <c r="F71">
        <v>87.9</v>
      </c>
    </row>
    <row r="72" spans="1:6" x14ac:dyDescent="0.25">
      <c r="A72" t="s">
        <v>23</v>
      </c>
      <c r="B72" t="s">
        <v>494</v>
      </c>
      <c r="C72" t="s">
        <v>24</v>
      </c>
      <c r="D72" t="s">
        <v>16</v>
      </c>
      <c r="E72">
        <v>2007</v>
      </c>
      <c r="F72">
        <v>87.6</v>
      </c>
    </row>
    <row r="73" spans="1:6" x14ac:dyDescent="0.25">
      <c r="A73" t="s">
        <v>23</v>
      </c>
      <c r="B73" t="s">
        <v>494</v>
      </c>
      <c r="C73" t="s">
        <v>24</v>
      </c>
      <c r="D73" t="s">
        <v>16</v>
      </c>
      <c r="E73">
        <v>2008</v>
      </c>
      <c r="F73">
        <v>87.45</v>
      </c>
    </row>
    <row r="74" spans="1:6" x14ac:dyDescent="0.25">
      <c r="A74" t="s">
        <v>23</v>
      </c>
      <c r="B74" t="s">
        <v>494</v>
      </c>
      <c r="C74" t="s">
        <v>24</v>
      </c>
      <c r="D74" t="s">
        <v>16</v>
      </c>
      <c r="E74">
        <v>2009</v>
      </c>
      <c r="F74">
        <v>87.3</v>
      </c>
    </row>
    <row r="75" spans="1:6" x14ac:dyDescent="0.25">
      <c r="A75" t="s">
        <v>23</v>
      </c>
      <c r="B75" t="s">
        <v>494</v>
      </c>
      <c r="C75" t="s">
        <v>24</v>
      </c>
      <c r="D75" t="s">
        <v>16</v>
      </c>
      <c r="E75">
        <v>2010</v>
      </c>
      <c r="F75">
        <v>87.15</v>
      </c>
    </row>
    <row r="76" spans="1:6" x14ac:dyDescent="0.25">
      <c r="A76" t="s">
        <v>23</v>
      </c>
      <c r="B76" t="s">
        <v>494</v>
      </c>
      <c r="C76" t="s">
        <v>24</v>
      </c>
      <c r="D76" t="s">
        <v>16</v>
      </c>
      <c r="E76">
        <v>2011</v>
      </c>
      <c r="F76">
        <v>87</v>
      </c>
    </row>
    <row r="77" spans="1:6" x14ac:dyDescent="0.25">
      <c r="A77" t="s">
        <v>23</v>
      </c>
      <c r="B77" t="s">
        <v>494</v>
      </c>
      <c r="C77" t="s">
        <v>24</v>
      </c>
      <c r="D77" t="s">
        <v>16</v>
      </c>
      <c r="E77">
        <v>2012</v>
      </c>
      <c r="F77">
        <v>86.85</v>
      </c>
    </row>
    <row r="78" spans="1:6" x14ac:dyDescent="0.25">
      <c r="A78" t="s">
        <v>23</v>
      </c>
      <c r="B78" t="s">
        <v>494</v>
      </c>
      <c r="C78" t="s">
        <v>24</v>
      </c>
      <c r="D78" t="s">
        <v>16</v>
      </c>
      <c r="E78">
        <v>2013</v>
      </c>
      <c r="F78">
        <v>86.7</v>
      </c>
    </row>
    <row r="79" spans="1:6" x14ac:dyDescent="0.25">
      <c r="A79" t="s">
        <v>23</v>
      </c>
      <c r="B79" t="s">
        <v>494</v>
      </c>
      <c r="C79" t="s">
        <v>24</v>
      </c>
      <c r="D79" t="s">
        <v>16</v>
      </c>
      <c r="E79">
        <v>2014</v>
      </c>
      <c r="F79">
        <v>86.55</v>
      </c>
    </row>
    <row r="80" spans="1:6" x14ac:dyDescent="0.25">
      <c r="A80" t="s">
        <v>23</v>
      </c>
      <c r="B80" t="s">
        <v>494</v>
      </c>
      <c r="C80" t="s">
        <v>24</v>
      </c>
      <c r="D80" t="s">
        <v>16</v>
      </c>
      <c r="E80">
        <v>2015</v>
      </c>
      <c r="F80">
        <v>86.4</v>
      </c>
    </row>
    <row r="81" spans="1:6" x14ac:dyDescent="0.25">
      <c r="A81" t="s">
        <v>23</v>
      </c>
      <c r="B81" t="s">
        <v>494</v>
      </c>
      <c r="C81" t="s">
        <v>24</v>
      </c>
      <c r="D81" t="s">
        <v>16</v>
      </c>
      <c r="E81">
        <v>2016</v>
      </c>
      <c r="F81">
        <v>86.25</v>
      </c>
    </row>
    <row r="82" spans="1:6" x14ac:dyDescent="0.25">
      <c r="A82" t="s">
        <v>23</v>
      </c>
      <c r="B82" t="s">
        <v>494</v>
      </c>
      <c r="C82" t="s">
        <v>24</v>
      </c>
      <c r="D82" t="s">
        <v>16</v>
      </c>
      <c r="E82">
        <v>2017</v>
      </c>
      <c r="F82">
        <v>86.1</v>
      </c>
    </row>
    <row r="83" spans="1:6" x14ac:dyDescent="0.25">
      <c r="A83" t="s">
        <v>23</v>
      </c>
      <c r="B83" t="s">
        <v>494</v>
      </c>
      <c r="C83" t="s">
        <v>24</v>
      </c>
      <c r="D83" t="s">
        <v>16</v>
      </c>
      <c r="E83">
        <v>2018</v>
      </c>
      <c r="F83">
        <v>85.95</v>
      </c>
    </row>
    <row r="84" spans="1:6" x14ac:dyDescent="0.25">
      <c r="A84" t="s">
        <v>23</v>
      </c>
      <c r="B84" t="s">
        <v>494</v>
      </c>
      <c r="C84" t="s">
        <v>24</v>
      </c>
      <c r="D84" t="s">
        <v>16</v>
      </c>
      <c r="E84">
        <v>2019</v>
      </c>
      <c r="F84">
        <v>85.8</v>
      </c>
    </row>
    <row r="85" spans="1:6" x14ac:dyDescent="0.25">
      <c r="A85" t="s">
        <v>23</v>
      </c>
      <c r="B85" t="s">
        <v>494</v>
      </c>
      <c r="C85" t="s">
        <v>24</v>
      </c>
      <c r="D85" t="s">
        <v>16</v>
      </c>
      <c r="E85">
        <v>2020</v>
      </c>
      <c r="F85">
        <v>85.65</v>
      </c>
    </row>
    <row r="86" spans="1:6" x14ac:dyDescent="0.25">
      <c r="A86" t="s">
        <v>17</v>
      </c>
      <c r="B86" t="s">
        <v>495</v>
      </c>
      <c r="C86" t="s">
        <v>15</v>
      </c>
      <c r="D86" t="s">
        <v>5</v>
      </c>
      <c r="E86">
        <v>2000</v>
      </c>
      <c r="F86">
        <v>34.042553191489361</v>
      </c>
    </row>
    <row r="87" spans="1:6" x14ac:dyDescent="0.25">
      <c r="A87" t="s">
        <v>17</v>
      </c>
      <c r="B87" t="s">
        <v>495</v>
      </c>
      <c r="C87" t="s">
        <v>15</v>
      </c>
      <c r="D87" t="s">
        <v>5</v>
      </c>
      <c r="E87">
        <v>2001</v>
      </c>
      <c r="F87">
        <v>34.042553191489361</v>
      </c>
    </row>
    <row r="88" spans="1:6" x14ac:dyDescent="0.25">
      <c r="A88" t="s">
        <v>17</v>
      </c>
      <c r="B88" t="s">
        <v>495</v>
      </c>
      <c r="C88" t="s">
        <v>15</v>
      </c>
      <c r="D88" t="s">
        <v>5</v>
      </c>
      <c r="E88">
        <v>2002</v>
      </c>
      <c r="F88">
        <v>34.042553191489361</v>
      </c>
    </row>
    <row r="89" spans="1:6" x14ac:dyDescent="0.25">
      <c r="A89" t="s">
        <v>17</v>
      </c>
      <c r="B89" t="s">
        <v>495</v>
      </c>
      <c r="C89" t="s">
        <v>15</v>
      </c>
      <c r="D89" t="s">
        <v>5</v>
      </c>
      <c r="E89">
        <v>2003</v>
      </c>
      <c r="F89">
        <v>34.042553191489361</v>
      </c>
    </row>
    <row r="90" spans="1:6" x14ac:dyDescent="0.25">
      <c r="A90" t="s">
        <v>17</v>
      </c>
      <c r="B90" t="s">
        <v>495</v>
      </c>
      <c r="C90" t="s">
        <v>15</v>
      </c>
      <c r="D90" t="s">
        <v>5</v>
      </c>
      <c r="E90">
        <v>2004</v>
      </c>
      <c r="F90">
        <v>34.042553191489361</v>
      </c>
    </row>
    <row r="91" spans="1:6" x14ac:dyDescent="0.25">
      <c r="A91" t="s">
        <v>17</v>
      </c>
      <c r="B91" t="s">
        <v>495</v>
      </c>
      <c r="C91" t="s">
        <v>15</v>
      </c>
      <c r="D91" t="s">
        <v>5</v>
      </c>
      <c r="E91">
        <v>2005</v>
      </c>
      <c r="F91">
        <v>34.042553191489361</v>
      </c>
    </row>
    <row r="92" spans="1:6" x14ac:dyDescent="0.25">
      <c r="A92" t="s">
        <v>17</v>
      </c>
      <c r="B92" t="s">
        <v>495</v>
      </c>
      <c r="C92" t="s">
        <v>15</v>
      </c>
      <c r="D92" t="s">
        <v>5</v>
      </c>
      <c r="E92">
        <v>2006</v>
      </c>
      <c r="F92">
        <v>34.042553191489361</v>
      </c>
    </row>
    <row r="93" spans="1:6" x14ac:dyDescent="0.25">
      <c r="A93" t="s">
        <v>17</v>
      </c>
      <c r="B93" t="s">
        <v>495</v>
      </c>
      <c r="C93" t="s">
        <v>15</v>
      </c>
      <c r="D93" t="s">
        <v>5</v>
      </c>
      <c r="E93">
        <v>2007</v>
      </c>
      <c r="F93">
        <v>34.042553191489361</v>
      </c>
    </row>
    <row r="94" spans="1:6" x14ac:dyDescent="0.25">
      <c r="A94" t="s">
        <v>17</v>
      </c>
      <c r="B94" t="s">
        <v>495</v>
      </c>
      <c r="C94" t="s">
        <v>15</v>
      </c>
      <c r="D94" t="s">
        <v>5</v>
      </c>
      <c r="E94">
        <v>2008</v>
      </c>
      <c r="F94">
        <v>34.042553191489361</v>
      </c>
    </row>
    <row r="95" spans="1:6" x14ac:dyDescent="0.25">
      <c r="A95" t="s">
        <v>17</v>
      </c>
      <c r="B95" t="s">
        <v>495</v>
      </c>
      <c r="C95" t="s">
        <v>15</v>
      </c>
      <c r="D95" t="s">
        <v>5</v>
      </c>
      <c r="E95">
        <v>2009</v>
      </c>
      <c r="F95">
        <v>34.042553191489361</v>
      </c>
    </row>
    <row r="96" spans="1:6" x14ac:dyDescent="0.25">
      <c r="A96" t="s">
        <v>17</v>
      </c>
      <c r="B96" t="s">
        <v>495</v>
      </c>
      <c r="C96" t="s">
        <v>15</v>
      </c>
      <c r="D96" t="s">
        <v>5</v>
      </c>
      <c r="E96">
        <v>2010</v>
      </c>
      <c r="F96">
        <v>34.042553191489361</v>
      </c>
    </row>
    <row r="97" spans="1:6" x14ac:dyDescent="0.25">
      <c r="A97" t="s">
        <v>17</v>
      </c>
      <c r="B97" t="s">
        <v>495</v>
      </c>
      <c r="C97" t="s">
        <v>15</v>
      </c>
      <c r="D97" t="s">
        <v>5</v>
      </c>
      <c r="E97">
        <v>2011</v>
      </c>
      <c r="F97">
        <v>34.042553191489361</v>
      </c>
    </row>
    <row r="98" spans="1:6" x14ac:dyDescent="0.25">
      <c r="A98" t="s">
        <v>17</v>
      </c>
      <c r="B98" t="s">
        <v>495</v>
      </c>
      <c r="C98" t="s">
        <v>15</v>
      </c>
      <c r="D98" t="s">
        <v>5</v>
      </c>
      <c r="E98">
        <v>2012</v>
      </c>
      <c r="F98">
        <v>34.042553191489361</v>
      </c>
    </row>
    <row r="99" spans="1:6" x14ac:dyDescent="0.25">
      <c r="A99" t="s">
        <v>17</v>
      </c>
      <c r="B99" t="s">
        <v>495</v>
      </c>
      <c r="C99" t="s">
        <v>15</v>
      </c>
      <c r="D99" t="s">
        <v>5</v>
      </c>
      <c r="E99">
        <v>2013</v>
      </c>
      <c r="F99">
        <v>34.042553191489361</v>
      </c>
    </row>
    <row r="100" spans="1:6" x14ac:dyDescent="0.25">
      <c r="A100" t="s">
        <v>17</v>
      </c>
      <c r="B100" t="s">
        <v>495</v>
      </c>
      <c r="C100" t="s">
        <v>15</v>
      </c>
      <c r="D100" t="s">
        <v>5</v>
      </c>
      <c r="E100">
        <v>2014</v>
      </c>
      <c r="F100">
        <v>34.042553191489361</v>
      </c>
    </row>
    <row r="101" spans="1:6" x14ac:dyDescent="0.25">
      <c r="A101" t="s">
        <v>17</v>
      </c>
      <c r="B101" t="s">
        <v>495</v>
      </c>
      <c r="C101" t="s">
        <v>15</v>
      </c>
      <c r="D101" t="s">
        <v>5</v>
      </c>
      <c r="E101">
        <v>2015</v>
      </c>
      <c r="F101">
        <v>34.042553191489361</v>
      </c>
    </row>
    <row r="102" spans="1:6" x14ac:dyDescent="0.25">
      <c r="A102" t="s">
        <v>17</v>
      </c>
      <c r="B102" t="s">
        <v>495</v>
      </c>
      <c r="C102" t="s">
        <v>15</v>
      </c>
      <c r="D102" t="s">
        <v>5</v>
      </c>
      <c r="E102">
        <v>2016</v>
      </c>
      <c r="F102">
        <v>34.042553191489361</v>
      </c>
    </row>
    <row r="103" spans="1:6" x14ac:dyDescent="0.25">
      <c r="A103" t="s">
        <v>17</v>
      </c>
      <c r="B103" t="s">
        <v>495</v>
      </c>
      <c r="C103" t="s">
        <v>15</v>
      </c>
      <c r="D103" t="s">
        <v>5</v>
      </c>
      <c r="E103">
        <v>2017</v>
      </c>
      <c r="F103">
        <v>34.042553191489361</v>
      </c>
    </row>
    <row r="104" spans="1:6" x14ac:dyDescent="0.25">
      <c r="A104" t="s">
        <v>17</v>
      </c>
      <c r="B104" t="s">
        <v>495</v>
      </c>
      <c r="C104" t="s">
        <v>15</v>
      </c>
      <c r="D104" t="s">
        <v>5</v>
      </c>
      <c r="E104">
        <v>2018</v>
      </c>
      <c r="F104">
        <v>34.042553191489361</v>
      </c>
    </row>
    <row r="105" spans="1:6" x14ac:dyDescent="0.25">
      <c r="A105" t="s">
        <v>17</v>
      </c>
      <c r="B105" t="s">
        <v>495</v>
      </c>
      <c r="C105" t="s">
        <v>15</v>
      </c>
      <c r="D105" t="s">
        <v>5</v>
      </c>
      <c r="E105">
        <v>2019</v>
      </c>
      <c r="F105">
        <v>34.042553191489361</v>
      </c>
    </row>
    <row r="106" spans="1:6" x14ac:dyDescent="0.25">
      <c r="A106" t="s">
        <v>17</v>
      </c>
      <c r="B106" t="s">
        <v>495</v>
      </c>
      <c r="C106" t="s">
        <v>15</v>
      </c>
      <c r="D106" t="s">
        <v>5</v>
      </c>
      <c r="E106">
        <v>2020</v>
      </c>
      <c r="F106">
        <v>34.042553191489361</v>
      </c>
    </row>
    <row r="107" spans="1:6" x14ac:dyDescent="0.25">
      <c r="A107" t="s">
        <v>11</v>
      </c>
      <c r="B107" t="s">
        <v>496</v>
      </c>
      <c r="C107" t="s">
        <v>12</v>
      </c>
      <c r="D107" t="s">
        <v>13</v>
      </c>
      <c r="E107">
        <v>2000</v>
      </c>
      <c r="F107">
        <v>62.331443009545197</v>
      </c>
    </row>
    <row r="108" spans="1:6" x14ac:dyDescent="0.25">
      <c r="A108" t="s">
        <v>11</v>
      </c>
      <c r="B108" t="s">
        <v>496</v>
      </c>
      <c r="C108" t="s">
        <v>12</v>
      </c>
      <c r="D108" t="s">
        <v>13</v>
      </c>
      <c r="E108">
        <v>2001</v>
      </c>
      <c r="F108">
        <v>61.886218817678674</v>
      </c>
    </row>
    <row r="109" spans="1:6" x14ac:dyDescent="0.25">
      <c r="A109" t="s">
        <v>11</v>
      </c>
      <c r="B109" t="s">
        <v>496</v>
      </c>
      <c r="C109" t="s">
        <v>12</v>
      </c>
      <c r="D109" t="s">
        <v>13</v>
      </c>
      <c r="E109">
        <v>2002</v>
      </c>
      <c r="F109">
        <v>61.440994625812138</v>
      </c>
    </row>
    <row r="110" spans="1:6" x14ac:dyDescent="0.25">
      <c r="A110" t="s">
        <v>11</v>
      </c>
      <c r="B110" t="s">
        <v>496</v>
      </c>
      <c r="C110" t="s">
        <v>12</v>
      </c>
      <c r="D110" t="s">
        <v>13</v>
      </c>
      <c r="E110">
        <v>2003</v>
      </c>
      <c r="F110">
        <v>60.995770433945616</v>
      </c>
    </row>
    <row r="111" spans="1:6" x14ac:dyDescent="0.25">
      <c r="A111" t="s">
        <v>11</v>
      </c>
      <c r="B111" t="s">
        <v>496</v>
      </c>
      <c r="C111" t="s">
        <v>12</v>
      </c>
      <c r="D111" t="s">
        <v>13</v>
      </c>
      <c r="E111">
        <v>2004</v>
      </c>
      <c r="F111">
        <v>60.550546242079093</v>
      </c>
    </row>
    <row r="112" spans="1:6" x14ac:dyDescent="0.25">
      <c r="A112" t="s">
        <v>11</v>
      </c>
      <c r="B112" t="s">
        <v>496</v>
      </c>
      <c r="C112" t="s">
        <v>12</v>
      </c>
      <c r="D112" t="s">
        <v>13</v>
      </c>
      <c r="E112">
        <v>2005</v>
      </c>
      <c r="F112">
        <v>60.105322050212564</v>
      </c>
    </row>
    <row r="113" spans="1:6" x14ac:dyDescent="0.25">
      <c r="A113" t="s">
        <v>11</v>
      </c>
      <c r="B113" t="s">
        <v>496</v>
      </c>
      <c r="C113" t="s">
        <v>12</v>
      </c>
      <c r="D113" t="s">
        <v>13</v>
      </c>
      <c r="E113">
        <v>2006</v>
      </c>
      <c r="F113">
        <v>60.105322050212564</v>
      </c>
    </row>
    <row r="114" spans="1:6" x14ac:dyDescent="0.25">
      <c r="A114" t="s">
        <v>11</v>
      </c>
      <c r="B114" t="s">
        <v>496</v>
      </c>
      <c r="C114" t="s">
        <v>12</v>
      </c>
      <c r="D114" t="s">
        <v>13</v>
      </c>
      <c r="E114">
        <v>2007</v>
      </c>
      <c r="F114">
        <v>59.214873666479505</v>
      </c>
    </row>
    <row r="115" spans="1:6" x14ac:dyDescent="0.25">
      <c r="A115" t="s">
        <v>11</v>
      </c>
      <c r="B115" t="s">
        <v>496</v>
      </c>
      <c r="C115" t="s">
        <v>12</v>
      </c>
      <c r="D115" t="s">
        <v>13</v>
      </c>
      <c r="E115">
        <v>2008</v>
      </c>
      <c r="F115">
        <v>58.769649474612976</v>
      </c>
    </row>
    <row r="116" spans="1:6" x14ac:dyDescent="0.25">
      <c r="A116" t="s">
        <v>11</v>
      </c>
      <c r="B116" t="s">
        <v>496</v>
      </c>
      <c r="C116" t="s">
        <v>12</v>
      </c>
      <c r="D116" t="s">
        <v>13</v>
      </c>
      <c r="E116">
        <v>2009</v>
      </c>
      <c r="F116">
        <v>58.324425282746454</v>
      </c>
    </row>
    <row r="117" spans="1:6" x14ac:dyDescent="0.25">
      <c r="A117" t="s">
        <v>11</v>
      </c>
      <c r="B117" t="s">
        <v>496</v>
      </c>
      <c r="C117" t="s">
        <v>12</v>
      </c>
      <c r="D117" t="s">
        <v>13</v>
      </c>
      <c r="E117">
        <v>2010</v>
      </c>
      <c r="F117">
        <v>57.879201090879931</v>
      </c>
    </row>
    <row r="118" spans="1:6" x14ac:dyDescent="0.25">
      <c r="A118" t="s">
        <v>11</v>
      </c>
      <c r="B118" t="s">
        <v>496</v>
      </c>
      <c r="C118" t="s">
        <v>12</v>
      </c>
      <c r="D118" t="s">
        <v>13</v>
      </c>
      <c r="E118">
        <v>2011</v>
      </c>
      <c r="F118">
        <v>57.433976096895798</v>
      </c>
    </row>
    <row r="119" spans="1:6" x14ac:dyDescent="0.25">
      <c r="A119" t="s">
        <v>11</v>
      </c>
      <c r="B119" t="s">
        <v>496</v>
      </c>
      <c r="C119" t="s">
        <v>12</v>
      </c>
      <c r="D119" t="s">
        <v>13</v>
      </c>
      <c r="E119">
        <v>2012</v>
      </c>
      <c r="F119">
        <v>56.988751102911685</v>
      </c>
    </row>
    <row r="120" spans="1:6" x14ac:dyDescent="0.25">
      <c r="A120" t="s">
        <v>11</v>
      </c>
      <c r="B120" t="s">
        <v>496</v>
      </c>
      <c r="C120" t="s">
        <v>12</v>
      </c>
      <c r="D120" t="s">
        <v>13</v>
      </c>
      <c r="E120">
        <v>2013</v>
      </c>
      <c r="F120">
        <v>56.543526108927566</v>
      </c>
    </row>
    <row r="121" spans="1:6" x14ac:dyDescent="0.25">
      <c r="A121" t="s">
        <v>11</v>
      </c>
      <c r="B121" t="s">
        <v>496</v>
      </c>
      <c r="C121" t="s">
        <v>12</v>
      </c>
      <c r="D121" t="s">
        <v>13</v>
      </c>
      <c r="E121">
        <v>2014</v>
      </c>
      <c r="F121">
        <v>56.098301114943453</v>
      </c>
    </row>
    <row r="122" spans="1:6" x14ac:dyDescent="0.25">
      <c r="A122" t="s">
        <v>11</v>
      </c>
      <c r="B122" t="s">
        <v>496</v>
      </c>
      <c r="C122" t="s">
        <v>12</v>
      </c>
      <c r="D122" t="s">
        <v>13</v>
      </c>
      <c r="E122">
        <v>2015</v>
      </c>
      <c r="F122">
        <v>55.653076120959334</v>
      </c>
    </row>
    <row r="123" spans="1:6" x14ac:dyDescent="0.25">
      <c r="A123" t="s">
        <v>11</v>
      </c>
      <c r="B123" t="s">
        <v>496</v>
      </c>
      <c r="C123" t="s">
        <v>12</v>
      </c>
      <c r="D123" t="s">
        <v>13</v>
      </c>
      <c r="E123">
        <v>2016</v>
      </c>
      <c r="F123">
        <v>55.207844710034493</v>
      </c>
    </row>
    <row r="124" spans="1:6" x14ac:dyDescent="0.25">
      <c r="A124" t="s">
        <v>11</v>
      </c>
      <c r="B124" t="s">
        <v>496</v>
      </c>
      <c r="C124" t="s">
        <v>12</v>
      </c>
      <c r="D124" t="s">
        <v>13</v>
      </c>
      <c r="E124">
        <v>2017</v>
      </c>
      <c r="F124">
        <v>54.762629341461455</v>
      </c>
    </row>
    <row r="125" spans="1:6" x14ac:dyDescent="0.25">
      <c r="A125" t="s">
        <v>11</v>
      </c>
      <c r="B125" t="s">
        <v>496</v>
      </c>
      <c r="C125" t="s">
        <v>12</v>
      </c>
      <c r="D125" t="s">
        <v>13</v>
      </c>
      <c r="E125">
        <v>2018</v>
      </c>
      <c r="F125">
        <v>54.317405951712516</v>
      </c>
    </row>
    <row r="126" spans="1:6" x14ac:dyDescent="0.25">
      <c r="A126" t="s">
        <v>11</v>
      </c>
      <c r="B126" t="s">
        <v>496</v>
      </c>
      <c r="C126" t="s">
        <v>12</v>
      </c>
      <c r="D126" t="s">
        <v>13</v>
      </c>
      <c r="E126">
        <v>2019</v>
      </c>
      <c r="F126">
        <v>53.872174540787675</v>
      </c>
    </row>
    <row r="127" spans="1:6" x14ac:dyDescent="0.25">
      <c r="A127" t="s">
        <v>11</v>
      </c>
      <c r="B127" t="s">
        <v>496</v>
      </c>
      <c r="C127" t="s">
        <v>12</v>
      </c>
      <c r="D127" t="s">
        <v>13</v>
      </c>
      <c r="E127">
        <v>2020</v>
      </c>
      <c r="F127">
        <v>53.42695115103875</v>
      </c>
    </row>
    <row r="128" spans="1:6" x14ac:dyDescent="0.25">
      <c r="A128" t="s">
        <v>25</v>
      </c>
      <c r="B128" t="s">
        <v>497</v>
      </c>
      <c r="C128" t="s">
        <v>4</v>
      </c>
      <c r="D128" t="s">
        <v>5</v>
      </c>
      <c r="E128">
        <v>2000</v>
      </c>
      <c r="F128">
        <v>21.477272727272727</v>
      </c>
    </row>
    <row r="129" spans="1:6" x14ac:dyDescent="0.25">
      <c r="A129" t="s">
        <v>25</v>
      </c>
      <c r="B129" t="s">
        <v>497</v>
      </c>
      <c r="C129" t="s">
        <v>4</v>
      </c>
      <c r="D129" t="s">
        <v>5</v>
      </c>
      <c r="E129">
        <v>2001</v>
      </c>
      <c r="F129">
        <v>21.324999999999999</v>
      </c>
    </row>
    <row r="130" spans="1:6" x14ac:dyDescent="0.25">
      <c r="A130" t="s">
        <v>25</v>
      </c>
      <c r="B130" t="s">
        <v>497</v>
      </c>
      <c r="C130" t="s">
        <v>4</v>
      </c>
      <c r="D130" t="s">
        <v>5</v>
      </c>
      <c r="E130">
        <v>2002</v>
      </c>
      <c r="F130">
        <v>21.172727272727272</v>
      </c>
    </row>
    <row r="131" spans="1:6" x14ac:dyDescent="0.25">
      <c r="A131" t="s">
        <v>25</v>
      </c>
      <c r="B131" t="s">
        <v>497</v>
      </c>
      <c r="C131" t="s">
        <v>4</v>
      </c>
      <c r="D131" t="s">
        <v>5</v>
      </c>
      <c r="E131">
        <v>2003</v>
      </c>
      <c r="F131">
        <v>21.020454545454545</v>
      </c>
    </row>
    <row r="132" spans="1:6" x14ac:dyDescent="0.25">
      <c r="A132" t="s">
        <v>25</v>
      </c>
      <c r="B132" t="s">
        <v>497</v>
      </c>
      <c r="C132" t="s">
        <v>4</v>
      </c>
      <c r="D132" t="s">
        <v>5</v>
      </c>
      <c r="E132">
        <v>2004</v>
      </c>
      <c r="F132">
        <v>20.868181818181817</v>
      </c>
    </row>
    <row r="133" spans="1:6" x14ac:dyDescent="0.25">
      <c r="A133" t="s">
        <v>25</v>
      </c>
      <c r="B133" t="s">
        <v>497</v>
      </c>
      <c r="C133" t="s">
        <v>4</v>
      </c>
      <c r="D133" t="s">
        <v>5</v>
      </c>
      <c r="E133">
        <v>2005</v>
      </c>
      <c r="F133">
        <v>20.715909090909093</v>
      </c>
    </row>
    <row r="134" spans="1:6" x14ac:dyDescent="0.25">
      <c r="A134" t="s">
        <v>25</v>
      </c>
      <c r="B134" t="s">
        <v>497</v>
      </c>
      <c r="C134" t="s">
        <v>4</v>
      </c>
      <c r="D134" t="s">
        <v>5</v>
      </c>
      <c r="E134">
        <v>2006</v>
      </c>
      <c r="F134">
        <v>20.715909090909093</v>
      </c>
    </row>
    <row r="135" spans="1:6" x14ac:dyDescent="0.25">
      <c r="A135" t="s">
        <v>25</v>
      </c>
      <c r="B135" t="s">
        <v>497</v>
      </c>
      <c r="C135" t="s">
        <v>4</v>
      </c>
      <c r="D135" t="s">
        <v>5</v>
      </c>
      <c r="E135">
        <v>2007</v>
      </c>
      <c r="F135">
        <v>20.411363636363635</v>
      </c>
    </row>
    <row r="136" spans="1:6" x14ac:dyDescent="0.25">
      <c r="A136" t="s">
        <v>25</v>
      </c>
      <c r="B136" t="s">
        <v>497</v>
      </c>
      <c r="C136" t="s">
        <v>4</v>
      </c>
      <c r="D136" t="s">
        <v>5</v>
      </c>
      <c r="E136">
        <v>2008</v>
      </c>
      <c r="F136">
        <v>20.259090909090911</v>
      </c>
    </row>
    <row r="137" spans="1:6" x14ac:dyDescent="0.25">
      <c r="A137" t="s">
        <v>25</v>
      </c>
      <c r="B137" t="s">
        <v>497</v>
      </c>
      <c r="C137" t="s">
        <v>4</v>
      </c>
      <c r="D137" t="s">
        <v>5</v>
      </c>
      <c r="E137">
        <v>2009</v>
      </c>
      <c r="F137">
        <v>20.106818181818181</v>
      </c>
    </row>
    <row r="138" spans="1:6" x14ac:dyDescent="0.25">
      <c r="A138" t="s">
        <v>25</v>
      </c>
      <c r="B138" t="s">
        <v>497</v>
      </c>
      <c r="C138" t="s">
        <v>4</v>
      </c>
      <c r="D138" t="s">
        <v>5</v>
      </c>
      <c r="E138">
        <v>2010</v>
      </c>
      <c r="F138">
        <v>19.954545454545453</v>
      </c>
    </row>
    <row r="139" spans="1:6" x14ac:dyDescent="0.25">
      <c r="A139" t="s">
        <v>25</v>
      </c>
      <c r="B139" t="s">
        <v>497</v>
      </c>
      <c r="C139" t="s">
        <v>4</v>
      </c>
      <c r="D139" t="s">
        <v>5</v>
      </c>
      <c r="E139">
        <v>2011</v>
      </c>
      <c r="F139">
        <v>19.804545454545455</v>
      </c>
    </row>
    <row r="140" spans="1:6" x14ac:dyDescent="0.25">
      <c r="A140" t="s">
        <v>25</v>
      </c>
      <c r="B140" t="s">
        <v>497</v>
      </c>
      <c r="C140" t="s">
        <v>4</v>
      </c>
      <c r="D140" t="s">
        <v>5</v>
      </c>
      <c r="E140">
        <v>2012</v>
      </c>
      <c r="F140">
        <v>19.654545454545456</v>
      </c>
    </row>
    <row r="141" spans="1:6" x14ac:dyDescent="0.25">
      <c r="A141" t="s">
        <v>25</v>
      </c>
      <c r="B141" t="s">
        <v>497</v>
      </c>
      <c r="C141" t="s">
        <v>4</v>
      </c>
      <c r="D141" t="s">
        <v>5</v>
      </c>
      <c r="E141">
        <v>2013</v>
      </c>
      <c r="F141">
        <v>19.50454545454545</v>
      </c>
    </row>
    <row r="142" spans="1:6" x14ac:dyDescent="0.25">
      <c r="A142" t="s">
        <v>25</v>
      </c>
      <c r="B142" t="s">
        <v>497</v>
      </c>
      <c r="C142" t="s">
        <v>4</v>
      </c>
      <c r="D142" t="s">
        <v>5</v>
      </c>
      <c r="E142">
        <v>2014</v>
      </c>
      <c r="F142">
        <v>19.354545454545455</v>
      </c>
    </row>
    <row r="143" spans="1:6" x14ac:dyDescent="0.25">
      <c r="A143" t="s">
        <v>25</v>
      </c>
      <c r="B143" t="s">
        <v>497</v>
      </c>
      <c r="C143" t="s">
        <v>4</v>
      </c>
      <c r="D143" t="s">
        <v>5</v>
      </c>
      <c r="E143">
        <v>2015</v>
      </c>
      <c r="F143">
        <v>19.204545454545453</v>
      </c>
    </row>
    <row r="144" spans="1:6" x14ac:dyDescent="0.25">
      <c r="A144" t="s">
        <v>25</v>
      </c>
      <c r="B144" t="s">
        <v>497</v>
      </c>
      <c r="C144" t="s">
        <v>4</v>
      </c>
      <c r="D144" t="s">
        <v>5</v>
      </c>
      <c r="E144">
        <v>2016</v>
      </c>
      <c r="F144">
        <v>19.045454545454547</v>
      </c>
    </row>
    <row r="145" spans="1:6" x14ac:dyDescent="0.25">
      <c r="A145" t="s">
        <v>25</v>
      </c>
      <c r="B145" t="s">
        <v>497</v>
      </c>
      <c r="C145" t="s">
        <v>4</v>
      </c>
      <c r="D145" t="s">
        <v>5</v>
      </c>
      <c r="E145">
        <v>2017</v>
      </c>
      <c r="F145">
        <v>18.90909090909091</v>
      </c>
    </row>
    <row r="146" spans="1:6" x14ac:dyDescent="0.25">
      <c r="A146" t="s">
        <v>25</v>
      </c>
      <c r="B146" t="s">
        <v>497</v>
      </c>
      <c r="C146" t="s">
        <v>4</v>
      </c>
      <c r="D146" t="s">
        <v>5</v>
      </c>
      <c r="E146">
        <v>2018</v>
      </c>
      <c r="F146">
        <v>18.75</v>
      </c>
    </row>
    <row r="147" spans="1:6" x14ac:dyDescent="0.25">
      <c r="A147" t="s">
        <v>25</v>
      </c>
      <c r="B147" t="s">
        <v>497</v>
      </c>
      <c r="C147" t="s">
        <v>4</v>
      </c>
      <c r="D147" t="s">
        <v>5</v>
      </c>
      <c r="E147">
        <v>2019</v>
      </c>
      <c r="F147">
        <v>18.59090909090909</v>
      </c>
    </row>
    <row r="148" spans="1:6" x14ac:dyDescent="0.25">
      <c r="A148" t="s">
        <v>25</v>
      </c>
      <c r="B148" t="s">
        <v>497</v>
      </c>
      <c r="C148" t="s">
        <v>4</v>
      </c>
      <c r="D148" t="s">
        <v>5</v>
      </c>
      <c r="E148">
        <v>2020</v>
      </c>
      <c r="F148">
        <v>18.454545454545453</v>
      </c>
    </row>
    <row r="149" spans="1:6" x14ac:dyDescent="0.25">
      <c r="A149" t="s">
        <v>21</v>
      </c>
      <c r="B149" t="s">
        <v>498</v>
      </c>
      <c r="C149" t="s">
        <v>4</v>
      </c>
      <c r="D149" t="s">
        <v>16</v>
      </c>
      <c r="E149">
        <v>2000</v>
      </c>
      <c r="F149">
        <v>12.196485535446104</v>
      </c>
    </row>
    <row r="150" spans="1:6" x14ac:dyDescent="0.25">
      <c r="A150" t="s">
        <v>21</v>
      </c>
      <c r="B150" t="s">
        <v>498</v>
      </c>
      <c r="C150" t="s">
        <v>4</v>
      </c>
      <c r="D150" t="s">
        <v>16</v>
      </c>
      <c r="E150">
        <v>2001</v>
      </c>
      <c r="F150">
        <v>12.080871417661482</v>
      </c>
    </row>
    <row r="151" spans="1:6" x14ac:dyDescent="0.25">
      <c r="A151" t="s">
        <v>21</v>
      </c>
      <c r="B151" t="s">
        <v>498</v>
      </c>
      <c r="C151" t="s">
        <v>4</v>
      </c>
      <c r="D151" t="s">
        <v>16</v>
      </c>
      <c r="E151">
        <v>2002</v>
      </c>
      <c r="F151">
        <v>11.965257299876859</v>
      </c>
    </row>
    <row r="152" spans="1:6" x14ac:dyDescent="0.25">
      <c r="A152" t="s">
        <v>21</v>
      </c>
      <c r="B152" t="s">
        <v>498</v>
      </c>
      <c r="C152" t="s">
        <v>4</v>
      </c>
      <c r="D152" t="s">
        <v>16</v>
      </c>
      <c r="E152">
        <v>2003</v>
      </c>
      <c r="F152">
        <v>11.849643182092235</v>
      </c>
    </row>
    <row r="153" spans="1:6" x14ac:dyDescent="0.25">
      <c r="A153" t="s">
        <v>21</v>
      </c>
      <c r="B153" t="s">
        <v>498</v>
      </c>
      <c r="C153" t="s">
        <v>4</v>
      </c>
      <c r="D153" t="s">
        <v>16</v>
      </c>
      <c r="E153">
        <v>2004</v>
      </c>
      <c r="F153">
        <v>11.734029064307611</v>
      </c>
    </row>
    <row r="154" spans="1:6" x14ac:dyDescent="0.25">
      <c r="A154" t="s">
        <v>21</v>
      </c>
      <c r="B154" t="s">
        <v>498</v>
      </c>
      <c r="C154" t="s">
        <v>4</v>
      </c>
      <c r="D154" t="s">
        <v>16</v>
      </c>
      <c r="E154">
        <v>2005</v>
      </c>
      <c r="F154">
        <v>11.618414946522989</v>
      </c>
    </row>
    <row r="155" spans="1:6" x14ac:dyDescent="0.25">
      <c r="A155" t="s">
        <v>21</v>
      </c>
      <c r="B155" t="s">
        <v>498</v>
      </c>
      <c r="C155" t="s">
        <v>4</v>
      </c>
      <c r="D155" t="s">
        <v>16</v>
      </c>
      <c r="E155">
        <v>2006</v>
      </c>
      <c r="F155">
        <v>11.618414946522989</v>
      </c>
    </row>
    <row r="156" spans="1:6" x14ac:dyDescent="0.25">
      <c r="A156" t="s">
        <v>21</v>
      </c>
      <c r="B156" t="s">
        <v>498</v>
      </c>
      <c r="C156" t="s">
        <v>4</v>
      </c>
      <c r="D156" t="s">
        <v>16</v>
      </c>
      <c r="E156">
        <v>2007</v>
      </c>
      <c r="F156">
        <v>11.387186710953744</v>
      </c>
    </row>
    <row r="157" spans="1:6" x14ac:dyDescent="0.25">
      <c r="A157" t="s">
        <v>21</v>
      </c>
      <c r="B157" t="s">
        <v>498</v>
      </c>
      <c r="C157" t="s">
        <v>4</v>
      </c>
      <c r="D157" t="s">
        <v>16</v>
      </c>
      <c r="E157">
        <v>2008</v>
      </c>
      <c r="F157">
        <v>11.27157259316912</v>
      </c>
    </row>
    <row r="158" spans="1:6" x14ac:dyDescent="0.25">
      <c r="A158" t="s">
        <v>21</v>
      </c>
      <c r="B158" t="s">
        <v>498</v>
      </c>
      <c r="C158" t="s">
        <v>4</v>
      </c>
      <c r="D158" t="s">
        <v>16</v>
      </c>
      <c r="E158">
        <v>2009</v>
      </c>
      <c r="F158">
        <v>11.155958475384498</v>
      </c>
    </row>
    <row r="159" spans="1:6" x14ac:dyDescent="0.25">
      <c r="A159" t="s">
        <v>21</v>
      </c>
      <c r="B159" t="s">
        <v>498</v>
      </c>
      <c r="C159" t="s">
        <v>4</v>
      </c>
      <c r="D159" t="s">
        <v>16</v>
      </c>
      <c r="E159">
        <v>2010</v>
      </c>
      <c r="F159">
        <v>11.040344357599874</v>
      </c>
    </row>
    <row r="160" spans="1:6" x14ac:dyDescent="0.25">
      <c r="A160" t="s">
        <v>21</v>
      </c>
      <c r="B160" t="s">
        <v>498</v>
      </c>
      <c r="C160" t="s">
        <v>4</v>
      </c>
      <c r="D160" t="s">
        <v>16</v>
      </c>
      <c r="E160">
        <v>2011</v>
      </c>
      <c r="F160">
        <v>10.958712897697584</v>
      </c>
    </row>
    <row r="161" spans="1:6" x14ac:dyDescent="0.25">
      <c r="A161" t="s">
        <v>21</v>
      </c>
      <c r="B161" t="s">
        <v>498</v>
      </c>
      <c r="C161" t="s">
        <v>4</v>
      </c>
      <c r="D161" t="s">
        <v>16</v>
      </c>
      <c r="E161">
        <v>2012</v>
      </c>
      <c r="F161">
        <v>10.877081437795292</v>
      </c>
    </row>
    <row r="162" spans="1:6" x14ac:dyDescent="0.25">
      <c r="A162" t="s">
        <v>21</v>
      </c>
      <c r="B162" t="s">
        <v>498</v>
      </c>
      <c r="C162" t="s">
        <v>4</v>
      </c>
      <c r="D162" t="s">
        <v>16</v>
      </c>
      <c r="E162">
        <v>2013</v>
      </c>
      <c r="F162">
        <v>10.795449977893004</v>
      </c>
    </row>
    <row r="163" spans="1:6" x14ac:dyDescent="0.25">
      <c r="A163" t="s">
        <v>21</v>
      </c>
      <c r="B163" t="s">
        <v>498</v>
      </c>
      <c r="C163" t="s">
        <v>4</v>
      </c>
      <c r="D163" t="s">
        <v>16</v>
      </c>
      <c r="E163">
        <v>2014</v>
      </c>
      <c r="F163">
        <v>10.713818517990711</v>
      </c>
    </row>
    <row r="164" spans="1:6" x14ac:dyDescent="0.25">
      <c r="A164" t="s">
        <v>21</v>
      </c>
      <c r="B164" t="s">
        <v>498</v>
      </c>
      <c r="C164" t="s">
        <v>4</v>
      </c>
      <c r="D164" t="s">
        <v>16</v>
      </c>
      <c r="E164">
        <v>2015</v>
      </c>
      <c r="F164">
        <v>10.632187058088419</v>
      </c>
    </row>
    <row r="165" spans="1:6" x14ac:dyDescent="0.25">
      <c r="A165" t="s">
        <v>21</v>
      </c>
      <c r="B165" t="s">
        <v>498</v>
      </c>
      <c r="C165" t="s">
        <v>4</v>
      </c>
      <c r="D165" t="s">
        <v>16</v>
      </c>
      <c r="E165">
        <v>2016</v>
      </c>
      <c r="F165">
        <v>10.600396829746884</v>
      </c>
    </row>
    <row r="166" spans="1:6" x14ac:dyDescent="0.25">
      <c r="A166" t="s">
        <v>21</v>
      </c>
      <c r="B166" t="s">
        <v>498</v>
      </c>
      <c r="C166" t="s">
        <v>4</v>
      </c>
      <c r="D166" t="s">
        <v>16</v>
      </c>
      <c r="E166">
        <v>2017</v>
      </c>
      <c r="F166">
        <v>10.559836883242165</v>
      </c>
    </row>
    <row r="167" spans="1:6" x14ac:dyDescent="0.25">
      <c r="A167" t="s">
        <v>21</v>
      </c>
      <c r="B167" t="s">
        <v>498</v>
      </c>
      <c r="C167" t="s">
        <v>4</v>
      </c>
      <c r="D167" t="s">
        <v>16</v>
      </c>
      <c r="E167">
        <v>2018</v>
      </c>
      <c r="F167">
        <v>10.520373151507844</v>
      </c>
    </row>
    <row r="168" spans="1:6" x14ac:dyDescent="0.25">
      <c r="A168" t="s">
        <v>21</v>
      </c>
      <c r="B168" t="s">
        <v>498</v>
      </c>
      <c r="C168" t="s">
        <v>4</v>
      </c>
      <c r="D168" t="s">
        <v>16</v>
      </c>
      <c r="E168">
        <v>2019</v>
      </c>
      <c r="F168">
        <v>10.48017860992659</v>
      </c>
    </row>
    <row r="169" spans="1:6" x14ac:dyDescent="0.25">
      <c r="A169" t="s">
        <v>21</v>
      </c>
      <c r="B169" t="s">
        <v>498</v>
      </c>
      <c r="C169" t="s">
        <v>4</v>
      </c>
      <c r="D169" t="s">
        <v>16</v>
      </c>
      <c r="E169">
        <v>2020</v>
      </c>
      <c r="F169">
        <v>10.440714878192269</v>
      </c>
    </row>
    <row r="170" spans="1:6" x14ac:dyDescent="0.25">
      <c r="A170" t="s">
        <v>22</v>
      </c>
      <c r="B170" t="s">
        <v>499</v>
      </c>
      <c r="C170" t="s">
        <v>15</v>
      </c>
      <c r="D170" t="s">
        <v>16</v>
      </c>
      <c r="E170">
        <v>2000</v>
      </c>
      <c r="F170">
        <v>11.683877766069548</v>
      </c>
    </row>
    <row r="171" spans="1:6" x14ac:dyDescent="0.25">
      <c r="A171" t="s">
        <v>22</v>
      </c>
      <c r="B171" t="s">
        <v>499</v>
      </c>
      <c r="C171" t="s">
        <v>15</v>
      </c>
      <c r="D171" t="s">
        <v>16</v>
      </c>
      <c r="E171">
        <v>2001</v>
      </c>
      <c r="F171">
        <v>11.676571829996488</v>
      </c>
    </row>
    <row r="172" spans="1:6" x14ac:dyDescent="0.25">
      <c r="A172" t="s">
        <v>22</v>
      </c>
      <c r="B172" t="s">
        <v>499</v>
      </c>
      <c r="C172" t="s">
        <v>15</v>
      </c>
      <c r="D172" t="s">
        <v>16</v>
      </c>
      <c r="E172">
        <v>2002</v>
      </c>
      <c r="F172">
        <v>11.669265893923427</v>
      </c>
    </row>
    <row r="173" spans="1:6" x14ac:dyDescent="0.25">
      <c r="A173" t="s">
        <v>22</v>
      </c>
      <c r="B173" t="s">
        <v>499</v>
      </c>
      <c r="C173" t="s">
        <v>15</v>
      </c>
      <c r="D173" t="s">
        <v>16</v>
      </c>
      <c r="E173">
        <v>2003</v>
      </c>
      <c r="F173">
        <v>11.661959957850367</v>
      </c>
    </row>
    <row r="174" spans="1:6" x14ac:dyDescent="0.25">
      <c r="A174" t="s">
        <v>22</v>
      </c>
      <c r="B174" t="s">
        <v>499</v>
      </c>
      <c r="C174" t="s">
        <v>15</v>
      </c>
      <c r="D174" t="s">
        <v>16</v>
      </c>
      <c r="E174">
        <v>2004</v>
      </c>
      <c r="F174">
        <v>11.65465402177731</v>
      </c>
    </row>
    <row r="175" spans="1:6" x14ac:dyDescent="0.25">
      <c r="A175" t="s">
        <v>22</v>
      </c>
      <c r="B175" t="s">
        <v>499</v>
      </c>
      <c r="C175" t="s">
        <v>15</v>
      </c>
      <c r="D175" t="s">
        <v>16</v>
      </c>
      <c r="E175">
        <v>2005</v>
      </c>
      <c r="F175">
        <v>11.64734808570425</v>
      </c>
    </row>
    <row r="176" spans="1:6" x14ac:dyDescent="0.25">
      <c r="A176" t="s">
        <v>22</v>
      </c>
      <c r="B176" t="s">
        <v>499</v>
      </c>
      <c r="C176" t="s">
        <v>15</v>
      </c>
      <c r="D176" t="s">
        <v>16</v>
      </c>
      <c r="E176">
        <v>2006</v>
      </c>
      <c r="F176">
        <v>11.64734808570425</v>
      </c>
    </row>
    <row r="177" spans="1:6" x14ac:dyDescent="0.25">
      <c r="A177" t="s">
        <v>22</v>
      </c>
      <c r="B177" t="s">
        <v>499</v>
      </c>
      <c r="C177" t="s">
        <v>15</v>
      </c>
      <c r="D177" t="s">
        <v>16</v>
      </c>
      <c r="E177">
        <v>2007</v>
      </c>
      <c r="F177">
        <v>11.632736213558131</v>
      </c>
    </row>
    <row r="178" spans="1:6" x14ac:dyDescent="0.25">
      <c r="A178" t="s">
        <v>22</v>
      </c>
      <c r="B178" t="s">
        <v>499</v>
      </c>
      <c r="C178" t="s">
        <v>15</v>
      </c>
      <c r="D178" t="s">
        <v>16</v>
      </c>
      <c r="E178">
        <v>2008</v>
      </c>
      <c r="F178">
        <v>11.625430277485073</v>
      </c>
    </row>
    <row r="179" spans="1:6" x14ac:dyDescent="0.25">
      <c r="A179" t="s">
        <v>22</v>
      </c>
      <c r="B179" t="s">
        <v>499</v>
      </c>
      <c r="C179" t="s">
        <v>15</v>
      </c>
      <c r="D179" t="s">
        <v>16</v>
      </c>
      <c r="E179">
        <v>2009</v>
      </c>
      <c r="F179">
        <v>11.618124341412011</v>
      </c>
    </row>
    <row r="180" spans="1:6" x14ac:dyDescent="0.25">
      <c r="A180" t="s">
        <v>22</v>
      </c>
      <c r="B180" t="s">
        <v>499</v>
      </c>
      <c r="C180" t="s">
        <v>15</v>
      </c>
      <c r="D180" t="s">
        <v>16</v>
      </c>
      <c r="E180">
        <v>2010</v>
      </c>
      <c r="F180">
        <v>11.610818405338954</v>
      </c>
    </row>
    <row r="181" spans="1:6" x14ac:dyDescent="0.25">
      <c r="A181" t="s">
        <v>22</v>
      </c>
      <c r="B181" t="s">
        <v>499</v>
      </c>
      <c r="C181" t="s">
        <v>15</v>
      </c>
      <c r="D181" t="s">
        <v>16</v>
      </c>
      <c r="E181">
        <v>2011</v>
      </c>
      <c r="F181">
        <v>11.603512469265894</v>
      </c>
    </row>
    <row r="182" spans="1:6" x14ac:dyDescent="0.25">
      <c r="A182" t="s">
        <v>22</v>
      </c>
      <c r="B182" t="s">
        <v>499</v>
      </c>
      <c r="C182" t="s">
        <v>15</v>
      </c>
      <c r="D182" t="s">
        <v>16</v>
      </c>
      <c r="E182">
        <v>2012</v>
      </c>
      <c r="F182">
        <v>11.596206533192834</v>
      </c>
    </row>
    <row r="183" spans="1:6" x14ac:dyDescent="0.25">
      <c r="A183" t="s">
        <v>22</v>
      </c>
      <c r="B183" t="s">
        <v>499</v>
      </c>
      <c r="C183" t="s">
        <v>15</v>
      </c>
      <c r="D183" t="s">
        <v>16</v>
      </c>
      <c r="E183">
        <v>2013</v>
      </c>
      <c r="F183">
        <v>11.588900597119775</v>
      </c>
    </row>
    <row r="184" spans="1:6" x14ac:dyDescent="0.25">
      <c r="A184" t="s">
        <v>22</v>
      </c>
      <c r="B184" t="s">
        <v>499</v>
      </c>
      <c r="C184" t="s">
        <v>15</v>
      </c>
      <c r="D184" t="s">
        <v>16</v>
      </c>
      <c r="E184">
        <v>2014</v>
      </c>
      <c r="F184">
        <v>11.581594661046717</v>
      </c>
    </row>
    <row r="185" spans="1:6" x14ac:dyDescent="0.25">
      <c r="A185" t="s">
        <v>22</v>
      </c>
      <c r="B185" t="s">
        <v>499</v>
      </c>
      <c r="C185" t="s">
        <v>15</v>
      </c>
      <c r="D185" t="s">
        <v>16</v>
      </c>
      <c r="E185">
        <v>2015</v>
      </c>
      <c r="F185">
        <v>11.574288724973655</v>
      </c>
    </row>
    <row r="186" spans="1:6" x14ac:dyDescent="0.25">
      <c r="A186" t="s">
        <v>22</v>
      </c>
      <c r="B186" t="s">
        <v>499</v>
      </c>
      <c r="C186" t="s">
        <v>15</v>
      </c>
      <c r="D186" t="s">
        <v>16</v>
      </c>
      <c r="E186">
        <v>2016</v>
      </c>
      <c r="F186">
        <v>11.566912539515279</v>
      </c>
    </row>
    <row r="187" spans="1:6" x14ac:dyDescent="0.25">
      <c r="A187" t="s">
        <v>22</v>
      </c>
      <c r="B187" t="s">
        <v>499</v>
      </c>
      <c r="C187" t="s">
        <v>15</v>
      </c>
      <c r="D187" t="s">
        <v>16</v>
      </c>
      <c r="E187">
        <v>2017</v>
      </c>
      <c r="F187">
        <v>11.559536354056902</v>
      </c>
    </row>
    <row r="188" spans="1:6" x14ac:dyDescent="0.25">
      <c r="A188" t="s">
        <v>22</v>
      </c>
      <c r="B188" t="s">
        <v>499</v>
      </c>
      <c r="C188" t="s">
        <v>15</v>
      </c>
      <c r="D188" t="s">
        <v>16</v>
      </c>
      <c r="E188">
        <v>2018</v>
      </c>
      <c r="F188">
        <v>11.552160168598526</v>
      </c>
    </row>
    <row r="189" spans="1:6" x14ac:dyDescent="0.25">
      <c r="A189" t="s">
        <v>22</v>
      </c>
      <c r="B189" t="s">
        <v>499</v>
      </c>
      <c r="C189" t="s">
        <v>15</v>
      </c>
      <c r="D189" t="s">
        <v>16</v>
      </c>
      <c r="E189">
        <v>2019</v>
      </c>
      <c r="F189">
        <v>11.544783983140148</v>
      </c>
    </row>
    <row r="190" spans="1:6" x14ac:dyDescent="0.25">
      <c r="A190" t="s">
        <v>22</v>
      </c>
      <c r="B190" t="s">
        <v>499</v>
      </c>
      <c r="C190" t="s">
        <v>15</v>
      </c>
      <c r="D190" t="s">
        <v>16</v>
      </c>
      <c r="E190">
        <v>2020</v>
      </c>
      <c r="F190">
        <v>11.537407797681769</v>
      </c>
    </row>
    <row r="191" spans="1:6" x14ac:dyDescent="0.25">
      <c r="A191" t="s">
        <v>3</v>
      </c>
      <c r="B191" t="s">
        <v>500</v>
      </c>
      <c r="C191" t="s">
        <v>4</v>
      </c>
      <c r="D191" t="s">
        <v>5</v>
      </c>
      <c r="E191">
        <v>2000</v>
      </c>
      <c r="F191">
        <v>2.3333333333333335</v>
      </c>
    </row>
    <row r="192" spans="1:6" x14ac:dyDescent="0.25">
      <c r="A192" t="s">
        <v>3</v>
      </c>
      <c r="B192" t="s">
        <v>500</v>
      </c>
      <c r="C192" t="s">
        <v>4</v>
      </c>
      <c r="D192" t="s">
        <v>5</v>
      </c>
      <c r="E192">
        <v>2001</v>
      </c>
      <c r="F192">
        <v>2.3333333333333335</v>
      </c>
    </row>
    <row r="193" spans="1:6" x14ac:dyDescent="0.25">
      <c r="A193" t="s">
        <v>3</v>
      </c>
      <c r="B193" t="s">
        <v>500</v>
      </c>
      <c r="C193" t="s">
        <v>4</v>
      </c>
      <c r="D193" t="s">
        <v>5</v>
      </c>
      <c r="E193">
        <v>2002</v>
      </c>
      <c r="F193">
        <v>2.3333333333333335</v>
      </c>
    </row>
    <row r="194" spans="1:6" x14ac:dyDescent="0.25">
      <c r="A194" t="s">
        <v>3</v>
      </c>
      <c r="B194" t="s">
        <v>500</v>
      </c>
      <c r="C194" t="s">
        <v>4</v>
      </c>
      <c r="D194" t="s">
        <v>5</v>
      </c>
      <c r="E194">
        <v>2003</v>
      </c>
      <c r="F194">
        <v>2.3333333333333335</v>
      </c>
    </row>
    <row r="195" spans="1:6" x14ac:dyDescent="0.25">
      <c r="A195" t="s">
        <v>3</v>
      </c>
      <c r="B195" t="s">
        <v>500</v>
      </c>
      <c r="C195" t="s">
        <v>4</v>
      </c>
      <c r="D195" t="s">
        <v>5</v>
      </c>
      <c r="E195">
        <v>2004</v>
      </c>
      <c r="F195">
        <v>2.3333333333333335</v>
      </c>
    </row>
    <row r="196" spans="1:6" x14ac:dyDescent="0.25">
      <c r="A196" t="s">
        <v>3</v>
      </c>
      <c r="B196" t="s">
        <v>500</v>
      </c>
      <c r="C196" t="s">
        <v>4</v>
      </c>
      <c r="D196" t="s">
        <v>5</v>
      </c>
      <c r="E196">
        <v>2005</v>
      </c>
      <c r="F196">
        <v>2.3333333333333335</v>
      </c>
    </row>
    <row r="197" spans="1:6" x14ac:dyDescent="0.25">
      <c r="A197" t="s">
        <v>3</v>
      </c>
      <c r="B197" t="s">
        <v>500</v>
      </c>
      <c r="C197" t="s">
        <v>4</v>
      </c>
      <c r="D197" t="s">
        <v>5</v>
      </c>
      <c r="E197">
        <v>2006</v>
      </c>
      <c r="F197">
        <v>2.3333333333333335</v>
      </c>
    </row>
    <row r="198" spans="1:6" x14ac:dyDescent="0.25">
      <c r="A198" t="s">
        <v>3</v>
      </c>
      <c r="B198" t="s">
        <v>500</v>
      </c>
      <c r="C198" t="s">
        <v>4</v>
      </c>
      <c r="D198" t="s">
        <v>5</v>
      </c>
      <c r="E198">
        <v>2007</v>
      </c>
      <c r="F198">
        <v>2.3333333333333335</v>
      </c>
    </row>
    <row r="199" spans="1:6" x14ac:dyDescent="0.25">
      <c r="A199" t="s">
        <v>3</v>
      </c>
      <c r="B199" t="s">
        <v>500</v>
      </c>
      <c r="C199" t="s">
        <v>4</v>
      </c>
      <c r="D199" t="s">
        <v>5</v>
      </c>
      <c r="E199">
        <v>2008</v>
      </c>
      <c r="F199">
        <v>2.3333333333333335</v>
      </c>
    </row>
    <row r="200" spans="1:6" x14ac:dyDescent="0.25">
      <c r="A200" t="s">
        <v>3</v>
      </c>
      <c r="B200" t="s">
        <v>500</v>
      </c>
      <c r="C200" t="s">
        <v>4</v>
      </c>
      <c r="D200" t="s">
        <v>5</v>
      </c>
      <c r="E200">
        <v>2009</v>
      </c>
      <c r="F200">
        <v>2.3333333333333335</v>
      </c>
    </row>
    <row r="201" spans="1:6" x14ac:dyDescent="0.25">
      <c r="A201" t="s">
        <v>3</v>
      </c>
      <c r="B201" t="s">
        <v>500</v>
      </c>
      <c r="C201" t="s">
        <v>4</v>
      </c>
      <c r="D201" t="s">
        <v>5</v>
      </c>
      <c r="E201">
        <v>2010</v>
      </c>
      <c r="F201">
        <v>2.3333333333333335</v>
      </c>
    </row>
    <row r="202" spans="1:6" x14ac:dyDescent="0.25">
      <c r="A202" t="s">
        <v>3</v>
      </c>
      <c r="B202" t="s">
        <v>500</v>
      </c>
      <c r="C202" t="s">
        <v>4</v>
      </c>
      <c r="D202" t="s">
        <v>5</v>
      </c>
      <c r="E202">
        <v>2011</v>
      </c>
      <c r="F202">
        <v>2.3333333333333335</v>
      </c>
    </row>
    <row r="203" spans="1:6" x14ac:dyDescent="0.25">
      <c r="A203" t="s">
        <v>3</v>
      </c>
      <c r="B203" t="s">
        <v>500</v>
      </c>
      <c r="C203" t="s">
        <v>4</v>
      </c>
      <c r="D203" t="s">
        <v>5</v>
      </c>
      <c r="E203">
        <v>2012</v>
      </c>
      <c r="F203">
        <v>2.3333333333333335</v>
      </c>
    </row>
    <row r="204" spans="1:6" x14ac:dyDescent="0.25">
      <c r="A204" t="s">
        <v>3</v>
      </c>
      <c r="B204" t="s">
        <v>500</v>
      </c>
      <c r="C204" t="s">
        <v>4</v>
      </c>
      <c r="D204" t="s">
        <v>5</v>
      </c>
      <c r="E204">
        <v>2013</v>
      </c>
      <c r="F204">
        <v>2.3333333333333335</v>
      </c>
    </row>
    <row r="205" spans="1:6" x14ac:dyDescent="0.25">
      <c r="A205" t="s">
        <v>3</v>
      </c>
      <c r="B205" t="s">
        <v>500</v>
      </c>
      <c r="C205" t="s">
        <v>4</v>
      </c>
      <c r="D205" t="s">
        <v>5</v>
      </c>
      <c r="E205">
        <v>2014</v>
      </c>
      <c r="F205">
        <v>2.3333333333333335</v>
      </c>
    </row>
    <row r="206" spans="1:6" x14ac:dyDescent="0.25">
      <c r="A206" t="s">
        <v>3</v>
      </c>
      <c r="B206" t="s">
        <v>500</v>
      </c>
      <c r="C206" t="s">
        <v>4</v>
      </c>
      <c r="D206" t="s">
        <v>5</v>
      </c>
      <c r="E206">
        <v>2015</v>
      </c>
      <c r="F206">
        <v>2.3333333333333335</v>
      </c>
    </row>
    <row r="207" spans="1:6" x14ac:dyDescent="0.25">
      <c r="A207" t="s">
        <v>3</v>
      </c>
      <c r="B207" t="s">
        <v>500</v>
      </c>
      <c r="C207" t="s">
        <v>4</v>
      </c>
      <c r="D207" t="s">
        <v>5</v>
      </c>
      <c r="E207">
        <v>2016</v>
      </c>
      <c r="F207">
        <v>2.3333333333333335</v>
      </c>
    </row>
    <row r="208" spans="1:6" x14ac:dyDescent="0.25">
      <c r="A208" t="s">
        <v>3</v>
      </c>
      <c r="B208" t="s">
        <v>500</v>
      </c>
      <c r="C208" t="s">
        <v>4</v>
      </c>
      <c r="D208" t="s">
        <v>5</v>
      </c>
      <c r="E208">
        <v>2017</v>
      </c>
      <c r="F208">
        <v>2.3333333333333335</v>
      </c>
    </row>
    <row r="209" spans="1:6" x14ac:dyDescent="0.25">
      <c r="A209" t="s">
        <v>3</v>
      </c>
      <c r="B209" t="s">
        <v>500</v>
      </c>
      <c r="C209" t="s">
        <v>4</v>
      </c>
      <c r="D209" t="s">
        <v>5</v>
      </c>
      <c r="E209">
        <v>2018</v>
      </c>
      <c r="F209">
        <v>2.3333333333333335</v>
      </c>
    </row>
    <row r="210" spans="1:6" x14ac:dyDescent="0.25">
      <c r="A210" t="s">
        <v>3</v>
      </c>
      <c r="B210" t="s">
        <v>500</v>
      </c>
      <c r="C210" t="s">
        <v>4</v>
      </c>
      <c r="D210" t="s">
        <v>5</v>
      </c>
      <c r="E210">
        <v>2019</v>
      </c>
      <c r="F210">
        <v>2.3333333333333335</v>
      </c>
    </row>
    <row r="211" spans="1:6" x14ac:dyDescent="0.25">
      <c r="A211" t="s">
        <v>3</v>
      </c>
      <c r="B211" t="s">
        <v>500</v>
      </c>
      <c r="C211" t="s">
        <v>4</v>
      </c>
      <c r="D211" t="s">
        <v>5</v>
      </c>
      <c r="E211">
        <v>2020</v>
      </c>
      <c r="F211">
        <v>2.3333333333333335</v>
      </c>
    </row>
    <row r="212" spans="1:6" x14ac:dyDescent="0.25">
      <c r="A212" t="s">
        <v>26</v>
      </c>
      <c r="B212" t="s">
        <v>501</v>
      </c>
      <c r="C212" t="s">
        <v>24</v>
      </c>
      <c r="D212" t="s">
        <v>5</v>
      </c>
      <c r="E212">
        <v>2000</v>
      </c>
      <c r="F212">
        <v>17.158155760644597</v>
      </c>
    </row>
    <row r="213" spans="1:6" x14ac:dyDescent="0.25">
      <c r="A213" t="s">
        <v>26</v>
      </c>
      <c r="B213" t="s">
        <v>501</v>
      </c>
      <c r="C213" t="s">
        <v>24</v>
      </c>
      <c r="D213" t="s">
        <v>5</v>
      </c>
      <c r="E213">
        <v>2001</v>
      </c>
      <c r="F213">
        <v>17.128633351990942</v>
      </c>
    </row>
    <row r="214" spans="1:6" x14ac:dyDescent="0.25">
      <c r="A214" t="s">
        <v>26</v>
      </c>
      <c r="B214" t="s">
        <v>501</v>
      </c>
      <c r="C214" t="s">
        <v>24</v>
      </c>
      <c r="D214" t="s">
        <v>5</v>
      </c>
      <c r="E214">
        <v>2002</v>
      </c>
      <c r="F214">
        <v>17.09911094333728</v>
      </c>
    </row>
    <row r="215" spans="1:6" x14ac:dyDescent="0.25">
      <c r="A215" t="s">
        <v>26</v>
      </c>
      <c r="B215" t="s">
        <v>501</v>
      </c>
      <c r="C215" t="s">
        <v>24</v>
      </c>
      <c r="D215" t="s">
        <v>5</v>
      </c>
      <c r="E215">
        <v>2003</v>
      </c>
      <c r="F215">
        <v>17.069588534683625</v>
      </c>
    </row>
    <row r="216" spans="1:6" x14ac:dyDescent="0.25">
      <c r="A216" t="s">
        <v>26</v>
      </c>
      <c r="B216" t="s">
        <v>501</v>
      </c>
      <c r="C216" t="s">
        <v>24</v>
      </c>
      <c r="D216" t="s">
        <v>5</v>
      </c>
      <c r="E216">
        <v>2004</v>
      </c>
      <c r="F216">
        <v>17.040066126029966</v>
      </c>
    </row>
    <row r="217" spans="1:6" x14ac:dyDescent="0.25">
      <c r="A217" t="s">
        <v>26</v>
      </c>
      <c r="B217" t="s">
        <v>501</v>
      </c>
      <c r="C217" t="s">
        <v>24</v>
      </c>
      <c r="D217" t="s">
        <v>5</v>
      </c>
      <c r="E217">
        <v>2005</v>
      </c>
      <c r="F217">
        <v>17.010543717376304</v>
      </c>
    </row>
    <row r="218" spans="1:6" x14ac:dyDescent="0.25">
      <c r="A218" t="s">
        <v>26</v>
      </c>
      <c r="B218" t="s">
        <v>501</v>
      </c>
      <c r="C218" t="s">
        <v>24</v>
      </c>
      <c r="D218" t="s">
        <v>5</v>
      </c>
      <c r="E218">
        <v>2006</v>
      </c>
      <c r="F218">
        <v>17.010543717376304</v>
      </c>
    </row>
    <row r="219" spans="1:6" x14ac:dyDescent="0.25">
      <c r="A219" t="s">
        <v>26</v>
      </c>
      <c r="B219" t="s">
        <v>501</v>
      </c>
      <c r="C219" t="s">
        <v>24</v>
      </c>
      <c r="D219" t="s">
        <v>5</v>
      </c>
      <c r="E219">
        <v>2007</v>
      </c>
      <c r="F219">
        <v>16.951498900068991</v>
      </c>
    </row>
    <row r="220" spans="1:6" x14ac:dyDescent="0.25">
      <c r="A220" t="s">
        <v>26</v>
      </c>
      <c r="B220" t="s">
        <v>501</v>
      </c>
      <c r="C220" t="s">
        <v>24</v>
      </c>
      <c r="D220" t="s">
        <v>5</v>
      </c>
      <c r="E220">
        <v>2008</v>
      </c>
      <c r="F220">
        <v>16.921976491415329</v>
      </c>
    </row>
    <row r="221" spans="1:6" x14ac:dyDescent="0.25">
      <c r="A221" t="s">
        <v>26</v>
      </c>
      <c r="B221" t="s">
        <v>501</v>
      </c>
      <c r="C221" t="s">
        <v>24</v>
      </c>
      <c r="D221" t="s">
        <v>5</v>
      </c>
      <c r="E221">
        <v>2009</v>
      </c>
      <c r="F221">
        <v>16.892454082761674</v>
      </c>
    </row>
    <row r="222" spans="1:6" x14ac:dyDescent="0.25">
      <c r="A222" t="s">
        <v>26</v>
      </c>
      <c r="B222" t="s">
        <v>501</v>
      </c>
      <c r="C222" t="s">
        <v>24</v>
      </c>
      <c r="D222" t="s">
        <v>5</v>
      </c>
      <c r="E222">
        <v>2010</v>
      </c>
      <c r="F222">
        <v>16.862931674108015</v>
      </c>
    </row>
    <row r="223" spans="1:6" x14ac:dyDescent="0.25">
      <c r="A223" t="s">
        <v>26</v>
      </c>
      <c r="B223" t="s">
        <v>501</v>
      </c>
      <c r="C223" t="s">
        <v>24</v>
      </c>
      <c r="D223" t="s">
        <v>5</v>
      </c>
      <c r="E223">
        <v>2011</v>
      </c>
      <c r="F223">
        <v>16.955310258646499</v>
      </c>
    </row>
    <row r="224" spans="1:6" x14ac:dyDescent="0.25">
      <c r="A224" t="s">
        <v>26</v>
      </c>
      <c r="B224" t="s">
        <v>501</v>
      </c>
      <c r="C224" t="s">
        <v>24</v>
      </c>
      <c r="D224" t="s">
        <v>5</v>
      </c>
      <c r="E224">
        <v>2012</v>
      </c>
      <c r="F224">
        <v>17.047688843184986</v>
      </c>
    </row>
    <row r="225" spans="1:6" x14ac:dyDescent="0.25">
      <c r="A225" t="s">
        <v>26</v>
      </c>
      <c r="B225" t="s">
        <v>501</v>
      </c>
      <c r="C225" t="s">
        <v>24</v>
      </c>
      <c r="D225" t="s">
        <v>5</v>
      </c>
      <c r="E225">
        <v>2013</v>
      </c>
      <c r="F225">
        <v>17.140067427723469</v>
      </c>
    </row>
    <row r="226" spans="1:6" x14ac:dyDescent="0.25">
      <c r="A226" t="s">
        <v>26</v>
      </c>
      <c r="B226" t="s">
        <v>501</v>
      </c>
      <c r="C226" t="s">
        <v>24</v>
      </c>
      <c r="D226" t="s">
        <v>5</v>
      </c>
      <c r="E226">
        <v>2014</v>
      </c>
      <c r="F226">
        <v>17.232446012261953</v>
      </c>
    </row>
    <row r="227" spans="1:6" x14ac:dyDescent="0.25">
      <c r="A227" t="s">
        <v>26</v>
      </c>
      <c r="B227" t="s">
        <v>501</v>
      </c>
      <c r="C227" t="s">
        <v>24</v>
      </c>
      <c r="D227" t="s">
        <v>5</v>
      </c>
      <c r="E227">
        <v>2015</v>
      </c>
      <c r="F227">
        <v>17.324824596800436</v>
      </c>
    </row>
    <row r="228" spans="1:6" x14ac:dyDescent="0.25">
      <c r="A228" t="s">
        <v>26</v>
      </c>
      <c r="B228" t="s">
        <v>501</v>
      </c>
      <c r="C228" t="s">
        <v>24</v>
      </c>
      <c r="D228" t="s">
        <v>5</v>
      </c>
      <c r="E228">
        <v>2016</v>
      </c>
      <c r="F228">
        <v>17.425487713240475</v>
      </c>
    </row>
    <row r="229" spans="1:6" x14ac:dyDescent="0.25">
      <c r="A229" t="s">
        <v>26</v>
      </c>
      <c r="B229" t="s">
        <v>501</v>
      </c>
      <c r="C229" t="s">
        <v>24</v>
      </c>
      <c r="D229" t="s">
        <v>5</v>
      </c>
      <c r="E229">
        <v>2017</v>
      </c>
      <c r="F229">
        <v>17.422913616969275</v>
      </c>
    </row>
    <row r="230" spans="1:6" x14ac:dyDescent="0.25">
      <c r="A230" t="s">
        <v>26</v>
      </c>
      <c r="B230" t="s">
        <v>501</v>
      </c>
      <c r="C230" t="s">
        <v>24</v>
      </c>
      <c r="D230" t="s">
        <v>5</v>
      </c>
      <c r="E230">
        <v>2018</v>
      </c>
      <c r="F230">
        <v>17.42131455716444</v>
      </c>
    </row>
    <row r="231" spans="1:6" x14ac:dyDescent="0.25">
      <c r="A231" t="s">
        <v>26</v>
      </c>
      <c r="B231" t="s">
        <v>501</v>
      </c>
      <c r="C231" t="s">
        <v>24</v>
      </c>
      <c r="D231" t="s">
        <v>5</v>
      </c>
      <c r="E231">
        <v>2019</v>
      </c>
      <c r="F231">
        <v>17.42131455716444</v>
      </c>
    </row>
    <row r="232" spans="1:6" x14ac:dyDescent="0.25">
      <c r="A232" t="s">
        <v>26</v>
      </c>
      <c r="B232" t="s">
        <v>501</v>
      </c>
      <c r="C232" t="s">
        <v>24</v>
      </c>
      <c r="D232" t="s">
        <v>5</v>
      </c>
      <c r="E232">
        <v>2020</v>
      </c>
      <c r="F232">
        <v>17.42131455716444</v>
      </c>
    </row>
    <row r="233" spans="1:6" x14ac:dyDescent="0.25">
      <c r="A233" t="s">
        <v>27</v>
      </c>
      <c r="B233" t="s">
        <v>502</v>
      </c>
      <c r="C233" t="s">
        <v>15</v>
      </c>
      <c r="D233" t="s">
        <v>5</v>
      </c>
      <c r="E233">
        <v>2000</v>
      </c>
      <c r="F233">
        <v>46.511633543383425</v>
      </c>
    </row>
    <row r="234" spans="1:6" x14ac:dyDescent="0.25">
      <c r="A234" t="s">
        <v>27</v>
      </c>
      <c r="B234" t="s">
        <v>502</v>
      </c>
      <c r="C234" t="s">
        <v>15</v>
      </c>
      <c r="D234" t="s">
        <v>5</v>
      </c>
      <c r="E234">
        <v>2001</v>
      </c>
      <c r="F234">
        <v>46.542001938923896</v>
      </c>
    </row>
    <row r="235" spans="1:6" x14ac:dyDescent="0.25">
      <c r="A235" t="s">
        <v>27</v>
      </c>
      <c r="B235" t="s">
        <v>502</v>
      </c>
      <c r="C235" t="s">
        <v>15</v>
      </c>
      <c r="D235" t="s">
        <v>5</v>
      </c>
      <c r="E235">
        <v>2002</v>
      </c>
      <c r="F235">
        <v>46.572370334464367</v>
      </c>
    </row>
    <row r="236" spans="1:6" x14ac:dyDescent="0.25">
      <c r="A236" t="s">
        <v>27</v>
      </c>
      <c r="B236" t="s">
        <v>502</v>
      </c>
      <c r="C236" t="s">
        <v>15</v>
      </c>
      <c r="D236" t="s">
        <v>5</v>
      </c>
      <c r="E236">
        <v>2003</v>
      </c>
      <c r="F236">
        <v>46.602738730004852</v>
      </c>
    </row>
    <row r="237" spans="1:6" x14ac:dyDescent="0.25">
      <c r="A237" t="s">
        <v>27</v>
      </c>
      <c r="B237" t="s">
        <v>502</v>
      </c>
      <c r="C237" t="s">
        <v>15</v>
      </c>
      <c r="D237" t="s">
        <v>5</v>
      </c>
      <c r="E237">
        <v>2004</v>
      </c>
      <c r="F237">
        <v>46.633107125545322</v>
      </c>
    </row>
    <row r="238" spans="1:6" x14ac:dyDescent="0.25">
      <c r="A238" t="s">
        <v>27</v>
      </c>
      <c r="B238" t="s">
        <v>502</v>
      </c>
      <c r="C238" t="s">
        <v>15</v>
      </c>
      <c r="D238" t="s">
        <v>5</v>
      </c>
      <c r="E238">
        <v>2005</v>
      </c>
      <c r="F238">
        <v>46.663475521085793</v>
      </c>
    </row>
    <row r="239" spans="1:6" x14ac:dyDescent="0.25">
      <c r="A239" t="s">
        <v>27</v>
      </c>
      <c r="B239" t="s">
        <v>502</v>
      </c>
      <c r="C239" t="s">
        <v>15</v>
      </c>
      <c r="D239" t="s">
        <v>5</v>
      </c>
      <c r="E239">
        <v>2006</v>
      </c>
      <c r="F239">
        <v>46.663475521085793</v>
      </c>
    </row>
    <row r="240" spans="1:6" x14ac:dyDescent="0.25">
      <c r="A240" t="s">
        <v>27</v>
      </c>
      <c r="B240" t="s">
        <v>502</v>
      </c>
      <c r="C240" t="s">
        <v>15</v>
      </c>
      <c r="D240" t="s">
        <v>5</v>
      </c>
      <c r="E240">
        <v>2007</v>
      </c>
      <c r="F240">
        <v>46.724212312166749</v>
      </c>
    </row>
    <row r="241" spans="1:6" x14ac:dyDescent="0.25">
      <c r="A241" t="s">
        <v>27</v>
      </c>
      <c r="B241" t="s">
        <v>502</v>
      </c>
      <c r="C241" t="s">
        <v>15</v>
      </c>
      <c r="D241" t="s">
        <v>5</v>
      </c>
      <c r="E241">
        <v>2008</v>
      </c>
      <c r="F241">
        <v>46.75458070770722</v>
      </c>
    </row>
    <row r="242" spans="1:6" x14ac:dyDescent="0.25">
      <c r="A242" t="s">
        <v>27</v>
      </c>
      <c r="B242" t="s">
        <v>502</v>
      </c>
      <c r="C242" t="s">
        <v>15</v>
      </c>
      <c r="D242" t="s">
        <v>5</v>
      </c>
      <c r="E242">
        <v>2009</v>
      </c>
      <c r="F242">
        <v>46.784949103247705</v>
      </c>
    </row>
    <row r="243" spans="1:6" x14ac:dyDescent="0.25">
      <c r="A243" t="s">
        <v>27</v>
      </c>
      <c r="B243" t="s">
        <v>502</v>
      </c>
      <c r="C243" t="s">
        <v>15</v>
      </c>
      <c r="D243" t="s">
        <v>5</v>
      </c>
      <c r="E243">
        <v>2010</v>
      </c>
      <c r="F243">
        <v>46.815317498788175</v>
      </c>
    </row>
    <row r="244" spans="1:6" x14ac:dyDescent="0.25">
      <c r="A244" t="s">
        <v>27</v>
      </c>
      <c r="B244" t="s">
        <v>502</v>
      </c>
      <c r="C244" t="s">
        <v>15</v>
      </c>
      <c r="D244" t="s">
        <v>5</v>
      </c>
      <c r="E244">
        <v>2011</v>
      </c>
      <c r="F244">
        <v>46.858919049927295</v>
      </c>
    </row>
    <row r="245" spans="1:6" x14ac:dyDescent="0.25">
      <c r="A245" t="s">
        <v>27</v>
      </c>
      <c r="B245" t="s">
        <v>502</v>
      </c>
      <c r="C245" t="s">
        <v>15</v>
      </c>
      <c r="D245" t="s">
        <v>5</v>
      </c>
      <c r="E245">
        <v>2012</v>
      </c>
      <c r="F245">
        <v>46.902520601066406</v>
      </c>
    </row>
    <row r="246" spans="1:6" x14ac:dyDescent="0.25">
      <c r="A246" t="s">
        <v>27</v>
      </c>
      <c r="B246" t="s">
        <v>502</v>
      </c>
      <c r="C246" t="s">
        <v>15</v>
      </c>
      <c r="D246" t="s">
        <v>5</v>
      </c>
      <c r="E246">
        <v>2013</v>
      </c>
      <c r="F246">
        <v>46.946122152205525</v>
      </c>
    </row>
    <row r="247" spans="1:6" x14ac:dyDescent="0.25">
      <c r="A247" t="s">
        <v>27</v>
      </c>
      <c r="B247" t="s">
        <v>502</v>
      </c>
      <c r="C247" t="s">
        <v>15</v>
      </c>
      <c r="D247" t="s">
        <v>5</v>
      </c>
      <c r="E247">
        <v>2014</v>
      </c>
      <c r="F247">
        <v>46.989723703344644</v>
      </c>
    </row>
    <row r="248" spans="1:6" x14ac:dyDescent="0.25">
      <c r="A248" t="s">
        <v>27</v>
      </c>
      <c r="B248" t="s">
        <v>502</v>
      </c>
      <c r="C248" t="s">
        <v>15</v>
      </c>
      <c r="D248" t="s">
        <v>5</v>
      </c>
      <c r="E248">
        <v>2015</v>
      </c>
      <c r="F248">
        <v>47.033325254483763</v>
      </c>
    </row>
    <row r="249" spans="1:6" x14ac:dyDescent="0.25">
      <c r="A249" t="s">
        <v>27</v>
      </c>
      <c r="B249" t="s">
        <v>502</v>
      </c>
      <c r="C249" t="s">
        <v>15</v>
      </c>
      <c r="D249" t="s">
        <v>5</v>
      </c>
      <c r="E249">
        <v>2016</v>
      </c>
      <c r="F249">
        <v>47.076951042171594</v>
      </c>
    </row>
    <row r="250" spans="1:6" x14ac:dyDescent="0.25">
      <c r="A250" t="s">
        <v>27</v>
      </c>
      <c r="B250" t="s">
        <v>502</v>
      </c>
      <c r="C250" t="s">
        <v>15</v>
      </c>
      <c r="D250" t="s">
        <v>5</v>
      </c>
      <c r="E250">
        <v>2017</v>
      </c>
      <c r="F250">
        <v>47.120455647115854</v>
      </c>
    </row>
    <row r="251" spans="1:6" x14ac:dyDescent="0.25">
      <c r="A251" t="s">
        <v>27</v>
      </c>
      <c r="B251" t="s">
        <v>502</v>
      </c>
      <c r="C251" t="s">
        <v>15</v>
      </c>
      <c r="D251" t="s">
        <v>5</v>
      </c>
      <c r="E251">
        <v>2018</v>
      </c>
      <c r="F251">
        <v>47.163960252060107</v>
      </c>
    </row>
    <row r="252" spans="1:6" x14ac:dyDescent="0.25">
      <c r="A252" t="s">
        <v>27</v>
      </c>
      <c r="B252" t="s">
        <v>502</v>
      </c>
      <c r="C252" t="s">
        <v>15</v>
      </c>
      <c r="D252" t="s">
        <v>5</v>
      </c>
      <c r="E252">
        <v>2019</v>
      </c>
      <c r="F252">
        <v>47.207464857004361</v>
      </c>
    </row>
    <row r="253" spans="1:6" x14ac:dyDescent="0.25">
      <c r="A253" t="s">
        <v>27</v>
      </c>
      <c r="B253" t="s">
        <v>502</v>
      </c>
      <c r="C253" t="s">
        <v>15</v>
      </c>
      <c r="D253" t="s">
        <v>5</v>
      </c>
      <c r="E253">
        <v>2020</v>
      </c>
      <c r="F253">
        <v>47.250969461948614</v>
      </c>
    </row>
    <row r="254" spans="1:6" x14ac:dyDescent="0.25">
      <c r="A254" t="s">
        <v>28</v>
      </c>
      <c r="B254" t="s">
        <v>503</v>
      </c>
      <c r="C254" t="s">
        <v>15</v>
      </c>
      <c r="D254" t="s">
        <v>16</v>
      </c>
      <c r="E254">
        <v>2000</v>
      </c>
      <c r="F254">
        <v>11.951092548877188</v>
      </c>
    </row>
    <row r="255" spans="1:6" x14ac:dyDescent="0.25">
      <c r="A255" t="s">
        <v>28</v>
      </c>
      <c r="B255" t="s">
        <v>503</v>
      </c>
      <c r="C255" t="s">
        <v>15</v>
      </c>
      <c r="D255" t="s">
        <v>16</v>
      </c>
      <c r="E255">
        <v>2001</v>
      </c>
      <c r="F255">
        <v>12.006046922667183</v>
      </c>
    </row>
    <row r="256" spans="1:6" x14ac:dyDescent="0.25">
      <c r="A256" t="s">
        <v>28</v>
      </c>
      <c r="B256" t="s">
        <v>503</v>
      </c>
      <c r="C256" t="s">
        <v>15</v>
      </c>
      <c r="D256" t="s">
        <v>16</v>
      </c>
      <c r="E256">
        <v>2002</v>
      </c>
      <c r="F256">
        <v>12.058811639110122</v>
      </c>
    </row>
    <row r="257" spans="1:6" x14ac:dyDescent="0.25">
      <c r="A257" t="s">
        <v>28</v>
      </c>
      <c r="B257" t="s">
        <v>503</v>
      </c>
      <c r="C257" t="s">
        <v>15</v>
      </c>
      <c r="D257" t="s">
        <v>16</v>
      </c>
      <c r="E257">
        <v>2003</v>
      </c>
      <c r="F257">
        <v>12.108628950297632</v>
      </c>
    </row>
    <row r="258" spans="1:6" x14ac:dyDescent="0.25">
      <c r="A258" t="s">
        <v>28</v>
      </c>
      <c r="B258" t="s">
        <v>503</v>
      </c>
      <c r="C258" t="s">
        <v>15</v>
      </c>
      <c r="D258" t="s">
        <v>16</v>
      </c>
      <c r="E258">
        <v>2004</v>
      </c>
      <c r="F258">
        <v>12.160463034642927</v>
      </c>
    </row>
    <row r="259" spans="1:6" x14ac:dyDescent="0.25">
      <c r="A259" t="s">
        <v>28</v>
      </c>
      <c r="B259" t="s">
        <v>503</v>
      </c>
      <c r="C259" t="s">
        <v>15</v>
      </c>
      <c r="D259" t="s">
        <v>16</v>
      </c>
      <c r="E259">
        <v>2005</v>
      </c>
      <c r="F259">
        <v>12.217000967819985</v>
      </c>
    </row>
    <row r="260" spans="1:6" x14ac:dyDescent="0.25">
      <c r="A260" t="s">
        <v>28</v>
      </c>
      <c r="B260" t="s">
        <v>503</v>
      </c>
      <c r="C260" t="s">
        <v>15</v>
      </c>
      <c r="D260" t="s">
        <v>16</v>
      </c>
      <c r="E260">
        <v>2006</v>
      </c>
      <c r="F260">
        <v>12.217000967819985</v>
      </c>
    </row>
    <row r="261" spans="1:6" x14ac:dyDescent="0.25">
      <c r="A261" t="s">
        <v>28</v>
      </c>
      <c r="B261" t="s">
        <v>503</v>
      </c>
      <c r="C261" t="s">
        <v>15</v>
      </c>
      <c r="D261" t="s">
        <v>16</v>
      </c>
      <c r="E261">
        <v>2007</v>
      </c>
      <c r="F261">
        <v>12.331169444141885</v>
      </c>
    </row>
    <row r="262" spans="1:6" x14ac:dyDescent="0.25">
      <c r="A262" t="s">
        <v>28</v>
      </c>
      <c r="B262" t="s">
        <v>503</v>
      </c>
      <c r="C262" t="s">
        <v>15</v>
      </c>
      <c r="D262" t="s">
        <v>16</v>
      </c>
      <c r="E262">
        <v>2008</v>
      </c>
      <c r="F262">
        <v>12.386262359761336</v>
      </c>
    </row>
    <row r="263" spans="1:6" x14ac:dyDescent="0.25">
      <c r="A263" t="s">
        <v>28</v>
      </c>
      <c r="B263" t="s">
        <v>503</v>
      </c>
      <c r="C263" t="s">
        <v>15</v>
      </c>
      <c r="D263" t="s">
        <v>16</v>
      </c>
      <c r="E263">
        <v>2009</v>
      </c>
      <c r="F263">
        <v>12.441808477161047</v>
      </c>
    </row>
    <row r="264" spans="1:6" x14ac:dyDescent="0.25">
      <c r="A264" t="s">
        <v>28</v>
      </c>
      <c r="B264" t="s">
        <v>503</v>
      </c>
      <c r="C264" t="s">
        <v>15</v>
      </c>
      <c r="D264" t="s">
        <v>16</v>
      </c>
      <c r="E264">
        <v>2010</v>
      </c>
      <c r="F264">
        <v>12.4914658343012</v>
      </c>
    </row>
    <row r="265" spans="1:6" x14ac:dyDescent="0.25">
      <c r="A265" t="s">
        <v>28</v>
      </c>
      <c r="B265" t="s">
        <v>503</v>
      </c>
      <c r="C265" t="s">
        <v>15</v>
      </c>
      <c r="D265" t="s">
        <v>16</v>
      </c>
      <c r="E265">
        <v>2011</v>
      </c>
      <c r="F265">
        <v>12.600995668900772</v>
      </c>
    </row>
    <row r="266" spans="1:6" x14ac:dyDescent="0.25">
      <c r="A266" t="s">
        <v>28</v>
      </c>
      <c r="B266" t="s">
        <v>503</v>
      </c>
      <c r="C266" t="s">
        <v>15</v>
      </c>
      <c r="D266" t="s">
        <v>16</v>
      </c>
      <c r="E266">
        <v>2012</v>
      </c>
      <c r="F266">
        <v>12.710826538266106</v>
      </c>
    </row>
    <row r="267" spans="1:6" x14ac:dyDescent="0.25">
      <c r="A267" t="s">
        <v>28</v>
      </c>
      <c r="B267" t="s">
        <v>503</v>
      </c>
      <c r="C267" t="s">
        <v>15</v>
      </c>
      <c r="D267" t="s">
        <v>16</v>
      </c>
      <c r="E267">
        <v>2013</v>
      </c>
      <c r="F267">
        <v>12.820503514438839</v>
      </c>
    </row>
    <row r="268" spans="1:6" x14ac:dyDescent="0.25">
      <c r="A268" t="s">
        <v>28</v>
      </c>
      <c r="B268" t="s">
        <v>503</v>
      </c>
      <c r="C268" t="s">
        <v>15</v>
      </c>
      <c r="D268" t="s">
        <v>16</v>
      </c>
      <c r="E268">
        <v>2014</v>
      </c>
      <c r="F268">
        <v>12.929708575783602</v>
      </c>
    </row>
    <row r="269" spans="1:6" x14ac:dyDescent="0.25">
      <c r="A269" t="s">
        <v>28</v>
      </c>
      <c r="B269" t="s">
        <v>503</v>
      </c>
      <c r="C269" t="s">
        <v>15</v>
      </c>
      <c r="D269" t="s">
        <v>16</v>
      </c>
      <c r="E269">
        <v>2015</v>
      </c>
      <c r="F269">
        <v>13.039534011589224</v>
      </c>
    </row>
    <row r="270" spans="1:6" x14ac:dyDescent="0.25">
      <c r="A270" t="s">
        <v>28</v>
      </c>
      <c r="B270" t="s">
        <v>503</v>
      </c>
      <c r="C270" t="s">
        <v>15</v>
      </c>
      <c r="D270" t="s">
        <v>16</v>
      </c>
      <c r="E270">
        <v>2016</v>
      </c>
      <c r="F270">
        <v>13.154411515664691</v>
      </c>
    </row>
    <row r="271" spans="1:6" x14ac:dyDescent="0.25">
      <c r="A271" t="s">
        <v>28</v>
      </c>
      <c r="B271" t="s">
        <v>503</v>
      </c>
      <c r="C271" t="s">
        <v>15</v>
      </c>
      <c r="D271" t="s">
        <v>16</v>
      </c>
      <c r="E271">
        <v>2017</v>
      </c>
      <c r="F271">
        <v>13.273146064697199</v>
      </c>
    </row>
    <row r="272" spans="1:6" x14ac:dyDescent="0.25">
      <c r="A272" t="s">
        <v>28</v>
      </c>
      <c r="B272" t="s">
        <v>503</v>
      </c>
      <c r="C272" t="s">
        <v>15</v>
      </c>
      <c r="D272" t="s">
        <v>16</v>
      </c>
      <c r="E272">
        <v>2018</v>
      </c>
      <c r="F272">
        <v>13.41393036029714</v>
      </c>
    </row>
    <row r="273" spans="1:6" x14ac:dyDescent="0.25">
      <c r="A273" t="s">
        <v>28</v>
      </c>
      <c r="B273" t="s">
        <v>503</v>
      </c>
      <c r="C273" t="s">
        <v>15</v>
      </c>
      <c r="D273" t="s">
        <v>16</v>
      </c>
      <c r="E273">
        <v>2019</v>
      </c>
      <c r="F273">
        <v>13.553367048176737</v>
      </c>
    </row>
    <row r="274" spans="1:6" x14ac:dyDescent="0.25">
      <c r="A274" t="s">
        <v>28</v>
      </c>
      <c r="B274" t="s">
        <v>503</v>
      </c>
      <c r="C274" t="s">
        <v>15</v>
      </c>
      <c r="D274" t="s">
        <v>16</v>
      </c>
      <c r="E274">
        <v>2020</v>
      </c>
      <c r="F274">
        <v>13.694189676451371</v>
      </c>
    </row>
    <row r="275" spans="1:6" x14ac:dyDescent="0.25">
      <c r="A275" t="s">
        <v>36</v>
      </c>
      <c r="B275" t="s">
        <v>504</v>
      </c>
      <c r="C275" t="s">
        <v>4</v>
      </c>
      <c r="D275" t="s">
        <v>5</v>
      </c>
      <c r="E275">
        <v>2000</v>
      </c>
      <c r="F275">
        <v>50.935064935064936</v>
      </c>
    </row>
    <row r="276" spans="1:6" x14ac:dyDescent="0.25">
      <c r="A276" t="s">
        <v>36</v>
      </c>
      <c r="B276" t="s">
        <v>504</v>
      </c>
      <c r="C276" t="s">
        <v>4</v>
      </c>
      <c r="D276" t="s">
        <v>5</v>
      </c>
      <c r="E276">
        <v>2001</v>
      </c>
      <c r="F276">
        <v>50.935064935064936</v>
      </c>
    </row>
    <row r="277" spans="1:6" x14ac:dyDescent="0.25">
      <c r="A277" t="s">
        <v>36</v>
      </c>
      <c r="B277" t="s">
        <v>504</v>
      </c>
      <c r="C277" t="s">
        <v>4</v>
      </c>
      <c r="D277" t="s">
        <v>5</v>
      </c>
      <c r="E277">
        <v>2002</v>
      </c>
      <c r="F277">
        <v>50.935064935064936</v>
      </c>
    </row>
    <row r="278" spans="1:6" x14ac:dyDescent="0.25">
      <c r="A278" t="s">
        <v>36</v>
      </c>
      <c r="B278" t="s">
        <v>504</v>
      </c>
      <c r="C278" t="s">
        <v>4</v>
      </c>
      <c r="D278" t="s">
        <v>5</v>
      </c>
      <c r="E278">
        <v>2003</v>
      </c>
      <c r="F278">
        <v>50.935064935064936</v>
      </c>
    </row>
    <row r="279" spans="1:6" x14ac:dyDescent="0.25">
      <c r="A279" t="s">
        <v>36</v>
      </c>
      <c r="B279" t="s">
        <v>504</v>
      </c>
      <c r="C279" t="s">
        <v>4</v>
      </c>
      <c r="D279" t="s">
        <v>5</v>
      </c>
      <c r="E279">
        <v>2004</v>
      </c>
      <c r="F279">
        <v>50.935064935064936</v>
      </c>
    </row>
    <row r="280" spans="1:6" x14ac:dyDescent="0.25">
      <c r="A280" t="s">
        <v>36</v>
      </c>
      <c r="B280" t="s">
        <v>504</v>
      </c>
      <c r="C280" t="s">
        <v>4</v>
      </c>
      <c r="D280" t="s">
        <v>5</v>
      </c>
      <c r="E280">
        <v>2005</v>
      </c>
      <c r="F280">
        <v>50.935064935064936</v>
      </c>
    </row>
    <row r="281" spans="1:6" x14ac:dyDescent="0.25">
      <c r="A281" t="s">
        <v>36</v>
      </c>
      <c r="B281" t="s">
        <v>504</v>
      </c>
      <c r="C281" t="s">
        <v>4</v>
      </c>
      <c r="D281" t="s">
        <v>5</v>
      </c>
      <c r="E281">
        <v>2006</v>
      </c>
      <c r="F281">
        <v>50.935064935064936</v>
      </c>
    </row>
    <row r="282" spans="1:6" x14ac:dyDescent="0.25">
      <c r="A282" t="s">
        <v>36</v>
      </c>
      <c r="B282" t="s">
        <v>504</v>
      </c>
      <c r="C282" t="s">
        <v>4</v>
      </c>
      <c r="D282" t="s">
        <v>5</v>
      </c>
      <c r="E282">
        <v>2007</v>
      </c>
      <c r="F282">
        <v>50.935064935064936</v>
      </c>
    </row>
    <row r="283" spans="1:6" x14ac:dyDescent="0.25">
      <c r="A283" t="s">
        <v>36</v>
      </c>
      <c r="B283" t="s">
        <v>504</v>
      </c>
      <c r="C283" t="s">
        <v>4</v>
      </c>
      <c r="D283" t="s">
        <v>5</v>
      </c>
      <c r="E283">
        <v>2008</v>
      </c>
      <c r="F283">
        <v>50.935064935064936</v>
      </c>
    </row>
    <row r="284" spans="1:6" x14ac:dyDescent="0.25">
      <c r="A284" t="s">
        <v>36</v>
      </c>
      <c r="B284" t="s">
        <v>504</v>
      </c>
      <c r="C284" t="s">
        <v>4</v>
      </c>
      <c r="D284" t="s">
        <v>5</v>
      </c>
      <c r="E284">
        <v>2009</v>
      </c>
      <c r="F284">
        <v>50.935064935064936</v>
      </c>
    </row>
    <row r="285" spans="1:6" x14ac:dyDescent="0.25">
      <c r="A285" t="s">
        <v>36</v>
      </c>
      <c r="B285" t="s">
        <v>504</v>
      </c>
      <c r="C285" t="s">
        <v>4</v>
      </c>
      <c r="D285" t="s">
        <v>5</v>
      </c>
      <c r="E285">
        <v>2010</v>
      </c>
      <c r="F285">
        <v>50.935064935064936</v>
      </c>
    </row>
    <row r="286" spans="1:6" x14ac:dyDescent="0.25">
      <c r="A286" t="s">
        <v>36</v>
      </c>
      <c r="B286" t="s">
        <v>504</v>
      </c>
      <c r="C286" t="s">
        <v>4</v>
      </c>
      <c r="D286" t="s">
        <v>5</v>
      </c>
      <c r="E286">
        <v>2011</v>
      </c>
      <c r="F286">
        <v>50.935064935064936</v>
      </c>
    </row>
    <row r="287" spans="1:6" x14ac:dyDescent="0.25">
      <c r="A287" t="s">
        <v>36</v>
      </c>
      <c r="B287" t="s">
        <v>504</v>
      </c>
      <c r="C287" t="s">
        <v>4</v>
      </c>
      <c r="D287" t="s">
        <v>5</v>
      </c>
      <c r="E287">
        <v>2012</v>
      </c>
      <c r="F287">
        <v>50.935064935064936</v>
      </c>
    </row>
    <row r="288" spans="1:6" x14ac:dyDescent="0.25">
      <c r="A288" t="s">
        <v>36</v>
      </c>
      <c r="B288" t="s">
        <v>504</v>
      </c>
      <c r="C288" t="s">
        <v>4</v>
      </c>
      <c r="D288" t="s">
        <v>5</v>
      </c>
      <c r="E288">
        <v>2013</v>
      </c>
      <c r="F288">
        <v>50.935064935064936</v>
      </c>
    </row>
    <row r="289" spans="1:6" x14ac:dyDescent="0.25">
      <c r="A289" t="s">
        <v>36</v>
      </c>
      <c r="B289" t="s">
        <v>504</v>
      </c>
      <c r="C289" t="s">
        <v>4</v>
      </c>
      <c r="D289" t="s">
        <v>5</v>
      </c>
      <c r="E289">
        <v>2014</v>
      </c>
      <c r="F289">
        <v>50.935064935064936</v>
      </c>
    </row>
    <row r="290" spans="1:6" x14ac:dyDescent="0.25">
      <c r="A290" t="s">
        <v>36</v>
      </c>
      <c r="B290" t="s">
        <v>504</v>
      </c>
      <c r="C290" t="s">
        <v>4</v>
      </c>
      <c r="D290" t="s">
        <v>5</v>
      </c>
      <c r="E290">
        <v>2015</v>
      </c>
      <c r="F290">
        <v>50.935064935064936</v>
      </c>
    </row>
    <row r="291" spans="1:6" x14ac:dyDescent="0.25">
      <c r="A291" t="s">
        <v>36</v>
      </c>
      <c r="B291" t="s">
        <v>504</v>
      </c>
      <c r="C291" t="s">
        <v>4</v>
      </c>
      <c r="D291" t="s">
        <v>5</v>
      </c>
      <c r="E291">
        <v>2016</v>
      </c>
      <c r="F291">
        <v>50.935064935064936</v>
      </c>
    </row>
    <row r="292" spans="1:6" x14ac:dyDescent="0.25">
      <c r="A292" t="s">
        <v>36</v>
      </c>
      <c r="B292" t="s">
        <v>504</v>
      </c>
      <c r="C292" t="s">
        <v>4</v>
      </c>
      <c r="D292" t="s">
        <v>5</v>
      </c>
      <c r="E292">
        <v>2017</v>
      </c>
      <c r="F292">
        <v>50.935064935064936</v>
      </c>
    </row>
    <row r="293" spans="1:6" x14ac:dyDescent="0.25">
      <c r="A293" t="s">
        <v>36</v>
      </c>
      <c r="B293" t="s">
        <v>504</v>
      </c>
      <c r="C293" t="s">
        <v>4</v>
      </c>
      <c r="D293" t="s">
        <v>5</v>
      </c>
      <c r="E293">
        <v>2018</v>
      </c>
      <c r="F293">
        <v>50.935064935064936</v>
      </c>
    </row>
    <row r="294" spans="1:6" x14ac:dyDescent="0.25">
      <c r="A294" t="s">
        <v>36</v>
      </c>
      <c r="B294" t="s">
        <v>504</v>
      </c>
      <c r="C294" t="s">
        <v>4</v>
      </c>
      <c r="D294" t="s">
        <v>5</v>
      </c>
      <c r="E294">
        <v>2019</v>
      </c>
      <c r="F294">
        <v>50.935064935064936</v>
      </c>
    </row>
    <row r="295" spans="1:6" x14ac:dyDescent="0.25">
      <c r="A295" t="s">
        <v>36</v>
      </c>
      <c r="B295" t="s">
        <v>504</v>
      </c>
      <c r="C295" t="s">
        <v>4</v>
      </c>
      <c r="D295" t="s">
        <v>5</v>
      </c>
      <c r="E295">
        <v>2020</v>
      </c>
      <c r="F295">
        <v>50.935064935064936</v>
      </c>
    </row>
    <row r="296" spans="1:6" x14ac:dyDescent="0.25">
      <c r="A296" t="s">
        <v>35</v>
      </c>
      <c r="B296" t="s">
        <v>505</v>
      </c>
      <c r="C296" t="s">
        <v>20</v>
      </c>
      <c r="D296" t="s">
        <v>5</v>
      </c>
      <c r="E296">
        <v>2000</v>
      </c>
      <c r="F296">
        <v>0.52112676056338025</v>
      </c>
    </row>
    <row r="297" spans="1:6" x14ac:dyDescent="0.25">
      <c r="A297" t="s">
        <v>35</v>
      </c>
      <c r="B297" t="s">
        <v>505</v>
      </c>
      <c r="C297" t="s">
        <v>20</v>
      </c>
      <c r="D297" t="s">
        <v>5</v>
      </c>
      <c r="E297">
        <v>2001</v>
      </c>
      <c r="F297">
        <v>0.54225352112676062</v>
      </c>
    </row>
    <row r="298" spans="1:6" x14ac:dyDescent="0.25">
      <c r="A298" t="s">
        <v>35</v>
      </c>
      <c r="B298" t="s">
        <v>505</v>
      </c>
      <c r="C298" t="s">
        <v>20</v>
      </c>
      <c r="D298" t="s">
        <v>5</v>
      </c>
      <c r="E298">
        <v>2002</v>
      </c>
      <c r="F298">
        <v>0.56338028169014087</v>
      </c>
    </row>
    <row r="299" spans="1:6" x14ac:dyDescent="0.25">
      <c r="A299" t="s">
        <v>35</v>
      </c>
      <c r="B299" t="s">
        <v>505</v>
      </c>
      <c r="C299" t="s">
        <v>20</v>
      </c>
      <c r="D299" t="s">
        <v>5</v>
      </c>
      <c r="E299">
        <v>2003</v>
      </c>
      <c r="F299">
        <v>0.57638888888888895</v>
      </c>
    </row>
    <row r="300" spans="1:6" x14ac:dyDescent="0.25">
      <c r="A300" t="s">
        <v>35</v>
      </c>
      <c r="B300" t="s">
        <v>505</v>
      </c>
      <c r="C300" t="s">
        <v>20</v>
      </c>
      <c r="D300" t="s">
        <v>5</v>
      </c>
      <c r="E300">
        <v>2004</v>
      </c>
      <c r="F300">
        <v>0.58904109589041098</v>
      </c>
    </row>
    <row r="301" spans="1:6" x14ac:dyDescent="0.25">
      <c r="A301" t="s">
        <v>35</v>
      </c>
      <c r="B301" t="s">
        <v>505</v>
      </c>
      <c r="C301" t="s">
        <v>20</v>
      </c>
      <c r="D301" t="s">
        <v>5</v>
      </c>
      <c r="E301">
        <v>2005</v>
      </c>
      <c r="F301">
        <v>0.60135135135135132</v>
      </c>
    </row>
    <row r="302" spans="1:6" x14ac:dyDescent="0.25">
      <c r="A302" t="s">
        <v>35</v>
      </c>
      <c r="B302" t="s">
        <v>505</v>
      </c>
      <c r="C302" t="s">
        <v>20</v>
      </c>
      <c r="D302" t="s">
        <v>5</v>
      </c>
      <c r="E302">
        <v>2006</v>
      </c>
      <c r="F302">
        <v>0.60135135135135132</v>
      </c>
    </row>
    <row r="303" spans="1:6" x14ac:dyDescent="0.25">
      <c r="A303" t="s">
        <v>35</v>
      </c>
      <c r="B303" t="s">
        <v>505</v>
      </c>
      <c r="C303" t="s">
        <v>20</v>
      </c>
      <c r="D303" t="s">
        <v>5</v>
      </c>
      <c r="E303">
        <v>2007</v>
      </c>
      <c r="F303">
        <v>0.6333333333333333</v>
      </c>
    </row>
    <row r="304" spans="1:6" x14ac:dyDescent="0.25">
      <c r="A304" t="s">
        <v>35</v>
      </c>
      <c r="B304" t="s">
        <v>505</v>
      </c>
      <c r="C304" t="s">
        <v>20</v>
      </c>
      <c r="D304" t="s">
        <v>5</v>
      </c>
      <c r="E304">
        <v>2008</v>
      </c>
      <c r="F304">
        <v>0.64473684210526327</v>
      </c>
    </row>
    <row r="305" spans="1:6" x14ac:dyDescent="0.25">
      <c r="A305" t="s">
        <v>35</v>
      </c>
      <c r="B305" t="s">
        <v>505</v>
      </c>
      <c r="C305" t="s">
        <v>20</v>
      </c>
      <c r="D305" t="s">
        <v>5</v>
      </c>
      <c r="E305">
        <v>2009</v>
      </c>
      <c r="F305">
        <v>0.66447368421052633</v>
      </c>
    </row>
    <row r="306" spans="1:6" x14ac:dyDescent="0.25">
      <c r="A306" t="s">
        <v>35</v>
      </c>
      <c r="B306" t="s">
        <v>505</v>
      </c>
      <c r="C306" t="s">
        <v>20</v>
      </c>
      <c r="D306" t="s">
        <v>5</v>
      </c>
      <c r="E306">
        <v>2010</v>
      </c>
      <c r="F306">
        <v>0.6824146981627297</v>
      </c>
    </row>
    <row r="307" spans="1:6" x14ac:dyDescent="0.25">
      <c r="A307" t="s">
        <v>35</v>
      </c>
      <c r="B307" t="s">
        <v>505</v>
      </c>
      <c r="C307" t="s">
        <v>20</v>
      </c>
      <c r="D307" t="s">
        <v>5</v>
      </c>
      <c r="E307">
        <v>2011</v>
      </c>
      <c r="F307">
        <v>0.69882659713168194</v>
      </c>
    </row>
    <row r="308" spans="1:6" x14ac:dyDescent="0.25">
      <c r="A308" t="s">
        <v>35</v>
      </c>
      <c r="B308" t="s">
        <v>505</v>
      </c>
      <c r="C308" t="s">
        <v>20</v>
      </c>
      <c r="D308" t="s">
        <v>5</v>
      </c>
      <c r="E308">
        <v>2012</v>
      </c>
      <c r="F308">
        <v>0.71688311688311679</v>
      </c>
    </row>
    <row r="309" spans="1:6" x14ac:dyDescent="0.25">
      <c r="A309" t="s">
        <v>35</v>
      </c>
      <c r="B309" t="s">
        <v>505</v>
      </c>
      <c r="C309" t="s">
        <v>20</v>
      </c>
      <c r="D309" t="s">
        <v>5</v>
      </c>
      <c r="E309">
        <v>2013</v>
      </c>
      <c r="F309">
        <v>0.73766233766233757</v>
      </c>
    </row>
    <row r="310" spans="1:6" x14ac:dyDescent="0.25">
      <c r="A310" t="s">
        <v>35</v>
      </c>
      <c r="B310" t="s">
        <v>505</v>
      </c>
      <c r="C310" t="s">
        <v>20</v>
      </c>
      <c r="D310" t="s">
        <v>5</v>
      </c>
      <c r="E310">
        <v>2014</v>
      </c>
      <c r="F310">
        <v>0.75745784695201035</v>
      </c>
    </row>
    <row r="311" spans="1:6" x14ac:dyDescent="0.25">
      <c r="A311" t="s">
        <v>35</v>
      </c>
      <c r="B311" t="s">
        <v>505</v>
      </c>
      <c r="C311" t="s">
        <v>20</v>
      </c>
      <c r="D311" t="s">
        <v>5</v>
      </c>
      <c r="E311">
        <v>2015</v>
      </c>
      <c r="F311">
        <v>0.77120822622107965</v>
      </c>
    </row>
    <row r="312" spans="1:6" x14ac:dyDescent="0.25">
      <c r="A312" t="s">
        <v>35</v>
      </c>
      <c r="B312" t="s">
        <v>505</v>
      </c>
      <c r="C312" t="s">
        <v>20</v>
      </c>
      <c r="D312" t="s">
        <v>5</v>
      </c>
      <c r="E312">
        <v>2016</v>
      </c>
      <c r="F312">
        <v>0.79589216944801022</v>
      </c>
    </row>
    <row r="313" spans="1:6" x14ac:dyDescent="0.25">
      <c r="A313" t="s">
        <v>35</v>
      </c>
      <c r="B313" t="s">
        <v>505</v>
      </c>
      <c r="C313" t="s">
        <v>20</v>
      </c>
      <c r="D313" t="s">
        <v>5</v>
      </c>
      <c r="E313">
        <v>2017</v>
      </c>
      <c r="F313">
        <v>0.82051282051282048</v>
      </c>
    </row>
    <row r="314" spans="1:6" x14ac:dyDescent="0.25">
      <c r="A314" t="s">
        <v>35</v>
      </c>
      <c r="B314" t="s">
        <v>505</v>
      </c>
      <c r="C314" t="s">
        <v>20</v>
      </c>
      <c r="D314" t="s">
        <v>5</v>
      </c>
      <c r="E314">
        <v>2018</v>
      </c>
      <c r="F314">
        <v>0.84615384615384615</v>
      </c>
    </row>
    <row r="315" spans="1:6" x14ac:dyDescent="0.25">
      <c r="A315" t="s">
        <v>35</v>
      </c>
      <c r="B315" t="s">
        <v>505</v>
      </c>
      <c r="C315" t="s">
        <v>20</v>
      </c>
      <c r="D315" t="s">
        <v>5</v>
      </c>
      <c r="E315">
        <v>2019</v>
      </c>
      <c r="F315">
        <v>0.8684546615581098</v>
      </c>
    </row>
    <row r="316" spans="1:6" x14ac:dyDescent="0.25">
      <c r="A316" t="s">
        <v>35</v>
      </c>
      <c r="B316" t="s">
        <v>505</v>
      </c>
      <c r="C316" t="s">
        <v>20</v>
      </c>
      <c r="D316" t="s">
        <v>5</v>
      </c>
      <c r="E316">
        <v>2020</v>
      </c>
      <c r="F316">
        <v>0.89171974522292996</v>
      </c>
    </row>
    <row r="317" spans="1:6" x14ac:dyDescent="0.25">
      <c r="A317" t="s">
        <v>33</v>
      </c>
      <c r="B317" t="s">
        <v>506</v>
      </c>
      <c r="C317" t="s">
        <v>8</v>
      </c>
      <c r="D317" t="s">
        <v>13</v>
      </c>
      <c r="E317">
        <v>2000</v>
      </c>
      <c r="F317">
        <v>14.752462933087504</v>
      </c>
    </row>
    <row r="318" spans="1:6" x14ac:dyDescent="0.25">
      <c r="A318" t="s">
        <v>33</v>
      </c>
      <c r="B318" t="s">
        <v>506</v>
      </c>
      <c r="C318" t="s">
        <v>8</v>
      </c>
      <c r="D318" t="s">
        <v>13</v>
      </c>
      <c r="E318">
        <v>2001</v>
      </c>
      <c r="F318">
        <v>14.727890450948758</v>
      </c>
    </row>
    <row r="319" spans="1:6" x14ac:dyDescent="0.25">
      <c r="A319" t="s">
        <v>33</v>
      </c>
      <c r="B319" t="s">
        <v>506</v>
      </c>
      <c r="C319" t="s">
        <v>8</v>
      </c>
      <c r="D319" t="s">
        <v>13</v>
      </c>
      <c r="E319">
        <v>2002</v>
      </c>
      <c r="F319">
        <v>14.703317968810016</v>
      </c>
    </row>
    <row r="320" spans="1:6" x14ac:dyDescent="0.25">
      <c r="A320" t="s">
        <v>33</v>
      </c>
      <c r="B320" t="s">
        <v>506</v>
      </c>
      <c r="C320" t="s">
        <v>8</v>
      </c>
      <c r="D320" t="s">
        <v>13</v>
      </c>
      <c r="E320">
        <v>2003</v>
      </c>
      <c r="F320">
        <v>14.678745486671277</v>
      </c>
    </row>
    <row r="321" spans="1:6" x14ac:dyDescent="0.25">
      <c r="A321" t="s">
        <v>33</v>
      </c>
      <c r="B321" t="s">
        <v>506</v>
      </c>
      <c r="C321" t="s">
        <v>8</v>
      </c>
      <c r="D321" t="s">
        <v>13</v>
      </c>
      <c r="E321">
        <v>2004</v>
      </c>
      <c r="F321">
        <v>14.654173004532534</v>
      </c>
    </row>
    <row r="322" spans="1:6" x14ac:dyDescent="0.25">
      <c r="A322" t="s">
        <v>33</v>
      </c>
      <c r="B322" t="s">
        <v>506</v>
      </c>
      <c r="C322" t="s">
        <v>8</v>
      </c>
      <c r="D322" t="s">
        <v>13</v>
      </c>
      <c r="E322">
        <v>2005</v>
      </c>
      <c r="F322">
        <v>14.629600522393796</v>
      </c>
    </row>
    <row r="323" spans="1:6" x14ac:dyDescent="0.25">
      <c r="A323" t="s">
        <v>33</v>
      </c>
      <c r="B323" t="s">
        <v>506</v>
      </c>
      <c r="C323" t="s">
        <v>8</v>
      </c>
      <c r="D323" t="s">
        <v>13</v>
      </c>
      <c r="E323">
        <v>2006</v>
      </c>
      <c r="F323">
        <v>14.629600522393796</v>
      </c>
    </row>
    <row r="324" spans="1:6" x14ac:dyDescent="0.25">
      <c r="A324" t="s">
        <v>33</v>
      </c>
      <c r="B324" t="s">
        <v>506</v>
      </c>
      <c r="C324" t="s">
        <v>8</v>
      </c>
      <c r="D324" t="s">
        <v>13</v>
      </c>
      <c r="E324">
        <v>2007</v>
      </c>
      <c r="F324">
        <v>14.580455558116309</v>
      </c>
    </row>
    <row r="325" spans="1:6" x14ac:dyDescent="0.25">
      <c r="A325" t="s">
        <v>33</v>
      </c>
      <c r="B325" t="s">
        <v>506</v>
      </c>
      <c r="C325" t="s">
        <v>8</v>
      </c>
      <c r="D325" t="s">
        <v>13</v>
      </c>
      <c r="E325">
        <v>2008</v>
      </c>
      <c r="F325">
        <v>14.555883075977569</v>
      </c>
    </row>
    <row r="326" spans="1:6" x14ac:dyDescent="0.25">
      <c r="A326" t="s">
        <v>33</v>
      </c>
      <c r="B326" t="s">
        <v>506</v>
      </c>
      <c r="C326" t="s">
        <v>8</v>
      </c>
      <c r="D326" t="s">
        <v>13</v>
      </c>
      <c r="E326">
        <v>2009</v>
      </c>
      <c r="F326">
        <v>14.531309825612663</v>
      </c>
    </row>
    <row r="327" spans="1:6" x14ac:dyDescent="0.25">
      <c r="A327" t="s">
        <v>33</v>
      </c>
      <c r="B327" t="s">
        <v>506</v>
      </c>
      <c r="C327" t="s">
        <v>8</v>
      </c>
      <c r="D327" t="s">
        <v>13</v>
      </c>
      <c r="E327">
        <v>2010</v>
      </c>
      <c r="F327">
        <v>14.506737343473915</v>
      </c>
    </row>
    <row r="328" spans="1:6" x14ac:dyDescent="0.25">
      <c r="A328" t="s">
        <v>33</v>
      </c>
      <c r="B328" t="s">
        <v>506</v>
      </c>
      <c r="C328" t="s">
        <v>8</v>
      </c>
      <c r="D328" t="s">
        <v>13</v>
      </c>
      <c r="E328">
        <v>2011</v>
      </c>
      <c r="F328">
        <v>14.499144196051317</v>
      </c>
    </row>
    <row r="329" spans="1:6" x14ac:dyDescent="0.25">
      <c r="A329" t="s">
        <v>33</v>
      </c>
      <c r="B329" t="s">
        <v>506</v>
      </c>
      <c r="C329" t="s">
        <v>8</v>
      </c>
      <c r="D329" t="s">
        <v>13</v>
      </c>
      <c r="E329">
        <v>2012</v>
      </c>
      <c r="F329">
        <v>14.491551048628715</v>
      </c>
    </row>
    <row r="330" spans="1:6" x14ac:dyDescent="0.25">
      <c r="A330" t="s">
        <v>33</v>
      </c>
      <c r="B330" t="s">
        <v>506</v>
      </c>
      <c r="C330" t="s">
        <v>8</v>
      </c>
      <c r="D330" t="s">
        <v>13</v>
      </c>
      <c r="E330">
        <v>2013</v>
      </c>
      <c r="F330">
        <v>14.483957901206116</v>
      </c>
    </row>
    <row r="331" spans="1:6" x14ac:dyDescent="0.25">
      <c r="A331" t="s">
        <v>33</v>
      </c>
      <c r="B331" t="s">
        <v>506</v>
      </c>
      <c r="C331" t="s">
        <v>8</v>
      </c>
      <c r="D331" t="s">
        <v>13</v>
      </c>
      <c r="E331">
        <v>2014</v>
      </c>
      <c r="F331">
        <v>14.476364753783514</v>
      </c>
    </row>
    <row r="332" spans="1:6" x14ac:dyDescent="0.25">
      <c r="A332" t="s">
        <v>33</v>
      </c>
      <c r="B332" t="s">
        <v>506</v>
      </c>
      <c r="C332" t="s">
        <v>8</v>
      </c>
      <c r="D332" t="s">
        <v>13</v>
      </c>
      <c r="E332">
        <v>2015</v>
      </c>
      <c r="F332">
        <v>14.468771606360914</v>
      </c>
    </row>
    <row r="333" spans="1:6" x14ac:dyDescent="0.25">
      <c r="A333" t="s">
        <v>33</v>
      </c>
      <c r="B333" t="s">
        <v>506</v>
      </c>
      <c r="C333" t="s">
        <v>8</v>
      </c>
      <c r="D333" t="s">
        <v>13</v>
      </c>
      <c r="E333">
        <v>2016</v>
      </c>
      <c r="F333">
        <v>14.468771606360914</v>
      </c>
    </row>
    <row r="334" spans="1:6" x14ac:dyDescent="0.25">
      <c r="A334" t="s">
        <v>33</v>
      </c>
      <c r="B334" t="s">
        <v>506</v>
      </c>
      <c r="C334" t="s">
        <v>8</v>
      </c>
      <c r="D334" t="s">
        <v>13</v>
      </c>
      <c r="E334">
        <v>2017</v>
      </c>
      <c r="F334">
        <v>14.468771606360914</v>
      </c>
    </row>
    <row r="335" spans="1:6" x14ac:dyDescent="0.25">
      <c r="A335" t="s">
        <v>33</v>
      </c>
      <c r="B335" t="s">
        <v>506</v>
      </c>
      <c r="C335" t="s">
        <v>8</v>
      </c>
      <c r="D335" t="s">
        <v>13</v>
      </c>
      <c r="E335">
        <v>2018</v>
      </c>
      <c r="F335">
        <v>14.468771606360914</v>
      </c>
    </row>
    <row r="336" spans="1:6" x14ac:dyDescent="0.25">
      <c r="A336" t="s">
        <v>33</v>
      </c>
      <c r="B336" t="s">
        <v>506</v>
      </c>
      <c r="C336" t="s">
        <v>8</v>
      </c>
      <c r="D336" t="s">
        <v>13</v>
      </c>
      <c r="E336">
        <v>2019</v>
      </c>
      <c r="F336">
        <v>14.468771606360914</v>
      </c>
    </row>
    <row r="337" spans="1:6" x14ac:dyDescent="0.25">
      <c r="A337" t="s">
        <v>33</v>
      </c>
      <c r="B337" t="s">
        <v>506</v>
      </c>
      <c r="C337" t="s">
        <v>8</v>
      </c>
      <c r="D337" t="s">
        <v>13</v>
      </c>
      <c r="E337">
        <v>2020</v>
      </c>
      <c r="F337">
        <v>14.468771606360914</v>
      </c>
    </row>
    <row r="338" spans="1:6" x14ac:dyDescent="0.25">
      <c r="A338" t="s">
        <v>44</v>
      </c>
      <c r="B338" t="s">
        <v>507</v>
      </c>
      <c r="C338" t="s">
        <v>4</v>
      </c>
      <c r="D338" t="s">
        <v>5</v>
      </c>
      <c r="E338">
        <v>2000</v>
      </c>
      <c r="F338">
        <v>14.651162790697676</v>
      </c>
    </row>
    <row r="339" spans="1:6" x14ac:dyDescent="0.25">
      <c r="A339" t="s">
        <v>44</v>
      </c>
      <c r="B339" t="s">
        <v>507</v>
      </c>
      <c r="C339" t="s">
        <v>4</v>
      </c>
      <c r="D339" t="s">
        <v>5</v>
      </c>
      <c r="E339">
        <v>2001</v>
      </c>
      <c r="F339">
        <v>14.651162790697676</v>
      </c>
    </row>
    <row r="340" spans="1:6" x14ac:dyDescent="0.25">
      <c r="A340" t="s">
        <v>44</v>
      </c>
      <c r="B340" t="s">
        <v>507</v>
      </c>
      <c r="C340" t="s">
        <v>4</v>
      </c>
      <c r="D340" t="s">
        <v>5</v>
      </c>
      <c r="E340">
        <v>2002</v>
      </c>
      <c r="F340">
        <v>14.651162790697676</v>
      </c>
    </row>
    <row r="341" spans="1:6" x14ac:dyDescent="0.25">
      <c r="A341" t="s">
        <v>44</v>
      </c>
      <c r="B341" t="s">
        <v>507</v>
      </c>
      <c r="C341" t="s">
        <v>4</v>
      </c>
      <c r="D341" t="s">
        <v>5</v>
      </c>
      <c r="E341">
        <v>2003</v>
      </c>
      <c r="F341">
        <v>14.651162790697676</v>
      </c>
    </row>
    <row r="342" spans="1:6" x14ac:dyDescent="0.25">
      <c r="A342" t="s">
        <v>44</v>
      </c>
      <c r="B342" t="s">
        <v>507</v>
      </c>
      <c r="C342" t="s">
        <v>4</v>
      </c>
      <c r="D342" t="s">
        <v>5</v>
      </c>
      <c r="E342">
        <v>2004</v>
      </c>
      <c r="F342">
        <v>14.651162790697676</v>
      </c>
    </row>
    <row r="343" spans="1:6" x14ac:dyDescent="0.25">
      <c r="A343" t="s">
        <v>44</v>
      </c>
      <c r="B343" t="s">
        <v>507</v>
      </c>
      <c r="C343" t="s">
        <v>4</v>
      </c>
      <c r="D343" t="s">
        <v>5</v>
      </c>
      <c r="E343">
        <v>2005</v>
      </c>
      <c r="F343">
        <v>14.651162790697676</v>
      </c>
    </row>
    <row r="344" spans="1:6" x14ac:dyDescent="0.25">
      <c r="A344" t="s">
        <v>44</v>
      </c>
      <c r="B344" t="s">
        <v>507</v>
      </c>
      <c r="C344" t="s">
        <v>4</v>
      </c>
      <c r="D344" t="s">
        <v>5</v>
      </c>
      <c r="E344">
        <v>2006</v>
      </c>
      <c r="F344">
        <v>14.651162790697676</v>
      </c>
    </row>
    <row r="345" spans="1:6" x14ac:dyDescent="0.25">
      <c r="A345" t="s">
        <v>44</v>
      </c>
      <c r="B345" t="s">
        <v>507</v>
      </c>
      <c r="C345" t="s">
        <v>4</v>
      </c>
      <c r="D345" t="s">
        <v>5</v>
      </c>
      <c r="E345">
        <v>2007</v>
      </c>
      <c r="F345">
        <v>14.651162790697676</v>
      </c>
    </row>
    <row r="346" spans="1:6" x14ac:dyDescent="0.25">
      <c r="A346" t="s">
        <v>44</v>
      </c>
      <c r="B346" t="s">
        <v>507</v>
      </c>
      <c r="C346" t="s">
        <v>4</v>
      </c>
      <c r="D346" t="s">
        <v>5</v>
      </c>
      <c r="E346">
        <v>2008</v>
      </c>
      <c r="F346">
        <v>14.651162790697676</v>
      </c>
    </row>
    <row r="347" spans="1:6" x14ac:dyDescent="0.25">
      <c r="A347" t="s">
        <v>44</v>
      </c>
      <c r="B347" t="s">
        <v>507</v>
      </c>
      <c r="C347" t="s">
        <v>4</v>
      </c>
      <c r="D347" t="s">
        <v>5</v>
      </c>
      <c r="E347">
        <v>2009</v>
      </c>
      <c r="F347">
        <v>14.651162790697676</v>
      </c>
    </row>
    <row r="348" spans="1:6" x14ac:dyDescent="0.25">
      <c r="A348" t="s">
        <v>44</v>
      </c>
      <c r="B348" t="s">
        <v>507</v>
      </c>
      <c r="C348" t="s">
        <v>4</v>
      </c>
      <c r="D348" t="s">
        <v>5</v>
      </c>
      <c r="E348">
        <v>2010</v>
      </c>
      <c r="F348">
        <v>14.651162790697676</v>
      </c>
    </row>
    <row r="349" spans="1:6" x14ac:dyDescent="0.25">
      <c r="A349" t="s">
        <v>44</v>
      </c>
      <c r="B349" t="s">
        <v>507</v>
      </c>
      <c r="C349" t="s">
        <v>4</v>
      </c>
      <c r="D349" t="s">
        <v>5</v>
      </c>
      <c r="E349">
        <v>2011</v>
      </c>
      <c r="F349">
        <v>14.651162790697676</v>
      </c>
    </row>
    <row r="350" spans="1:6" x14ac:dyDescent="0.25">
      <c r="A350" t="s">
        <v>44</v>
      </c>
      <c r="B350" t="s">
        <v>507</v>
      </c>
      <c r="C350" t="s">
        <v>4</v>
      </c>
      <c r="D350" t="s">
        <v>5</v>
      </c>
      <c r="E350">
        <v>2012</v>
      </c>
      <c r="F350">
        <v>14.651162790697676</v>
      </c>
    </row>
    <row r="351" spans="1:6" x14ac:dyDescent="0.25">
      <c r="A351" t="s">
        <v>44</v>
      </c>
      <c r="B351" t="s">
        <v>507</v>
      </c>
      <c r="C351" t="s">
        <v>4</v>
      </c>
      <c r="D351" t="s">
        <v>5</v>
      </c>
      <c r="E351">
        <v>2013</v>
      </c>
      <c r="F351">
        <v>14.651162790697676</v>
      </c>
    </row>
    <row r="352" spans="1:6" x14ac:dyDescent="0.25">
      <c r="A352" t="s">
        <v>44</v>
      </c>
      <c r="B352" t="s">
        <v>507</v>
      </c>
      <c r="C352" t="s">
        <v>4</v>
      </c>
      <c r="D352" t="s">
        <v>5</v>
      </c>
      <c r="E352">
        <v>2014</v>
      </c>
      <c r="F352">
        <v>14.651162790697676</v>
      </c>
    </row>
    <row r="353" spans="1:6" x14ac:dyDescent="0.25">
      <c r="A353" t="s">
        <v>44</v>
      </c>
      <c r="B353" t="s">
        <v>507</v>
      </c>
      <c r="C353" t="s">
        <v>4</v>
      </c>
      <c r="D353" t="s">
        <v>5</v>
      </c>
      <c r="E353">
        <v>2015</v>
      </c>
      <c r="F353">
        <v>14.651162790697676</v>
      </c>
    </row>
    <row r="354" spans="1:6" x14ac:dyDescent="0.25">
      <c r="A354" t="s">
        <v>44</v>
      </c>
      <c r="B354" t="s">
        <v>507</v>
      </c>
      <c r="C354" t="s">
        <v>4</v>
      </c>
      <c r="D354" t="s">
        <v>5</v>
      </c>
      <c r="E354">
        <v>2016</v>
      </c>
      <c r="F354">
        <v>14.651162790697676</v>
      </c>
    </row>
    <row r="355" spans="1:6" x14ac:dyDescent="0.25">
      <c r="A355" t="s">
        <v>44</v>
      </c>
      <c r="B355" t="s">
        <v>507</v>
      </c>
      <c r="C355" t="s">
        <v>4</v>
      </c>
      <c r="D355" t="s">
        <v>5</v>
      </c>
      <c r="E355">
        <v>2017</v>
      </c>
      <c r="F355">
        <v>14.651162790697676</v>
      </c>
    </row>
    <row r="356" spans="1:6" x14ac:dyDescent="0.25">
      <c r="A356" t="s">
        <v>44</v>
      </c>
      <c r="B356" t="s">
        <v>507</v>
      </c>
      <c r="C356" t="s">
        <v>4</v>
      </c>
      <c r="D356" t="s">
        <v>5</v>
      </c>
      <c r="E356">
        <v>2018</v>
      </c>
      <c r="F356">
        <v>14.651162790697676</v>
      </c>
    </row>
    <row r="357" spans="1:6" x14ac:dyDescent="0.25">
      <c r="A357" t="s">
        <v>44</v>
      </c>
      <c r="B357" t="s">
        <v>507</v>
      </c>
      <c r="C357" t="s">
        <v>4</v>
      </c>
      <c r="D357" t="s">
        <v>5</v>
      </c>
      <c r="E357">
        <v>2019</v>
      </c>
      <c r="F357">
        <v>14.651162790697676</v>
      </c>
    </row>
    <row r="358" spans="1:6" x14ac:dyDescent="0.25">
      <c r="A358" t="s">
        <v>44</v>
      </c>
      <c r="B358" t="s">
        <v>507</v>
      </c>
      <c r="C358" t="s">
        <v>4</v>
      </c>
      <c r="D358" t="s">
        <v>5</v>
      </c>
      <c r="E358">
        <v>2020</v>
      </c>
      <c r="F358">
        <v>14.651162790697676</v>
      </c>
    </row>
    <row r="359" spans="1:6" x14ac:dyDescent="0.25">
      <c r="A359" t="s">
        <v>38</v>
      </c>
      <c r="B359" t="s">
        <v>508</v>
      </c>
      <c r="C359" t="s">
        <v>15</v>
      </c>
      <c r="D359" t="s">
        <v>16</v>
      </c>
      <c r="E359">
        <v>2000</v>
      </c>
      <c r="F359">
        <v>40.784232528790035</v>
      </c>
    </row>
    <row r="360" spans="1:6" x14ac:dyDescent="0.25">
      <c r="A360" t="s">
        <v>38</v>
      </c>
      <c r="B360" t="s">
        <v>508</v>
      </c>
      <c r="C360" t="s">
        <v>15</v>
      </c>
      <c r="D360" t="s">
        <v>16</v>
      </c>
      <c r="E360">
        <v>2001</v>
      </c>
      <c r="F360">
        <v>40.961034095166731</v>
      </c>
    </row>
    <row r="361" spans="1:6" x14ac:dyDescent="0.25">
      <c r="A361" t="s">
        <v>38</v>
      </c>
      <c r="B361" t="s">
        <v>508</v>
      </c>
      <c r="C361" t="s">
        <v>15</v>
      </c>
      <c r="D361" t="s">
        <v>16</v>
      </c>
      <c r="E361">
        <v>2002</v>
      </c>
      <c r="F361">
        <v>41.14007365810609</v>
      </c>
    </row>
    <row r="362" spans="1:6" x14ac:dyDescent="0.25">
      <c r="A362" t="s">
        <v>38</v>
      </c>
      <c r="B362" t="s">
        <v>508</v>
      </c>
      <c r="C362" t="s">
        <v>15</v>
      </c>
      <c r="D362" t="s">
        <v>16</v>
      </c>
      <c r="E362">
        <v>2003</v>
      </c>
      <c r="F362">
        <v>41.316695098261562</v>
      </c>
    </row>
    <row r="363" spans="1:6" x14ac:dyDescent="0.25">
      <c r="A363" t="s">
        <v>38</v>
      </c>
      <c r="B363" t="s">
        <v>508</v>
      </c>
      <c r="C363" t="s">
        <v>15</v>
      </c>
      <c r="D363" t="s">
        <v>16</v>
      </c>
      <c r="E363">
        <v>2004</v>
      </c>
      <c r="F363">
        <v>41.494958459680007</v>
      </c>
    </row>
    <row r="364" spans="1:6" x14ac:dyDescent="0.25">
      <c r="A364" t="s">
        <v>38</v>
      </c>
      <c r="B364" t="s">
        <v>508</v>
      </c>
      <c r="C364" t="s">
        <v>15</v>
      </c>
      <c r="D364" t="s">
        <v>16</v>
      </c>
      <c r="E364">
        <v>2005</v>
      </c>
      <c r="F364">
        <v>41.667282937194642</v>
      </c>
    </row>
    <row r="365" spans="1:6" x14ac:dyDescent="0.25">
      <c r="A365" t="s">
        <v>38</v>
      </c>
      <c r="B365" t="s">
        <v>508</v>
      </c>
      <c r="C365" t="s">
        <v>15</v>
      </c>
      <c r="D365" t="s">
        <v>16</v>
      </c>
      <c r="E365">
        <v>2006</v>
      </c>
      <c r="F365">
        <v>41.667282937194642</v>
      </c>
    </row>
    <row r="366" spans="1:6" x14ac:dyDescent="0.25">
      <c r="A366" t="s">
        <v>38</v>
      </c>
      <c r="B366" t="s">
        <v>508</v>
      </c>
      <c r="C366" t="s">
        <v>15</v>
      </c>
      <c r="D366" t="s">
        <v>16</v>
      </c>
      <c r="E366">
        <v>2007</v>
      </c>
      <c r="F366">
        <v>42.005214365626586</v>
      </c>
    </row>
    <row r="367" spans="1:6" x14ac:dyDescent="0.25">
      <c r="A367" t="s">
        <v>38</v>
      </c>
      <c r="B367" t="s">
        <v>508</v>
      </c>
      <c r="C367" t="s">
        <v>15</v>
      </c>
      <c r="D367" t="s">
        <v>16</v>
      </c>
      <c r="E367">
        <v>2008</v>
      </c>
      <c r="F367">
        <v>42.180954352347442</v>
      </c>
    </row>
    <row r="368" spans="1:6" x14ac:dyDescent="0.25">
      <c r="A368" t="s">
        <v>38</v>
      </c>
      <c r="B368" t="s">
        <v>508</v>
      </c>
      <c r="C368" t="s">
        <v>15</v>
      </c>
      <c r="D368" t="s">
        <v>16</v>
      </c>
      <c r="E368">
        <v>2009</v>
      </c>
      <c r="F368">
        <v>42.357736399570229</v>
      </c>
    </row>
    <row r="369" spans="1:6" x14ac:dyDescent="0.25">
      <c r="A369" t="s">
        <v>38</v>
      </c>
      <c r="B369" t="s">
        <v>508</v>
      </c>
      <c r="C369" t="s">
        <v>15</v>
      </c>
      <c r="D369" t="s">
        <v>16</v>
      </c>
      <c r="E369">
        <v>2010</v>
      </c>
      <c r="F369">
        <v>42.532848370149132</v>
      </c>
    </row>
    <row r="370" spans="1:6" x14ac:dyDescent="0.25">
      <c r="A370" t="s">
        <v>38</v>
      </c>
      <c r="B370" t="s">
        <v>508</v>
      </c>
      <c r="C370" t="s">
        <v>15</v>
      </c>
      <c r="D370" t="s">
        <v>16</v>
      </c>
      <c r="E370">
        <v>2011</v>
      </c>
      <c r="F370">
        <v>42.534621260657431</v>
      </c>
    </row>
    <row r="371" spans="1:6" x14ac:dyDescent="0.25">
      <c r="A371" t="s">
        <v>38</v>
      </c>
      <c r="B371" t="s">
        <v>508</v>
      </c>
      <c r="C371" t="s">
        <v>15</v>
      </c>
      <c r="D371" t="s">
        <v>16</v>
      </c>
      <c r="E371">
        <v>2012</v>
      </c>
      <c r="F371">
        <v>42.540377232021839</v>
      </c>
    </row>
    <row r="372" spans="1:6" x14ac:dyDescent="0.25">
      <c r="A372" t="s">
        <v>38</v>
      </c>
      <c r="B372" t="s">
        <v>508</v>
      </c>
      <c r="C372" t="s">
        <v>15</v>
      </c>
      <c r="D372" t="s">
        <v>16</v>
      </c>
      <c r="E372">
        <v>2013</v>
      </c>
      <c r="F372">
        <v>42.541940189642595</v>
      </c>
    </row>
    <row r="373" spans="1:6" x14ac:dyDescent="0.25">
      <c r="A373" t="s">
        <v>38</v>
      </c>
      <c r="B373" t="s">
        <v>508</v>
      </c>
      <c r="C373" t="s">
        <v>15</v>
      </c>
      <c r="D373" t="s">
        <v>16</v>
      </c>
      <c r="E373">
        <v>2014</v>
      </c>
      <c r="F373">
        <v>42.531765308686374</v>
      </c>
    </row>
    <row r="374" spans="1:6" x14ac:dyDescent="0.25">
      <c r="A374" t="s">
        <v>38</v>
      </c>
      <c r="B374" t="s">
        <v>508</v>
      </c>
      <c r="C374" t="s">
        <v>15</v>
      </c>
      <c r="D374" t="s">
        <v>16</v>
      </c>
      <c r="E374">
        <v>2015</v>
      </c>
      <c r="F374">
        <v>42.534166264324213</v>
      </c>
    </row>
    <row r="375" spans="1:6" x14ac:dyDescent="0.25">
      <c r="A375" t="s">
        <v>38</v>
      </c>
      <c r="B375" t="s">
        <v>508</v>
      </c>
      <c r="C375" t="s">
        <v>15</v>
      </c>
      <c r="D375" t="s">
        <v>16</v>
      </c>
      <c r="E375">
        <v>2016</v>
      </c>
      <c r="F375">
        <v>42.906969870140102</v>
      </c>
    </row>
    <row r="376" spans="1:6" x14ac:dyDescent="0.25">
      <c r="A376" t="s">
        <v>38</v>
      </c>
      <c r="B376" t="s">
        <v>508</v>
      </c>
      <c r="C376" t="s">
        <v>15</v>
      </c>
      <c r="D376" t="s">
        <v>16</v>
      </c>
      <c r="E376">
        <v>2017</v>
      </c>
      <c r="F376">
        <v>42.978402664196899</v>
      </c>
    </row>
    <row r="377" spans="1:6" x14ac:dyDescent="0.25">
      <c r="A377" t="s">
        <v>38</v>
      </c>
      <c r="B377" t="s">
        <v>508</v>
      </c>
      <c r="C377" t="s">
        <v>15</v>
      </c>
      <c r="D377" t="s">
        <v>16</v>
      </c>
      <c r="E377">
        <v>2018</v>
      </c>
      <c r="F377">
        <v>43.051532170657211</v>
      </c>
    </row>
    <row r="378" spans="1:6" x14ac:dyDescent="0.25">
      <c r="A378" t="s">
        <v>38</v>
      </c>
      <c r="B378" t="s">
        <v>508</v>
      </c>
      <c r="C378" t="s">
        <v>15</v>
      </c>
      <c r="D378" t="s">
        <v>16</v>
      </c>
      <c r="E378">
        <v>2019</v>
      </c>
      <c r="F378">
        <v>43.126154755746064</v>
      </c>
    </row>
    <row r="379" spans="1:6" x14ac:dyDescent="0.25">
      <c r="A379" t="s">
        <v>38</v>
      </c>
      <c r="B379" t="s">
        <v>508</v>
      </c>
      <c r="C379" t="s">
        <v>15</v>
      </c>
      <c r="D379" t="s">
        <v>16</v>
      </c>
      <c r="E379">
        <v>2020</v>
      </c>
      <c r="F379">
        <v>43.1944033894965</v>
      </c>
    </row>
    <row r="380" spans="1:6" x14ac:dyDescent="0.25">
      <c r="A380" t="s">
        <v>30</v>
      </c>
      <c r="B380" t="s">
        <v>509</v>
      </c>
      <c r="C380" t="s">
        <v>15</v>
      </c>
      <c r="D380" t="s">
        <v>5</v>
      </c>
      <c r="E380">
        <v>2000</v>
      </c>
      <c r="F380">
        <v>22.037648612945841</v>
      </c>
    </row>
    <row r="381" spans="1:6" x14ac:dyDescent="0.25">
      <c r="A381" t="s">
        <v>30</v>
      </c>
      <c r="B381" t="s">
        <v>509</v>
      </c>
      <c r="C381" t="s">
        <v>15</v>
      </c>
      <c r="D381" t="s">
        <v>5</v>
      </c>
      <c r="E381">
        <v>2001</v>
      </c>
      <c r="F381">
        <v>22.112186261558783</v>
      </c>
    </row>
    <row r="382" spans="1:6" x14ac:dyDescent="0.25">
      <c r="A382" t="s">
        <v>30</v>
      </c>
      <c r="B382" t="s">
        <v>509</v>
      </c>
      <c r="C382" t="s">
        <v>15</v>
      </c>
      <c r="D382" t="s">
        <v>5</v>
      </c>
      <c r="E382">
        <v>2002</v>
      </c>
      <c r="F382">
        <v>22.186723910171732</v>
      </c>
    </row>
    <row r="383" spans="1:6" x14ac:dyDescent="0.25">
      <c r="A383" t="s">
        <v>30</v>
      </c>
      <c r="B383" t="s">
        <v>509</v>
      </c>
      <c r="C383" t="s">
        <v>15</v>
      </c>
      <c r="D383" t="s">
        <v>5</v>
      </c>
      <c r="E383">
        <v>2003</v>
      </c>
      <c r="F383">
        <v>22.261261558784675</v>
      </c>
    </row>
    <row r="384" spans="1:6" x14ac:dyDescent="0.25">
      <c r="A384" t="s">
        <v>30</v>
      </c>
      <c r="B384" t="s">
        <v>509</v>
      </c>
      <c r="C384" t="s">
        <v>15</v>
      </c>
      <c r="D384" t="s">
        <v>5</v>
      </c>
      <c r="E384">
        <v>2004</v>
      </c>
      <c r="F384">
        <v>22.335799207397621</v>
      </c>
    </row>
    <row r="385" spans="1:6" x14ac:dyDescent="0.25">
      <c r="A385" t="s">
        <v>30</v>
      </c>
      <c r="B385" t="s">
        <v>509</v>
      </c>
      <c r="C385" t="s">
        <v>15</v>
      </c>
      <c r="D385" t="s">
        <v>5</v>
      </c>
      <c r="E385">
        <v>2005</v>
      </c>
      <c r="F385">
        <v>22.410336856010566</v>
      </c>
    </row>
    <row r="386" spans="1:6" x14ac:dyDescent="0.25">
      <c r="A386" t="s">
        <v>30</v>
      </c>
      <c r="B386" t="s">
        <v>509</v>
      </c>
      <c r="C386" t="s">
        <v>15</v>
      </c>
      <c r="D386" t="s">
        <v>5</v>
      </c>
      <c r="E386">
        <v>2006</v>
      </c>
      <c r="F386">
        <v>22.410336856010566</v>
      </c>
    </row>
    <row r="387" spans="1:6" x14ac:dyDescent="0.25">
      <c r="A387" t="s">
        <v>30</v>
      </c>
      <c r="B387" t="s">
        <v>509</v>
      </c>
      <c r="C387" t="s">
        <v>15</v>
      </c>
      <c r="D387" t="s">
        <v>5</v>
      </c>
      <c r="E387">
        <v>2007</v>
      </c>
      <c r="F387">
        <v>22.559412153236458</v>
      </c>
    </row>
    <row r="388" spans="1:6" x14ac:dyDescent="0.25">
      <c r="A388" t="s">
        <v>30</v>
      </c>
      <c r="B388" t="s">
        <v>509</v>
      </c>
      <c r="C388" t="s">
        <v>15</v>
      </c>
      <c r="D388" t="s">
        <v>5</v>
      </c>
      <c r="E388">
        <v>2008</v>
      </c>
      <c r="F388">
        <v>22.633949801849408</v>
      </c>
    </row>
    <row r="389" spans="1:6" x14ac:dyDescent="0.25">
      <c r="A389" t="s">
        <v>30</v>
      </c>
      <c r="B389" t="s">
        <v>509</v>
      </c>
      <c r="C389" t="s">
        <v>15</v>
      </c>
      <c r="D389" t="s">
        <v>5</v>
      </c>
      <c r="E389">
        <v>2009</v>
      </c>
      <c r="F389">
        <v>22.708487450462354</v>
      </c>
    </row>
    <row r="390" spans="1:6" x14ac:dyDescent="0.25">
      <c r="A390" t="s">
        <v>30</v>
      </c>
      <c r="B390" t="s">
        <v>509</v>
      </c>
      <c r="C390" t="s">
        <v>15</v>
      </c>
      <c r="D390" t="s">
        <v>5</v>
      </c>
      <c r="E390">
        <v>2010</v>
      </c>
      <c r="F390">
        <v>22.783025099075296</v>
      </c>
    </row>
    <row r="391" spans="1:6" x14ac:dyDescent="0.25">
      <c r="A391" t="s">
        <v>30</v>
      </c>
      <c r="B391" t="s">
        <v>509</v>
      </c>
      <c r="C391" t="s">
        <v>15</v>
      </c>
      <c r="D391" t="s">
        <v>5</v>
      </c>
      <c r="E391">
        <v>2011</v>
      </c>
      <c r="F391">
        <v>22.779260237780715</v>
      </c>
    </row>
    <row r="392" spans="1:6" x14ac:dyDescent="0.25">
      <c r="A392" t="s">
        <v>30</v>
      </c>
      <c r="B392" t="s">
        <v>509</v>
      </c>
      <c r="C392" t="s">
        <v>15</v>
      </c>
      <c r="D392" t="s">
        <v>5</v>
      </c>
      <c r="E392">
        <v>2012</v>
      </c>
      <c r="F392">
        <v>22.775495376486131</v>
      </c>
    </row>
    <row r="393" spans="1:6" x14ac:dyDescent="0.25">
      <c r="A393" t="s">
        <v>30</v>
      </c>
      <c r="B393" t="s">
        <v>509</v>
      </c>
      <c r="C393" t="s">
        <v>15</v>
      </c>
      <c r="D393" t="s">
        <v>5</v>
      </c>
      <c r="E393">
        <v>2013</v>
      </c>
      <c r="F393">
        <v>22.771730515191546</v>
      </c>
    </row>
    <row r="394" spans="1:6" x14ac:dyDescent="0.25">
      <c r="A394" t="s">
        <v>30</v>
      </c>
      <c r="B394" t="s">
        <v>509</v>
      </c>
      <c r="C394" t="s">
        <v>15</v>
      </c>
      <c r="D394" t="s">
        <v>5</v>
      </c>
      <c r="E394">
        <v>2014</v>
      </c>
      <c r="F394">
        <v>22.767965653896962</v>
      </c>
    </row>
    <row r="395" spans="1:6" x14ac:dyDescent="0.25">
      <c r="A395" t="s">
        <v>30</v>
      </c>
      <c r="B395" t="s">
        <v>509</v>
      </c>
      <c r="C395" t="s">
        <v>15</v>
      </c>
      <c r="D395" t="s">
        <v>5</v>
      </c>
      <c r="E395">
        <v>2015</v>
      </c>
      <c r="F395">
        <v>22.764200792602377</v>
      </c>
    </row>
    <row r="396" spans="1:6" x14ac:dyDescent="0.25">
      <c r="A396" t="s">
        <v>30</v>
      </c>
      <c r="B396" t="s">
        <v>509</v>
      </c>
      <c r="C396" t="s">
        <v>15</v>
      </c>
      <c r="D396" t="s">
        <v>5</v>
      </c>
      <c r="E396">
        <v>2016</v>
      </c>
      <c r="F396">
        <v>22.764200792602377</v>
      </c>
    </row>
    <row r="397" spans="1:6" x14ac:dyDescent="0.25">
      <c r="A397" t="s">
        <v>30</v>
      </c>
      <c r="B397" t="s">
        <v>509</v>
      </c>
      <c r="C397" t="s">
        <v>15</v>
      </c>
      <c r="D397" t="s">
        <v>5</v>
      </c>
      <c r="E397">
        <v>2017</v>
      </c>
      <c r="F397">
        <v>22.764200792602377</v>
      </c>
    </row>
    <row r="398" spans="1:6" x14ac:dyDescent="0.25">
      <c r="A398" t="s">
        <v>30</v>
      </c>
      <c r="B398" t="s">
        <v>509</v>
      </c>
      <c r="C398" t="s">
        <v>15</v>
      </c>
      <c r="D398" t="s">
        <v>5</v>
      </c>
      <c r="E398">
        <v>2018</v>
      </c>
      <c r="F398">
        <v>22.764200792602377</v>
      </c>
    </row>
    <row r="399" spans="1:6" x14ac:dyDescent="0.25">
      <c r="A399" t="s">
        <v>30</v>
      </c>
      <c r="B399" t="s">
        <v>509</v>
      </c>
      <c r="C399" t="s">
        <v>15</v>
      </c>
      <c r="D399" t="s">
        <v>5</v>
      </c>
      <c r="E399">
        <v>2019</v>
      </c>
      <c r="F399">
        <v>22.764200792602377</v>
      </c>
    </row>
    <row r="400" spans="1:6" x14ac:dyDescent="0.25">
      <c r="A400" t="s">
        <v>30</v>
      </c>
      <c r="B400" t="s">
        <v>509</v>
      </c>
      <c r="C400" t="s">
        <v>15</v>
      </c>
      <c r="D400" t="s">
        <v>5</v>
      </c>
      <c r="E400">
        <v>2020</v>
      </c>
      <c r="F400">
        <v>22.764200792602377</v>
      </c>
    </row>
    <row r="401" spans="1:6" x14ac:dyDescent="0.25">
      <c r="A401" t="s">
        <v>39</v>
      </c>
      <c r="B401" t="s">
        <v>510</v>
      </c>
      <c r="C401" t="s">
        <v>4</v>
      </c>
      <c r="D401" t="s">
        <v>16</v>
      </c>
      <c r="E401">
        <v>2000</v>
      </c>
      <c r="F401">
        <v>63.976326172731255</v>
      </c>
    </row>
    <row r="402" spans="1:6" x14ac:dyDescent="0.25">
      <c r="A402" t="s">
        <v>39</v>
      </c>
      <c r="B402" t="s">
        <v>510</v>
      </c>
      <c r="C402" t="s">
        <v>4</v>
      </c>
      <c r="D402" t="s">
        <v>16</v>
      </c>
      <c r="E402">
        <v>2001</v>
      </c>
      <c r="F402">
        <v>63.678605874616402</v>
      </c>
    </row>
    <row r="403" spans="1:6" x14ac:dyDescent="0.25">
      <c r="A403" t="s">
        <v>39</v>
      </c>
      <c r="B403" t="s">
        <v>510</v>
      </c>
      <c r="C403" t="s">
        <v>4</v>
      </c>
      <c r="D403" t="s">
        <v>16</v>
      </c>
      <c r="E403">
        <v>2002</v>
      </c>
      <c r="F403">
        <v>63.380885576501534</v>
      </c>
    </row>
    <row r="404" spans="1:6" x14ac:dyDescent="0.25">
      <c r="A404" t="s">
        <v>39</v>
      </c>
      <c r="B404" t="s">
        <v>510</v>
      </c>
      <c r="C404" t="s">
        <v>4</v>
      </c>
      <c r="D404" t="s">
        <v>16</v>
      </c>
      <c r="E404">
        <v>2003</v>
      </c>
      <c r="F404">
        <v>63.08316527838668</v>
      </c>
    </row>
    <row r="405" spans="1:6" x14ac:dyDescent="0.25">
      <c r="A405" t="s">
        <v>39</v>
      </c>
      <c r="B405" t="s">
        <v>510</v>
      </c>
      <c r="C405" t="s">
        <v>4</v>
      </c>
      <c r="D405" t="s">
        <v>16</v>
      </c>
      <c r="E405">
        <v>2004</v>
      </c>
      <c r="F405">
        <v>62.785444980271812</v>
      </c>
    </row>
    <row r="406" spans="1:6" x14ac:dyDescent="0.25">
      <c r="A406" t="s">
        <v>39</v>
      </c>
      <c r="B406" t="s">
        <v>510</v>
      </c>
      <c r="C406" t="s">
        <v>4</v>
      </c>
      <c r="D406" t="s">
        <v>16</v>
      </c>
      <c r="E406">
        <v>2005</v>
      </c>
      <c r="F406">
        <v>62.487724682156951</v>
      </c>
    </row>
    <row r="407" spans="1:6" x14ac:dyDescent="0.25">
      <c r="A407" t="s">
        <v>39</v>
      </c>
      <c r="B407" t="s">
        <v>510</v>
      </c>
      <c r="C407" t="s">
        <v>4</v>
      </c>
      <c r="D407" t="s">
        <v>16</v>
      </c>
      <c r="E407">
        <v>2006</v>
      </c>
      <c r="F407">
        <v>62.487724682156951</v>
      </c>
    </row>
    <row r="408" spans="1:6" x14ac:dyDescent="0.25">
      <c r="A408" t="s">
        <v>39</v>
      </c>
      <c r="B408" t="s">
        <v>510</v>
      </c>
      <c r="C408" t="s">
        <v>4</v>
      </c>
      <c r="D408" t="s">
        <v>16</v>
      </c>
      <c r="E408">
        <v>2007</v>
      </c>
      <c r="F408">
        <v>61.892284085927216</v>
      </c>
    </row>
    <row r="409" spans="1:6" x14ac:dyDescent="0.25">
      <c r="A409" t="s">
        <v>39</v>
      </c>
      <c r="B409" t="s">
        <v>510</v>
      </c>
      <c r="C409" t="s">
        <v>4</v>
      </c>
      <c r="D409" t="s">
        <v>16</v>
      </c>
      <c r="E409">
        <v>2008</v>
      </c>
      <c r="F409">
        <v>61.594563787812362</v>
      </c>
    </row>
    <row r="410" spans="1:6" x14ac:dyDescent="0.25">
      <c r="A410" t="s">
        <v>39</v>
      </c>
      <c r="B410" t="s">
        <v>510</v>
      </c>
      <c r="C410" t="s">
        <v>4</v>
      </c>
      <c r="D410" t="s">
        <v>16</v>
      </c>
      <c r="E410">
        <v>2009</v>
      </c>
      <c r="F410">
        <v>61.296843489697494</v>
      </c>
    </row>
    <row r="411" spans="1:6" x14ac:dyDescent="0.25">
      <c r="A411" t="s">
        <v>39</v>
      </c>
      <c r="B411" t="s">
        <v>510</v>
      </c>
      <c r="C411" t="s">
        <v>4</v>
      </c>
      <c r="D411" t="s">
        <v>16</v>
      </c>
      <c r="E411">
        <v>2010</v>
      </c>
      <c r="F411">
        <v>60.99912319158264</v>
      </c>
    </row>
    <row r="412" spans="1:6" x14ac:dyDescent="0.25">
      <c r="A412" t="s">
        <v>39</v>
      </c>
      <c r="B412" t="s">
        <v>510</v>
      </c>
      <c r="C412" t="s">
        <v>4</v>
      </c>
      <c r="D412" t="s">
        <v>16</v>
      </c>
      <c r="E412">
        <v>2011</v>
      </c>
      <c r="F412">
        <v>60.485664182376155</v>
      </c>
    </row>
    <row r="413" spans="1:6" x14ac:dyDescent="0.25">
      <c r="A413" t="s">
        <v>39</v>
      </c>
      <c r="B413" t="s">
        <v>510</v>
      </c>
      <c r="C413" t="s">
        <v>4</v>
      </c>
      <c r="D413" t="s">
        <v>16</v>
      </c>
      <c r="E413">
        <v>2012</v>
      </c>
      <c r="F413">
        <v>59.972205173169655</v>
      </c>
    </row>
    <row r="414" spans="1:6" x14ac:dyDescent="0.25">
      <c r="A414" t="s">
        <v>39</v>
      </c>
      <c r="B414" t="s">
        <v>510</v>
      </c>
      <c r="C414" t="s">
        <v>4</v>
      </c>
      <c r="D414" t="s">
        <v>16</v>
      </c>
      <c r="E414">
        <v>2013</v>
      </c>
      <c r="F414">
        <v>59.458746163963184</v>
      </c>
    </row>
    <row r="415" spans="1:6" x14ac:dyDescent="0.25">
      <c r="A415" t="s">
        <v>39</v>
      </c>
      <c r="B415" t="s">
        <v>510</v>
      </c>
      <c r="C415" t="s">
        <v>4</v>
      </c>
      <c r="D415" t="s">
        <v>16</v>
      </c>
      <c r="E415">
        <v>2014</v>
      </c>
      <c r="F415">
        <v>58.945287154756684</v>
      </c>
    </row>
    <row r="416" spans="1:6" x14ac:dyDescent="0.25">
      <c r="A416" t="s">
        <v>39</v>
      </c>
      <c r="B416" t="s">
        <v>510</v>
      </c>
      <c r="C416" t="s">
        <v>4</v>
      </c>
      <c r="D416" t="s">
        <v>16</v>
      </c>
      <c r="E416">
        <v>2015</v>
      </c>
      <c r="F416">
        <v>58.431828145550192</v>
      </c>
    </row>
    <row r="417" spans="1:6" x14ac:dyDescent="0.25">
      <c r="A417" t="s">
        <v>39</v>
      </c>
      <c r="B417" t="s">
        <v>510</v>
      </c>
      <c r="C417" t="s">
        <v>4</v>
      </c>
      <c r="D417" t="s">
        <v>16</v>
      </c>
      <c r="E417">
        <v>2016</v>
      </c>
      <c r="F417">
        <v>57.943007452871541</v>
      </c>
    </row>
    <row r="418" spans="1:6" x14ac:dyDescent="0.25">
      <c r="A418" t="s">
        <v>39</v>
      </c>
      <c r="B418" t="s">
        <v>510</v>
      </c>
      <c r="C418" t="s">
        <v>4</v>
      </c>
      <c r="D418" t="s">
        <v>16</v>
      </c>
      <c r="E418">
        <v>2017</v>
      </c>
      <c r="F418">
        <v>57.453748355984224</v>
      </c>
    </row>
    <row r="419" spans="1:6" x14ac:dyDescent="0.25">
      <c r="A419" t="s">
        <v>39</v>
      </c>
      <c r="B419" t="s">
        <v>510</v>
      </c>
      <c r="C419" t="s">
        <v>4</v>
      </c>
      <c r="D419" t="s">
        <v>16</v>
      </c>
      <c r="E419">
        <v>2018</v>
      </c>
      <c r="F419">
        <v>56.964927663305573</v>
      </c>
    </row>
    <row r="420" spans="1:6" x14ac:dyDescent="0.25">
      <c r="A420" t="s">
        <v>39</v>
      </c>
      <c r="B420" t="s">
        <v>510</v>
      </c>
      <c r="C420" t="s">
        <v>4</v>
      </c>
      <c r="D420" t="s">
        <v>16</v>
      </c>
      <c r="E420">
        <v>2019</v>
      </c>
      <c r="F420">
        <v>56.475668566418236</v>
      </c>
    </row>
    <row r="421" spans="1:6" x14ac:dyDescent="0.25">
      <c r="A421" t="s">
        <v>39</v>
      </c>
      <c r="B421" t="s">
        <v>510</v>
      </c>
      <c r="C421" t="s">
        <v>4</v>
      </c>
      <c r="D421" t="s">
        <v>16</v>
      </c>
      <c r="E421">
        <v>2020</v>
      </c>
      <c r="F421">
        <v>55.986409469530905</v>
      </c>
    </row>
    <row r="422" spans="1:6" x14ac:dyDescent="0.25">
      <c r="A422" t="s">
        <v>31</v>
      </c>
      <c r="B422" t="s">
        <v>511</v>
      </c>
      <c r="C422" t="s">
        <v>12</v>
      </c>
      <c r="D422" t="s">
        <v>13</v>
      </c>
      <c r="E422">
        <v>2000</v>
      </c>
      <c r="F422">
        <v>36.672135509045759</v>
      </c>
    </row>
    <row r="423" spans="1:6" x14ac:dyDescent="0.25">
      <c r="A423" t="s">
        <v>31</v>
      </c>
      <c r="B423" t="s">
        <v>511</v>
      </c>
      <c r="C423" t="s">
        <v>12</v>
      </c>
      <c r="D423" t="s">
        <v>13</v>
      </c>
      <c r="E423">
        <v>2001</v>
      </c>
      <c r="F423">
        <v>36.228715856686769</v>
      </c>
    </row>
    <row r="424" spans="1:6" x14ac:dyDescent="0.25">
      <c r="A424" t="s">
        <v>31</v>
      </c>
      <c r="B424" t="s">
        <v>511</v>
      </c>
      <c r="C424" t="s">
        <v>12</v>
      </c>
      <c r="D424" t="s">
        <v>13</v>
      </c>
      <c r="E424">
        <v>2002</v>
      </c>
      <c r="F424">
        <v>35.785296204327778</v>
      </c>
    </row>
    <row r="425" spans="1:6" x14ac:dyDescent="0.25">
      <c r="A425" t="s">
        <v>31</v>
      </c>
      <c r="B425" t="s">
        <v>511</v>
      </c>
      <c r="C425" t="s">
        <v>12</v>
      </c>
      <c r="D425" t="s">
        <v>13</v>
      </c>
      <c r="E425">
        <v>2003</v>
      </c>
      <c r="F425">
        <v>35.341876551968781</v>
      </c>
    </row>
    <row r="426" spans="1:6" x14ac:dyDescent="0.25">
      <c r="A426" t="s">
        <v>31</v>
      </c>
      <c r="B426" t="s">
        <v>511</v>
      </c>
      <c r="C426" t="s">
        <v>12</v>
      </c>
      <c r="D426" t="s">
        <v>13</v>
      </c>
      <c r="E426">
        <v>2004</v>
      </c>
      <c r="F426">
        <v>34.898456899609791</v>
      </c>
    </row>
    <row r="427" spans="1:6" x14ac:dyDescent="0.25">
      <c r="A427" t="s">
        <v>31</v>
      </c>
      <c r="B427" t="s">
        <v>511</v>
      </c>
      <c r="C427" t="s">
        <v>12</v>
      </c>
      <c r="D427" t="s">
        <v>13</v>
      </c>
      <c r="E427">
        <v>2005</v>
      </c>
      <c r="F427">
        <v>34.4550372472508</v>
      </c>
    </row>
    <row r="428" spans="1:6" x14ac:dyDescent="0.25">
      <c r="A428" t="s">
        <v>31</v>
      </c>
      <c r="B428" t="s">
        <v>511</v>
      </c>
      <c r="C428" t="s">
        <v>12</v>
      </c>
      <c r="D428" t="s">
        <v>13</v>
      </c>
      <c r="E428">
        <v>2006</v>
      </c>
      <c r="F428">
        <v>34.4550372472508</v>
      </c>
    </row>
    <row r="429" spans="1:6" x14ac:dyDescent="0.25">
      <c r="A429" t="s">
        <v>31</v>
      </c>
      <c r="B429" t="s">
        <v>511</v>
      </c>
      <c r="C429" t="s">
        <v>12</v>
      </c>
      <c r="D429" t="s">
        <v>13</v>
      </c>
      <c r="E429">
        <v>2007</v>
      </c>
      <c r="F429">
        <v>33.568197942532812</v>
      </c>
    </row>
    <row r="430" spans="1:6" x14ac:dyDescent="0.25">
      <c r="A430" t="s">
        <v>31</v>
      </c>
      <c r="B430" t="s">
        <v>511</v>
      </c>
      <c r="C430" t="s">
        <v>12</v>
      </c>
      <c r="D430" t="s">
        <v>13</v>
      </c>
      <c r="E430">
        <v>2008</v>
      </c>
      <c r="F430">
        <v>33.124778290173822</v>
      </c>
    </row>
    <row r="431" spans="1:6" x14ac:dyDescent="0.25">
      <c r="A431" t="s">
        <v>31</v>
      </c>
      <c r="B431" t="s">
        <v>511</v>
      </c>
      <c r="C431" t="s">
        <v>12</v>
      </c>
      <c r="D431" t="s">
        <v>13</v>
      </c>
      <c r="E431">
        <v>2009</v>
      </c>
      <c r="F431">
        <v>32.681358637814824</v>
      </c>
    </row>
    <row r="432" spans="1:6" x14ac:dyDescent="0.25">
      <c r="A432" t="s">
        <v>31</v>
      </c>
      <c r="B432" t="s">
        <v>511</v>
      </c>
      <c r="C432" t="s">
        <v>12</v>
      </c>
      <c r="D432" t="s">
        <v>13</v>
      </c>
      <c r="E432">
        <v>2010</v>
      </c>
      <c r="F432">
        <v>32.237938985455834</v>
      </c>
    </row>
    <row r="433" spans="1:6" x14ac:dyDescent="0.25">
      <c r="A433" t="s">
        <v>31</v>
      </c>
      <c r="B433" t="s">
        <v>511</v>
      </c>
      <c r="C433" t="s">
        <v>12</v>
      </c>
      <c r="D433" t="s">
        <v>13</v>
      </c>
      <c r="E433">
        <v>2011</v>
      </c>
      <c r="F433">
        <v>31.794519333096844</v>
      </c>
    </row>
    <row r="434" spans="1:6" x14ac:dyDescent="0.25">
      <c r="A434" t="s">
        <v>31</v>
      </c>
      <c r="B434" t="s">
        <v>511</v>
      </c>
      <c r="C434" t="s">
        <v>12</v>
      </c>
      <c r="D434" t="s">
        <v>13</v>
      </c>
      <c r="E434">
        <v>2012</v>
      </c>
      <c r="F434">
        <v>31.35109968073785</v>
      </c>
    </row>
    <row r="435" spans="1:6" x14ac:dyDescent="0.25">
      <c r="A435" t="s">
        <v>31</v>
      </c>
      <c r="B435" t="s">
        <v>511</v>
      </c>
      <c r="C435" t="s">
        <v>12</v>
      </c>
      <c r="D435" t="s">
        <v>13</v>
      </c>
      <c r="E435">
        <v>2013</v>
      </c>
      <c r="F435">
        <v>30.907680028378859</v>
      </c>
    </row>
    <row r="436" spans="1:6" x14ac:dyDescent="0.25">
      <c r="A436" t="s">
        <v>31</v>
      </c>
      <c r="B436" t="s">
        <v>511</v>
      </c>
      <c r="C436" t="s">
        <v>12</v>
      </c>
      <c r="D436" t="s">
        <v>13</v>
      </c>
      <c r="E436">
        <v>2014</v>
      </c>
      <c r="F436">
        <v>30.464260376019865</v>
      </c>
    </row>
    <row r="437" spans="1:6" x14ac:dyDescent="0.25">
      <c r="A437" t="s">
        <v>31</v>
      </c>
      <c r="B437" t="s">
        <v>511</v>
      </c>
      <c r="C437" t="s">
        <v>12</v>
      </c>
      <c r="D437" t="s">
        <v>13</v>
      </c>
      <c r="E437">
        <v>2015</v>
      </c>
      <c r="F437">
        <v>30.020840723660875</v>
      </c>
    </row>
    <row r="438" spans="1:6" x14ac:dyDescent="0.25">
      <c r="A438" t="s">
        <v>31</v>
      </c>
      <c r="B438" t="s">
        <v>511</v>
      </c>
      <c r="C438" t="s">
        <v>12</v>
      </c>
      <c r="D438" t="s">
        <v>13</v>
      </c>
      <c r="E438">
        <v>2016</v>
      </c>
      <c r="F438">
        <v>29.577421071301877</v>
      </c>
    </row>
    <row r="439" spans="1:6" x14ac:dyDescent="0.25">
      <c r="A439" t="s">
        <v>31</v>
      </c>
      <c r="B439" t="s">
        <v>511</v>
      </c>
      <c r="C439" t="s">
        <v>12</v>
      </c>
      <c r="D439" t="s">
        <v>13</v>
      </c>
      <c r="E439">
        <v>2017</v>
      </c>
      <c r="F439">
        <v>29.134001418942891</v>
      </c>
    </row>
    <row r="440" spans="1:6" x14ac:dyDescent="0.25">
      <c r="A440" t="s">
        <v>31</v>
      </c>
      <c r="B440" t="s">
        <v>511</v>
      </c>
      <c r="C440" t="s">
        <v>12</v>
      </c>
      <c r="D440" t="s">
        <v>13</v>
      </c>
      <c r="E440">
        <v>2018</v>
      </c>
      <c r="F440">
        <v>28.690581766583893</v>
      </c>
    </row>
    <row r="441" spans="1:6" x14ac:dyDescent="0.25">
      <c r="A441" t="s">
        <v>31</v>
      </c>
      <c r="B441" t="s">
        <v>511</v>
      </c>
      <c r="C441" t="s">
        <v>12</v>
      </c>
      <c r="D441" t="s">
        <v>13</v>
      </c>
      <c r="E441">
        <v>2019</v>
      </c>
      <c r="F441">
        <v>28.247162114224906</v>
      </c>
    </row>
    <row r="442" spans="1:6" x14ac:dyDescent="0.25">
      <c r="A442" t="s">
        <v>31</v>
      </c>
      <c r="B442" t="s">
        <v>511</v>
      </c>
      <c r="C442" t="s">
        <v>12</v>
      </c>
      <c r="D442" t="s">
        <v>13</v>
      </c>
      <c r="E442">
        <v>2020</v>
      </c>
      <c r="F442">
        <v>27.803742461865909</v>
      </c>
    </row>
    <row r="443" spans="1:6" x14ac:dyDescent="0.25">
      <c r="A443" t="s">
        <v>40</v>
      </c>
      <c r="B443" t="s">
        <v>512</v>
      </c>
      <c r="C443" t="s">
        <v>41</v>
      </c>
      <c r="D443" t="s">
        <v>5</v>
      </c>
      <c r="E443">
        <v>2000</v>
      </c>
      <c r="F443">
        <v>18.518518518518519</v>
      </c>
    </row>
    <row r="444" spans="1:6" x14ac:dyDescent="0.25">
      <c r="A444" t="s">
        <v>40</v>
      </c>
      <c r="B444" t="s">
        <v>512</v>
      </c>
      <c r="C444" t="s">
        <v>41</v>
      </c>
      <c r="D444" t="s">
        <v>5</v>
      </c>
      <c r="E444">
        <v>2001</v>
      </c>
      <c r="F444">
        <v>18.518518518518519</v>
      </c>
    </row>
    <row r="445" spans="1:6" x14ac:dyDescent="0.25">
      <c r="A445" t="s">
        <v>40</v>
      </c>
      <c r="B445" t="s">
        <v>512</v>
      </c>
      <c r="C445" t="s">
        <v>41</v>
      </c>
      <c r="D445" t="s">
        <v>5</v>
      </c>
      <c r="E445">
        <v>2002</v>
      </c>
      <c r="F445">
        <v>18.518518518518519</v>
      </c>
    </row>
    <row r="446" spans="1:6" x14ac:dyDescent="0.25">
      <c r="A446" t="s">
        <v>40</v>
      </c>
      <c r="B446" t="s">
        <v>512</v>
      </c>
      <c r="C446" t="s">
        <v>41</v>
      </c>
      <c r="D446" t="s">
        <v>5</v>
      </c>
      <c r="E446">
        <v>2003</v>
      </c>
      <c r="F446">
        <v>18.518518518518519</v>
      </c>
    </row>
    <row r="447" spans="1:6" x14ac:dyDescent="0.25">
      <c r="A447" t="s">
        <v>40</v>
      </c>
      <c r="B447" t="s">
        <v>512</v>
      </c>
      <c r="C447" t="s">
        <v>41</v>
      </c>
      <c r="D447" t="s">
        <v>5</v>
      </c>
      <c r="E447">
        <v>2004</v>
      </c>
      <c r="F447">
        <v>18.518518518518519</v>
      </c>
    </row>
    <row r="448" spans="1:6" x14ac:dyDescent="0.25">
      <c r="A448" t="s">
        <v>40</v>
      </c>
      <c r="B448" t="s">
        <v>512</v>
      </c>
      <c r="C448" t="s">
        <v>41</v>
      </c>
      <c r="D448" t="s">
        <v>5</v>
      </c>
      <c r="E448">
        <v>2005</v>
      </c>
      <c r="F448">
        <v>18.518518518518519</v>
      </c>
    </row>
    <row r="449" spans="1:6" x14ac:dyDescent="0.25">
      <c r="A449" t="s">
        <v>40</v>
      </c>
      <c r="B449" t="s">
        <v>512</v>
      </c>
      <c r="C449" t="s">
        <v>41</v>
      </c>
      <c r="D449" t="s">
        <v>5</v>
      </c>
      <c r="E449">
        <v>2006</v>
      </c>
      <c r="F449">
        <v>18.518518518518519</v>
      </c>
    </row>
    <row r="450" spans="1:6" x14ac:dyDescent="0.25">
      <c r="A450" t="s">
        <v>40</v>
      </c>
      <c r="B450" t="s">
        <v>512</v>
      </c>
      <c r="C450" t="s">
        <v>41</v>
      </c>
      <c r="D450" t="s">
        <v>5</v>
      </c>
      <c r="E450">
        <v>2007</v>
      </c>
      <c r="F450">
        <v>18.518518518518519</v>
      </c>
    </row>
    <row r="451" spans="1:6" x14ac:dyDescent="0.25">
      <c r="A451" t="s">
        <v>40</v>
      </c>
      <c r="B451" t="s">
        <v>512</v>
      </c>
      <c r="C451" t="s">
        <v>41</v>
      </c>
      <c r="D451" t="s">
        <v>5</v>
      </c>
      <c r="E451">
        <v>2008</v>
      </c>
      <c r="F451">
        <v>18.518518518518519</v>
      </c>
    </row>
    <row r="452" spans="1:6" x14ac:dyDescent="0.25">
      <c r="A452" t="s">
        <v>40</v>
      </c>
      <c r="B452" t="s">
        <v>512</v>
      </c>
      <c r="C452" t="s">
        <v>41</v>
      </c>
      <c r="D452" t="s">
        <v>5</v>
      </c>
      <c r="E452">
        <v>2009</v>
      </c>
      <c r="F452">
        <v>18.518518518518519</v>
      </c>
    </row>
    <row r="453" spans="1:6" x14ac:dyDescent="0.25">
      <c r="A453" t="s">
        <v>40</v>
      </c>
      <c r="B453" t="s">
        <v>512</v>
      </c>
      <c r="C453" t="s">
        <v>41</v>
      </c>
      <c r="D453" t="s">
        <v>5</v>
      </c>
      <c r="E453">
        <v>2010</v>
      </c>
      <c r="F453">
        <v>18.518518518518519</v>
      </c>
    </row>
    <row r="454" spans="1:6" x14ac:dyDescent="0.25">
      <c r="A454" t="s">
        <v>40</v>
      </c>
      <c r="B454" t="s">
        <v>512</v>
      </c>
      <c r="C454" t="s">
        <v>41</v>
      </c>
      <c r="D454" t="s">
        <v>5</v>
      </c>
      <c r="E454">
        <v>2011</v>
      </c>
      <c r="F454">
        <v>18.518518518518519</v>
      </c>
    </row>
    <row r="455" spans="1:6" x14ac:dyDescent="0.25">
      <c r="A455" t="s">
        <v>40</v>
      </c>
      <c r="B455" t="s">
        <v>512</v>
      </c>
      <c r="C455" t="s">
        <v>41</v>
      </c>
      <c r="D455" t="s">
        <v>5</v>
      </c>
      <c r="E455">
        <v>2012</v>
      </c>
      <c r="F455">
        <v>18.518518518518519</v>
      </c>
    </row>
    <row r="456" spans="1:6" x14ac:dyDescent="0.25">
      <c r="A456" t="s">
        <v>40</v>
      </c>
      <c r="B456" t="s">
        <v>512</v>
      </c>
      <c r="C456" t="s">
        <v>41</v>
      </c>
      <c r="D456" t="s">
        <v>5</v>
      </c>
      <c r="E456">
        <v>2013</v>
      </c>
      <c r="F456">
        <v>18.518518518518519</v>
      </c>
    </row>
    <row r="457" spans="1:6" x14ac:dyDescent="0.25">
      <c r="A457" t="s">
        <v>40</v>
      </c>
      <c r="B457" t="s">
        <v>512</v>
      </c>
      <c r="C457" t="s">
        <v>41</v>
      </c>
      <c r="D457" t="s">
        <v>5</v>
      </c>
      <c r="E457">
        <v>2014</v>
      </c>
      <c r="F457">
        <v>18.518518518518519</v>
      </c>
    </row>
    <row r="458" spans="1:6" x14ac:dyDescent="0.25">
      <c r="A458" t="s">
        <v>40</v>
      </c>
      <c r="B458" t="s">
        <v>512</v>
      </c>
      <c r="C458" t="s">
        <v>41</v>
      </c>
      <c r="D458" t="s">
        <v>5</v>
      </c>
      <c r="E458">
        <v>2015</v>
      </c>
      <c r="F458">
        <v>18.518518518518519</v>
      </c>
    </row>
    <row r="459" spans="1:6" x14ac:dyDescent="0.25">
      <c r="A459" t="s">
        <v>40</v>
      </c>
      <c r="B459" t="s">
        <v>512</v>
      </c>
      <c r="C459" t="s">
        <v>41</v>
      </c>
      <c r="D459" t="s">
        <v>5</v>
      </c>
      <c r="E459">
        <v>2016</v>
      </c>
      <c r="F459">
        <v>18.518518518518519</v>
      </c>
    </row>
    <row r="460" spans="1:6" x14ac:dyDescent="0.25">
      <c r="A460" t="s">
        <v>40</v>
      </c>
      <c r="B460" t="s">
        <v>512</v>
      </c>
      <c r="C460" t="s">
        <v>41</v>
      </c>
      <c r="D460" t="s">
        <v>5</v>
      </c>
      <c r="E460">
        <v>2017</v>
      </c>
      <c r="F460">
        <v>18.518518518518519</v>
      </c>
    </row>
    <row r="461" spans="1:6" x14ac:dyDescent="0.25">
      <c r="A461" t="s">
        <v>40</v>
      </c>
      <c r="B461" t="s">
        <v>512</v>
      </c>
      <c r="C461" t="s">
        <v>41</v>
      </c>
      <c r="D461" t="s">
        <v>5</v>
      </c>
      <c r="E461">
        <v>2018</v>
      </c>
      <c r="F461">
        <v>18.518518518518519</v>
      </c>
    </row>
    <row r="462" spans="1:6" x14ac:dyDescent="0.25">
      <c r="A462" t="s">
        <v>40</v>
      </c>
      <c r="B462" t="s">
        <v>512</v>
      </c>
      <c r="C462" t="s">
        <v>41</v>
      </c>
      <c r="D462" t="s">
        <v>5</v>
      </c>
      <c r="E462">
        <v>2019</v>
      </c>
      <c r="F462">
        <v>18.518518518518519</v>
      </c>
    </row>
    <row r="463" spans="1:6" x14ac:dyDescent="0.25">
      <c r="A463" t="s">
        <v>40</v>
      </c>
      <c r="B463" t="s">
        <v>512</v>
      </c>
      <c r="C463" t="s">
        <v>41</v>
      </c>
      <c r="D463" t="s">
        <v>5</v>
      </c>
      <c r="E463">
        <v>2020</v>
      </c>
      <c r="F463">
        <v>18.518518518518519</v>
      </c>
    </row>
    <row r="464" spans="1:6" x14ac:dyDescent="0.25">
      <c r="A464" t="s">
        <v>46</v>
      </c>
      <c r="B464" t="s">
        <v>513</v>
      </c>
      <c r="C464" t="s">
        <v>8</v>
      </c>
      <c r="D464" t="s">
        <v>13</v>
      </c>
      <c r="E464">
        <v>2000</v>
      </c>
      <c r="F464">
        <v>65.477386934673362</v>
      </c>
    </row>
    <row r="465" spans="1:6" x14ac:dyDescent="0.25">
      <c r="A465" t="s">
        <v>46</v>
      </c>
      <c r="B465" t="s">
        <v>513</v>
      </c>
      <c r="C465" t="s">
        <v>8</v>
      </c>
      <c r="D465" t="s">
        <v>13</v>
      </c>
      <c r="E465">
        <v>2001</v>
      </c>
      <c r="F465">
        <v>65.726859296482417</v>
      </c>
    </row>
    <row r="466" spans="1:6" x14ac:dyDescent="0.25">
      <c r="A466" t="s">
        <v>46</v>
      </c>
      <c r="B466" t="s">
        <v>513</v>
      </c>
      <c r="C466" t="s">
        <v>8</v>
      </c>
      <c r="D466" t="s">
        <v>13</v>
      </c>
      <c r="E466">
        <v>2002</v>
      </c>
      <c r="F466">
        <v>65.976331658291471</v>
      </c>
    </row>
    <row r="467" spans="1:6" x14ac:dyDescent="0.25">
      <c r="A467" t="s">
        <v>46</v>
      </c>
      <c r="B467" t="s">
        <v>513</v>
      </c>
      <c r="C467" t="s">
        <v>8</v>
      </c>
      <c r="D467" t="s">
        <v>13</v>
      </c>
      <c r="E467">
        <v>2003</v>
      </c>
      <c r="F467">
        <v>66.225804020100497</v>
      </c>
    </row>
    <row r="468" spans="1:6" x14ac:dyDescent="0.25">
      <c r="A468" t="s">
        <v>46</v>
      </c>
      <c r="B468" t="s">
        <v>513</v>
      </c>
      <c r="C468" t="s">
        <v>8</v>
      </c>
      <c r="D468" t="s">
        <v>13</v>
      </c>
      <c r="E468">
        <v>2004</v>
      </c>
      <c r="F468">
        <v>69.410394312249124</v>
      </c>
    </row>
    <row r="469" spans="1:6" x14ac:dyDescent="0.25">
      <c r="A469" t="s">
        <v>46</v>
      </c>
      <c r="B469" t="s">
        <v>513</v>
      </c>
      <c r="C469" t="s">
        <v>8</v>
      </c>
      <c r="D469" t="s">
        <v>13</v>
      </c>
      <c r="E469">
        <v>2005</v>
      </c>
      <c r="F469">
        <v>69.670881758795289</v>
      </c>
    </row>
    <row r="470" spans="1:6" x14ac:dyDescent="0.25">
      <c r="A470" t="s">
        <v>46</v>
      </c>
      <c r="B470" t="s">
        <v>513</v>
      </c>
      <c r="C470" t="s">
        <v>8</v>
      </c>
      <c r="D470" t="s">
        <v>13</v>
      </c>
      <c r="E470">
        <v>2006</v>
      </c>
      <c r="F470">
        <v>69.670881758795289</v>
      </c>
    </row>
    <row r="471" spans="1:6" x14ac:dyDescent="0.25">
      <c r="A471" t="s">
        <v>46</v>
      </c>
      <c r="B471" t="s">
        <v>513</v>
      </c>
      <c r="C471" t="s">
        <v>8</v>
      </c>
      <c r="D471" t="s">
        <v>13</v>
      </c>
      <c r="E471">
        <v>2007</v>
      </c>
      <c r="F471">
        <v>70.191856651887605</v>
      </c>
    </row>
    <row r="472" spans="1:6" x14ac:dyDescent="0.25">
      <c r="A472" t="s">
        <v>46</v>
      </c>
      <c r="B472" t="s">
        <v>513</v>
      </c>
      <c r="C472" t="s">
        <v>8</v>
      </c>
      <c r="D472" t="s">
        <v>13</v>
      </c>
      <c r="E472">
        <v>2008</v>
      </c>
      <c r="F472">
        <v>70.45234409843377</v>
      </c>
    </row>
    <row r="473" spans="1:6" x14ac:dyDescent="0.25">
      <c r="A473" t="s">
        <v>46</v>
      </c>
      <c r="B473" t="s">
        <v>513</v>
      </c>
      <c r="C473" t="s">
        <v>8</v>
      </c>
      <c r="D473" t="s">
        <v>13</v>
      </c>
      <c r="E473">
        <v>2009</v>
      </c>
      <c r="F473">
        <v>70.712831544979935</v>
      </c>
    </row>
    <row r="474" spans="1:6" x14ac:dyDescent="0.25">
      <c r="A474" t="s">
        <v>46</v>
      </c>
      <c r="B474" t="s">
        <v>513</v>
      </c>
      <c r="C474" t="s">
        <v>8</v>
      </c>
      <c r="D474" t="s">
        <v>13</v>
      </c>
      <c r="E474">
        <v>2010</v>
      </c>
      <c r="F474">
        <v>70.973318991526085</v>
      </c>
    </row>
    <row r="475" spans="1:6" x14ac:dyDescent="0.25">
      <c r="A475" t="s">
        <v>46</v>
      </c>
      <c r="B475" t="s">
        <v>513</v>
      </c>
      <c r="C475" t="s">
        <v>8</v>
      </c>
      <c r="D475" t="s">
        <v>13</v>
      </c>
      <c r="E475">
        <v>2011</v>
      </c>
      <c r="F475">
        <v>71.025211847731981</v>
      </c>
    </row>
    <row r="476" spans="1:6" x14ac:dyDescent="0.25">
      <c r="A476" t="s">
        <v>46</v>
      </c>
      <c r="B476" t="s">
        <v>513</v>
      </c>
      <c r="C476" t="s">
        <v>8</v>
      </c>
      <c r="D476" t="s">
        <v>13</v>
      </c>
      <c r="E476">
        <v>2012</v>
      </c>
      <c r="F476">
        <v>71.077104703937877</v>
      </c>
    </row>
    <row r="477" spans="1:6" x14ac:dyDescent="0.25">
      <c r="A477" t="s">
        <v>46</v>
      </c>
      <c r="B477" t="s">
        <v>513</v>
      </c>
      <c r="C477" t="s">
        <v>8</v>
      </c>
      <c r="D477" t="s">
        <v>13</v>
      </c>
      <c r="E477">
        <v>2013</v>
      </c>
      <c r="F477">
        <v>71.128997560143773</v>
      </c>
    </row>
    <row r="478" spans="1:6" x14ac:dyDescent="0.25">
      <c r="A478" t="s">
        <v>46</v>
      </c>
      <c r="B478" t="s">
        <v>513</v>
      </c>
      <c r="C478" t="s">
        <v>8</v>
      </c>
      <c r="D478" t="s">
        <v>13</v>
      </c>
      <c r="E478">
        <v>2014</v>
      </c>
      <c r="F478">
        <v>71.180890416349669</v>
      </c>
    </row>
    <row r="479" spans="1:6" x14ac:dyDescent="0.25">
      <c r="A479" t="s">
        <v>46</v>
      </c>
      <c r="B479" t="s">
        <v>513</v>
      </c>
      <c r="C479" t="s">
        <v>8</v>
      </c>
      <c r="D479" t="s">
        <v>13</v>
      </c>
      <c r="E479">
        <v>2015</v>
      </c>
      <c r="F479">
        <v>71.232783272555551</v>
      </c>
    </row>
    <row r="480" spans="1:6" x14ac:dyDescent="0.25">
      <c r="A480" t="s">
        <v>46</v>
      </c>
      <c r="B480" t="s">
        <v>513</v>
      </c>
      <c r="C480" t="s">
        <v>8</v>
      </c>
      <c r="D480" t="s">
        <v>13</v>
      </c>
      <c r="E480">
        <v>2016</v>
      </c>
      <c r="F480">
        <v>71.234270134228183</v>
      </c>
    </row>
    <row r="481" spans="1:6" x14ac:dyDescent="0.25">
      <c r="A481" t="s">
        <v>46</v>
      </c>
      <c r="B481" t="s">
        <v>513</v>
      </c>
      <c r="C481" t="s">
        <v>8</v>
      </c>
      <c r="D481" t="s">
        <v>13</v>
      </c>
      <c r="E481">
        <v>2017</v>
      </c>
      <c r="F481">
        <v>71.286178691275168</v>
      </c>
    </row>
    <row r="482" spans="1:6" x14ac:dyDescent="0.25">
      <c r="A482" t="s">
        <v>46</v>
      </c>
      <c r="B482" t="s">
        <v>513</v>
      </c>
      <c r="C482" t="s">
        <v>8</v>
      </c>
      <c r="D482" t="s">
        <v>13</v>
      </c>
      <c r="E482">
        <v>2018</v>
      </c>
      <c r="F482">
        <v>71.345568956476143</v>
      </c>
    </row>
    <row r="483" spans="1:6" x14ac:dyDescent="0.25">
      <c r="A483" t="s">
        <v>46</v>
      </c>
      <c r="B483" t="s">
        <v>513</v>
      </c>
      <c r="C483" t="s">
        <v>8</v>
      </c>
      <c r="D483" t="s">
        <v>13</v>
      </c>
      <c r="E483">
        <v>2019</v>
      </c>
      <c r="F483">
        <v>71.3974829575249</v>
      </c>
    </row>
    <row r="484" spans="1:6" x14ac:dyDescent="0.25">
      <c r="A484" t="s">
        <v>46</v>
      </c>
      <c r="B484" t="s">
        <v>513</v>
      </c>
      <c r="C484" t="s">
        <v>8</v>
      </c>
      <c r="D484" t="s">
        <v>13</v>
      </c>
      <c r="E484">
        <v>2020</v>
      </c>
      <c r="F484">
        <v>71.449396958573672</v>
      </c>
    </row>
    <row r="485" spans="1:6" x14ac:dyDescent="0.25">
      <c r="A485" t="s">
        <v>42</v>
      </c>
      <c r="B485" t="s">
        <v>514</v>
      </c>
      <c r="C485" t="s">
        <v>4</v>
      </c>
      <c r="D485" t="s">
        <v>13</v>
      </c>
      <c r="E485">
        <v>2000</v>
      </c>
      <c r="F485">
        <v>50.86438659651067</v>
      </c>
    </row>
    <row r="486" spans="1:6" x14ac:dyDescent="0.25">
      <c r="A486" t="s">
        <v>42</v>
      </c>
      <c r="B486" t="s">
        <v>514</v>
      </c>
      <c r="C486" t="s">
        <v>4</v>
      </c>
      <c r="D486" t="s">
        <v>13</v>
      </c>
      <c r="E486">
        <v>2001</v>
      </c>
      <c r="F486">
        <v>50.67834579525524</v>
      </c>
    </row>
    <row r="487" spans="1:6" x14ac:dyDescent="0.25">
      <c r="A487" t="s">
        <v>42</v>
      </c>
      <c r="B487" t="s">
        <v>514</v>
      </c>
      <c r="C487" t="s">
        <v>4</v>
      </c>
      <c r="D487" t="s">
        <v>13</v>
      </c>
      <c r="E487">
        <v>2002</v>
      </c>
      <c r="F487">
        <v>50.492304993999817</v>
      </c>
    </row>
    <row r="488" spans="1:6" x14ac:dyDescent="0.25">
      <c r="A488" t="s">
        <v>42</v>
      </c>
      <c r="B488" t="s">
        <v>514</v>
      </c>
      <c r="C488" t="s">
        <v>4</v>
      </c>
      <c r="D488" t="s">
        <v>13</v>
      </c>
      <c r="E488">
        <v>2003</v>
      </c>
      <c r="F488">
        <v>50.306264192744386</v>
      </c>
    </row>
    <row r="489" spans="1:6" x14ac:dyDescent="0.25">
      <c r="A489" t="s">
        <v>42</v>
      </c>
      <c r="B489" t="s">
        <v>514</v>
      </c>
      <c r="C489" t="s">
        <v>4</v>
      </c>
      <c r="D489" t="s">
        <v>13</v>
      </c>
      <c r="E489">
        <v>2004</v>
      </c>
      <c r="F489">
        <v>50.12022339148897</v>
      </c>
    </row>
    <row r="490" spans="1:6" x14ac:dyDescent="0.25">
      <c r="A490" t="s">
        <v>42</v>
      </c>
      <c r="B490" t="s">
        <v>514</v>
      </c>
      <c r="C490" t="s">
        <v>4</v>
      </c>
      <c r="D490" t="s">
        <v>13</v>
      </c>
      <c r="E490">
        <v>2005</v>
      </c>
      <c r="F490">
        <v>49.934182590233547</v>
      </c>
    </row>
    <row r="491" spans="1:6" x14ac:dyDescent="0.25">
      <c r="A491" t="s">
        <v>42</v>
      </c>
      <c r="B491" t="s">
        <v>514</v>
      </c>
      <c r="C491" t="s">
        <v>4</v>
      </c>
      <c r="D491" t="s">
        <v>13</v>
      </c>
      <c r="E491">
        <v>2006</v>
      </c>
      <c r="F491">
        <v>49.934182590233547</v>
      </c>
    </row>
    <row r="492" spans="1:6" x14ac:dyDescent="0.25">
      <c r="A492" t="s">
        <v>42</v>
      </c>
      <c r="B492" t="s">
        <v>514</v>
      </c>
      <c r="C492" t="s">
        <v>4</v>
      </c>
      <c r="D492" t="s">
        <v>13</v>
      </c>
      <c r="E492">
        <v>2007</v>
      </c>
      <c r="F492">
        <v>49.562100987722694</v>
      </c>
    </row>
    <row r="493" spans="1:6" x14ac:dyDescent="0.25">
      <c r="A493" t="s">
        <v>42</v>
      </c>
      <c r="B493" t="s">
        <v>514</v>
      </c>
      <c r="C493" t="s">
        <v>4</v>
      </c>
      <c r="D493" t="s">
        <v>13</v>
      </c>
      <c r="E493">
        <v>2008</v>
      </c>
      <c r="F493">
        <v>49.376060186467271</v>
      </c>
    </row>
    <row r="494" spans="1:6" x14ac:dyDescent="0.25">
      <c r="A494" t="s">
        <v>42</v>
      </c>
      <c r="B494" t="s">
        <v>514</v>
      </c>
      <c r="C494" t="s">
        <v>4</v>
      </c>
      <c r="D494" t="s">
        <v>13</v>
      </c>
      <c r="E494">
        <v>2009</v>
      </c>
      <c r="F494">
        <v>49.190019385211855</v>
      </c>
    </row>
    <row r="495" spans="1:6" x14ac:dyDescent="0.25">
      <c r="A495" t="s">
        <v>42</v>
      </c>
      <c r="B495" t="s">
        <v>514</v>
      </c>
      <c r="C495" t="s">
        <v>4</v>
      </c>
      <c r="D495" t="s">
        <v>13</v>
      </c>
      <c r="E495">
        <v>2010</v>
      </c>
      <c r="F495">
        <v>49.003978583956425</v>
      </c>
    </row>
    <row r="496" spans="1:6" x14ac:dyDescent="0.25">
      <c r="A496" t="s">
        <v>42</v>
      </c>
      <c r="B496" t="s">
        <v>514</v>
      </c>
      <c r="C496" t="s">
        <v>4</v>
      </c>
      <c r="D496" t="s">
        <v>13</v>
      </c>
      <c r="E496">
        <v>2011</v>
      </c>
      <c r="F496">
        <v>48.80850364626604</v>
      </c>
    </row>
    <row r="497" spans="1:6" x14ac:dyDescent="0.25">
      <c r="A497" t="s">
        <v>42</v>
      </c>
      <c r="B497" t="s">
        <v>514</v>
      </c>
      <c r="C497" t="s">
        <v>4</v>
      </c>
      <c r="D497" t="s">
        <v>13</v>
      </c>
      <c r="E497">
        <v>2012</v>
      </c>
      <c r="F497">
        <v>48.613028708575648</v>
      </c>
    </row>
    <row r="498" spans="1:6" x14ac:dyDescent="0.25">
      <c r="A498" t="s">
        <v>42</v>
      </c>
      <c r="B498" t="s">
        <v>514</v>
      </c>
      <c r="C498" t="s">
        <v>4</v>
      </c>
      <c r="D498" t="s">
        <v>13</v>
      </c>
      <c r="E498">
        <v>2013</v>
      </c>
      <c r="F498">
        <v>48.417553770885256</v>
      </c>
    </row>
    <row r="499" spans="1:6" x14ac:dyDescent="0.25">
      <c r="A499" t="s">
        <v>42</v>
      </c>
      <c r="B499" t="s">
        <v>514</v>
      </c>
      <c r="C499" t="s">
        <v>4</v>
      </c>
      <c r="D499" t="s">
        <v>13</v>
      </c>
      <c r="E499">
        <v>2014</v>
      </c>
      <c r="F499">
        <v>48.222078833194871</v>
      </c>
    </row>
    <row r="500" spans="1:6" x14ac:dyDescent="0.25">
      <c r="A500" t="s">
        <v>42</v>
      </c>
      <c r="B500" t="s">
        <v>514</v>
      </c>
      <c r="C500" t="s">
        <v>4</v>
      </c>
      <c r="D500" t="s">
        <v>13</v>
      </c>
      <c r="E500">
        <v>2015</v>
      </c>
      <c r="F500">
        <v>48.026603895504479</v>
      </c>
    </row>
    <row r="501" spans="1:6" x14ac:dyDescent="0.25">
      <c r="A501" t="s">
        <v>42</v>
      </c>
      <c r="B501" t="s">
        <v>514</v>
      </c>
      <c r="C501" t="s">
        <v>4</v>
      </c>
      <c r="D501" t="s">
        <v>13</v>
      </c>
      <c r="E501">
        <v>2016</v>
      </c>
      <c r="F501">
        <v>47.771328348564566</v>
      </c>
    </row>
    <row r="502" spans="1:6" x14ac:dyDescent="0.25">
      <c r="A502" t="s">
        <v>42</v>
      </c>
      <c r="B502" t="s">
        <v>514</v>
      </c>
      <c r="C502" t="s">
        <v>4</v>
      </c>
      <c r="D502" t="s">
        <v>13</v>
      </c>
      <c r="E502">
        <v>2017</v>
      </c>
      <c r="F502">
        <v>47.532742545924492</v>
      </c>
    </row>
    <row r="503" spans="1:6" x14ac:dyDescent="0.25">
      <c r="A503" t="s">
        <v>42</v>
      </c>
      <c r="B503" t="s">
        <v>514</v>
      </c>
      <c r="C503" t="s">
        <v>4</v>
      </c>
      <c r="D503" t="s">
        <v>13</v>
      </c>
      <c r="E503">
        <v>2018</v>
      </c>
      <c r="F503">
        <v>47.312138835041075</v>
      </c>
    </row>
    <row r="504" spans="1:6" x14ac:dyDescent="0.25">
      <c r="A504" t="s">
        <v>42</v>
      </c>
      <c r="B504" t="s">
        <v>514</v>
      </c>
      <c r="C504" t="s">
        <v>4</v>
      </c>
      <c r="D504" t="s">
        <v>13</v>
      </c>
      <c r="E504">
        <v>2019</v>
      </c>
      <c r="F504">
        <v>47.109535678020862</v>
      </c>
    </row>
    <row r="505" spans="1:6" x14ac:dyDescent="0.25">
      <c r="A505" t="s">
        <v>42</v>
      </c>
      <c r="B505" t="s">
        <v>514</v>
      </c>
      <c r="C505" t="s">
        <v>4</v>
      </c>
      <c r="D505" t="s">
        <v>13</v>
      </c>
      <c r="E505">
        <v>2020</v>
      </c>
      <c r="F505">
        <v>46.924914612757313</v>
      </c>
    </row>
    <row r="506" spans="1:6" x14ac:dyDescent="0.25">
      <c r="A506" t="s">
        <v>37</v>
      </c>
      <c r="B506" t="s">
        <v>515</v>
      </c>
      <c r="C506" t="s">
        <v>15</v>
      </c>
      <c r="D506" t="s">
        <v>16</v>
      </c>
      <c r="E506">
        <v>2000</v>
      </c>
      <c r="F506">
        <v>41.2431640625</v>
      </c>
    </row>
    <row r="507" spans="1:6" x14ac:dyDescent="0.25">
      <c r="A507" t="s">
        <v>37</v>
      </c>
      <c r="B507" t="s">
        <v>515</v>
      </c>
      <c r="C507" t="s">
        <v>15</v>
      </c>
      <c r="D507" t="s">
        <v>16</v>
      </c>
      <c r="E507">
        <v>2001</v>
      </c>
      <c r="F507">
        <v>41.225605468749997</v>
      </c>
    </row>
    <row r="508" spans="1:6" x14ac:dyDescent="0.25">
      <c r="A508" t="s">
        <v>37</v>
      </c>
      <c r="B508" t="s">
        <v>515</v>
      </c>
      <c r="C508" t="s">
        <v>15</v>
      </c>
      <c r="D508" t="s">
        <v>16</v>
      </c>
      <c r="E508">
        <v>2002</v>
      </c>
      <c r="F508">
        <v>41.208046875000001</v>
      </c>
    </row>
    <row r="509" spans="1:6" x14ac:dyDescent="0.25">
      <c r="A509" t="s">
        <v>37</v>
      </c>
      <c r="B509" t="s">
        <v>515</v>
      </c>
      <c r="C509" t="s">
        <v>15</v>
      </c>
      <c r="D509" t="s">
        <v>16</v>
      </c>
      <c r="E509">
        <v>2003</v>
      </c>
      <c r="F509">
        <v>41.190488281249998</v>
      </c>
    </row>
    <row r="510" spans="1:6" x14ac:dyDescent="0.25">
      <c r="A510" t="s">
        <v>37</v>
      </c>
      <c r="B510" t="s">
        <v>515</v>
      </c>
      <c r="C510" t="s">
        <v>15</v>
      </c>
      <c r="D510" t="s">
        <v>16</v>
      </c>
      <c r="E510">
        <v>2004</v>
      </c>
      <c r="F510">
        <v>41.172929687500002</v>
      </c>
    </row>
    <row r="511" spans="1:6" x14ac:dyDescent="0.25">
      <c r="A511" t="s">
        <v>37</v>
      </c>
      <c r="B511" t="s">
        <v>515</v>
      </c>
      <c r="C511" t="s">
        <v>15</v>
      </c>
      <c r="D511" t="s">
        <v>16</v>
      </c>
      <c r="E511">
        <v>2005</v>
      </c>
      <c r="F511">
        <v>41.155371093749999</v>
      </c>
    </row>
    <row r="512" spans="1:6" x14ac:dyDescent="0.25">
      <c r="A512" t="s">
        <v>37</v>
      </c>
      <c r="B512" t="s">
        <v>515</v>
      </c>
      <c r="C512" t="s">
        <v>15</v>
      </c>
      <c r="D512" t="s">
        <v>16</v>
      </c>
      <c r="E512">
        <v>2006</v>
      </c>
      <c r="F512">
        <v>41.155371093749999</v>
      </c>
    </row>
    <row r="513" spans="1:6" x14ac:dyDescent="0.25">
      <c r="A513" t="s">
        <v>37</v>
      </c>
      <c r="B513" t="s">
        <v>515</v>
      </c>
      <c r="C513" t="s">
        <v>15</v>
      </c>
      <c r="D513" t="s">
        <v>16</v>
      </c>
      <c r="E513">
        <v>2007</v>
      </c>
      <c r="F513">
        <v>41.120253906249999</v>
      </c>
    </row>
    <row r="514" spans="1:6" x14ac:dyDescent="0.25">
      <c r="A514" t="s">
        <v>37</v>
      </c>
      <c r="B514" t="s">
        <v>515</v>
      </c>
      <c r="C514" t="s">
        <v>15</v>
      </c>
      <c r="D514" t="s">
        <v>16</v>
      </c>
      <c r="E514">
        <v>2008</v>
      </c>
      <c r="F514">
        <v>41.102695312500003</v>
      </c>
    </row>
    <row r="515" spans="1:6" x14ac:dyDescent="0.25">
      <c r="A515" t="s">
        <v>37</v>
      </c>
      <c r="B515" t="s">
        <v>515</v>
      </c>
      <c r="C515" t="s">
        <v>15</v>
      </c>
      <c r="D515" t="s">
        <v>16</v>
      </c>
      <c r="E515">
        <v>2009</v>
      </c>
      <c r="F515">
        <v>41.08513671875</v>
      </c>
    </row>
    <row r="516" spans="1:6" x14ac:dyDescent="0.25">
      <c r="A516" t="s">
        <v>37</v>
      </c>
      <c r="B516" t="s">
        <v>515</v>
      </c>
      <c r="C516" t="s">
        <v>15</v>
      </c>
      <c r="D516" t="s">
        <v>16</v>
      </c>
      <c r="E516">
        <v>2010</v>
      </c>
      <c r="F516">
        <v>41.067578124999997</v>
      </c>
    </row>
    <row r="517" spans="1:6" x14ac:dyDescent="0.25">
      <c r="A517" t="s">
        <v>37</v>
      </c>
      <c r="B517" t="s">
        <v>515</v>
      </c>
      <c r="C517" t="s">
        <v>15</v>
      </c>
      <c r="D517" t="s">
        <v>16</v>
      </c>
      <c r="E517">
        <v>2011</v>
      </c>
      <c r="F517">
        <v>41.293515624999998</v>
      </c>
    </row>
    <row r="518" spans="1:6" x14ac:dyDescent="0.25">
      <c r="A518" t="s">
        <v>37</v>
      </c>
      <c r="B518" t="s">
        <v>515</v>
      </c>
      <c r="C518" t="s">
        <v>15</v>
      </c>
      <c r="D518" t="s">
        <v>16</v>
      </c>
      <c r="E518">
        <v>2012</v>
      </c>
      <c r="F518">
        <v>41.519453124999998</v>
      </c>
    </row>
    <row r="519" spans="1:6" x14ac:dyDescent="0.25">
      <c r="A519" t="s">
        <v>37</v>
      </c>
      <c r="B519" t="s">
        <v>515</v>
      </c>
      <c r="C519" t="s">
        <v>15</v>
      </c>
      <c r="D519" t="s">
        <v>16</v>
      </c>
      <c r="E519">
        <v>2013</v>
      </c>
      <c r="F519">
        <v>41.745390624999999</v>
      </c>
    </row>
    <row r="520" spans="1:6" x14ac:dyDescent="0.25">
      <c r="A520" t="s">
        <v>37</v>
      </c>
      <c r="B520" t="s">
        <v>515</v>
      </c>
      <c r="C520" t="s">
        <v>15</v>
      </c>
      <c r="D520" t="s">
        <v>16</v>
      </c>
      <c r="E520">
        <v>2014</v>
      </c>
      <c r="F520">
        <v>41.971328124999999</v>
      </c>
    </row>
    <row r="521" spans="1:6" x14ac:dyDescent="0.25">
      <c r="A521" t="s">
        <v>37</v>
      </c>
      <c r="B521" t="s">
        <v>515</v>
      </c>
      <c r="C521" t="s">
        <v>15</v>
      </c>
      <c r="D521" t="s">
        <v>16</v>
      </c>
      <c r="E521">
        <v>2015</v>
      </c>
      <c r="F521">
        <v>42.197265625</v>
      </c>
    </row>
    <row r="522" spans="1:6" x14ac:dyDescent="0.25">
      <c r="A522" t="s">
        <v>37</v>
      </c>
      <c r="B522" t="s">
        <v>515</v>
      </c>
      <c r="C522" t="s">
        <v>15</v>
      </c>
      <c r="D522" t="s">
        <v>16</v>
      </c>
      <c r="E522">
        <v>2016</v>
      </c>
      <c r="F522">
        <v>42.509960937499997</v>
      </c>
    </row>
    <row r="523" spans="1:6" x14ac:dyDescent="0.25">
      <c r="A523" t="s">
        <v>37</v>
      </c>
      <c r="B523" t="s">
        <v>515</v>
      </c>
      <c r="C523" t="s">
        <v>15</v>
      </c>
      <c r="D523" t="s">
        <v>16</v>
      </c>
      <c r="E523">
        <v>2017</v>
      </c>
      <c r="F523">
        <v>42.732617187499997</v>
      </c>
    </row>
    <row r="524" spans="1:6" x14ac:dyDescent="0.25">
      <c r="A524" t="s">
        <v>37</v>
      </c>
      <c r="B524" t="s">
        <v>515</v>
      </c>
      <c r="C524" t="s">
        <v>15</v>
      </c>
      <c r="D524" t="s">
        <v>16</v>
      </c>
      <c r="E524">
        <v>2018</v>
      </c>
      <c r="F524">
        <v>42.732617187499997</v>
      </c>
    </row>
    <row r="525" spans="1:6" x14ac:dyDescent="0.25">
      <c r="A525" t="s">
        <v>37</v>
      </c>
      <c r="B525" t="s">
        <v>515</v>
      </c>
      <c r="C525" t="s">
        <v>15</v>
      </c>
      <c r="D525" t="s">
        <v>16</v>
      </c>
      <c r="E525">
        <v>2019</v>
      </c>
      <c r="F525">
        <v>42.732617187499997</v>
      </c>
    </row>
    <row r="526" spans="1:6" x14ac:dyDescent="0.25">
      <c r="A526" t="s">
        <v>37</v>
      </c>
      <c r="B526" t="s">
        <v>515</v>
      </c>
      <c r="C526" t="s">
        <v>15</v>
      </c>
      <c r="D526" t="s">
        <v>16</v>
      </c>
      <c r="E526">
        <v>2020</v>
      </c>
      <c r="F526">
        <v>42.732617187499997</v>
      </c>
    </row>
    <row r="527" spans="1:6" x14ac:dyDescent="0.25">
      <c r="A527" t="s">
        <v>47</v>
      </c>
      <c r="B527" t="s">
        <v>516</v>
      </c>
      <c r="C527" t="s">
        <v>12</v>
      </c>
      <c r="D527" t="s">
        <v>16</v>
      </c>
      <c r="E527">
        <v>2000</v>
      </c>
      <c r="F527">
        <v>31.091877966580206</v>
      </c>
    </row>
    <row r="528" spans="1:6" x14ac:dyDescent="0.25">
      <c r="A528" t="s">
        <v>47</v>
      </c>
      <c r="B528" t="s">
        <v>516</v>
      </c>
      <c r="C528" t="s">
        <v>12</v>
      </c>
      <c r="D528" t="s">
        <v>16</v>
      </c>
      <c r="E528">
        <v>2001</v>
      </c>
      <c r="F528">
        <v>30.883136590616346</v>
      </c>
    </row>
    <row r="529" spans="1:6" x14ac:dyDescent="0.25">
      <c r="A529" t="s">
        <v>47</v>
      </c>
      <c r="B529" t="s">
        <v>516</v>
      </c>
      <c r="C529" t="s">
        <v>12</v>
      </c>
      <c r="D529" t="s">
        <v>16</v>
      </c>
      <c r="E529">
        <v>2002</v>
      </c>
      <c r="F529">
        <v>30.674395214652478</v>
      </c>
    </row>
    <row r="530" spans="1:6" x14ac:dyDescent="0.25">
      <c r="A530" t="s">
        <v>47</v>
      </c>
      <c r="B530" t="s">
        <v>516</v>
      </c>
      <c r="C530" t="s">
        <v>12</v>
      </c>
      <c r="D530" t="s">
        <v>16</v>
      </c>
      <c r="E530">
        <v>2003</v>
      </c>
      <c r="F530">
        <v>30.465653838688617</v>
      </c>
    </row>
    <row r="531" spans="1:6" x14ac:dyDescent="0.25">
      <c r="A531" t="s">
        <v>47</v>
      </c>
      <c r="B531" t="s">
        <v>516</v>
      </c>
      <c r="C531" t="s">
        <v>12</v>
      </c>
      <c r="D531" t="s">
        <v>16</v>
      </c>
      <c r="E531">
        <v>2004</v>
      </c>
      <c r="F531">
        <v>30.256912462724756</v>
      </c>
    </row>
    <row r="532" spans="1:6" x14ac:dyDescent="0.25">
      <c r="A532" t="s">
        <v>47</v>
      </c>
      <c r="B532" t="s">
        <v>516</v>
      </c>
      <c r="C532" t="s">
        <v>12</v>
      </c>
      <c r="D532" t="s">
        <v>16</v>
      </c>
      <c r="E532">
        <v>2005</v>
      </c>
      <c r="F532">
        <v>30.048171086760888</v>
      </c>
    </row>
    <row r="533" spans="1:6" x14ac:dyDescent="0.25">
      <c r="A533" t="s">
        <v>47</v>
      </c>
      <c r="B533" t="s">
        <v>516</v>
      </c>
      <c r="C533" t="s">
        <v>12</v>
      </c>
      <c r="D533" t="s">
        <v>16</v>
      </c>
      <c r="E533">
        <v>2006</v>
      </c>
      <c r="F533">
        <v>30.048171086760888</v>
      </c>
    </row>
    <row r="534" spans="1:6" x14ac:dyDescent="0.25">
      <c r="A534" t="s">
        <v>47</v>
      </c>
      <c r="B534" t="s">
        <v>516</v>
      </c>
      <c r="C534" t="s">
        <v>12</v>
      </c>
      <c r="D534" t="s">
        <v>16</v>
      </c>
      <c r="E534">
        <v>2007</v>
      </c>
      <c r="F534">
        <v>29.630688334833167</v>
      </c>
    </row>
    <row r="535" spans="1:6" x14ac:dyDescent="0.25">
      <c r="A535" t="s">
        <v>47</v>
      </c>
      <c r="B535" t="s">
        <v>516</v>
      </c>
      <c r="C535" t="s">
        <v>12</v>
      </c>
      <c r="D535" t="s">
        <v>16</v>
      </c>
      <c r="E535">
        <v>2008</v>
      </c>
      <c r="F535">
        <v>29.421946958869306</v>
      </c>
    </row>
    <row r="536" spans="1:6" x14ac:dyDescent="0.25">
      <c r="A536" t="s">
        <v>47</v>
      </c>
      <c r="B536" t="s">
        <v>516</v>
      </c>
      <c r="C536" t="s">
        <v>12</v>
      </c>
      <c r="D536" t="s">
        <v>16</v>
      </c>
      <c r="E536">
        <v>2009</v>
      </c>
      <c r="F536">
        <v>29.213205582905438</v>
      </c>
    </row>
    <row r="537" spans="1:6" x14ac:dyDescent="0.25">
      <c r="A537" t="s">
        <v>47</v>
      </c>
      <c r="B537" t="s">
        <v>516</v>
      </c>
      <c r="C537" t="s">
        <v>12</v>
      </c>
      <c r="D537" t="s">
        <v>16</v>
      </c>
      <c r="E537">
        <v>2010</v>
      </c>
      <c r="F537">
        <v>29.004464206941577</v>
      </c>
    </row>
    <row r="538" spans="1:6" x14ac:dyDescent="0.25">
      <c r="A538" t="s">
        <v>47</v>
      </c>
      <c r="B538" t="s">
        <v>516</v>
      </c>
      <c r="C538" t="s">
        <v>12</v>
      </c>
      <c r="D538" t="s">
        <v>16</v>
      </c>
      <c r="E538">
        <v>2011</v>
      </c>
      <c r="F538">
        <v>28.795722830977716</v>
      </c>
    </row>
    <row r="539" spans="1:6" x14ac:dyDescent="0.25">
      <c r="A539" t="s">
        <v>47</v>
      </c>
      <c r="B539" t="s">
        <v>516</v>
      </c>
      <c r="C539" t="s">
        <v>12</v>
      </c>
      <c r="D539" t="s">
        <v>16</v>
      </c>
      <c r="E539">
        <v>2012</v>
      </c>
      <c r="F539">
        <v>28.586981455013849</v>
      </c>
    </row>
    <row r="540" spans="1:6" x14ac:dyDescent="0.25">
      <c r="A540" t="s">
        <v>47</v>
      </c>
      <c r="B540" t="s">
        <v>516</v>
      </c>
      <c r="C540" t="s">
        <v>12</v>
      </c>
      <c r="D540" t="s">
        <v>16</v>
      </c>
      <c r="E540">
        <v>2013</v>
      </c>
      <c r="F540">
        <v>28.378240079049988</v>
      </c>
    </row>
    <row r="541" spans="1:6" x14ac:dyDescent="0.25">
      <c r="A541" t="s">
        <v>47</v>
      </c>
      <c r="B541" t="s">
        <v>516</v>
      </c>
      <c r="C541" t="s">
        <v>12</v>
      </c>
      <c r="D541" t="s">
        <v>16</v>
      </c>
      <c r="E541">
        <v>2014</v>
      </c>
      <c r="F541">
        <v>28.169498703086127</v>
      </c>
    </row>
    <row r="542" spans="1:6" x14ac:dyDescent="0.25">
      <c r="A542" t="s">
        <v>47</v>
      </c>
      <c r="B542" t="s">
        <v>516</v>
      </c>
      <c r="C542" t="s">
        <v>12</v>
      </c>
      <c r="D542" t="s">
        <v>16</v>
      </c>
      <c r="E542">
        <v>2015</v>
      </c>
      <c r="F542">
        <v>27.960757327122266</v>
      </c>
    </row>
    <row r="543" spans="1:6" x14ac:dyDescent="0.25">
      <c r="A543" t="s">
        <v>47</v>
      </c>
      <c r="B543" t="s">
        <v>516</v>
      </c>
      <c r="C543" t="s">
        <v>12</v>
      </c>
      <c r="D543" t="s">
        <v>16</v>
      </c>
      <c r="E543">
        <v>2016</v>
      </c>
      <c r="F543">
        <v>27.752015951158398</v>
      </c>
    </row>
    <row r="544" spans="1:6" x14ac:dyDescent="0.25">
      <c r="A544" t="s">
        <v>47</v>
      </c>
      <c r="B544" t="s">
        <v>516</v>
      </c>
      <c r="C544" t="s">
        <v>12</v>
      </c>
      <c r="D544" t="s">
        <v>16</v>
      </c>
      <c r="E544">
        <v>2017</v>
      </c>
      <c r="F544">
        <v>27.543274575194538</v>
      </c>
    </row>
    <row r="545" spans="1:6" x14ac:dyDescent="0.25">
      <c r="A545" t="s">
        <v>47</v>
      </c>
      <c r="B545" t="s">
        <v>516</v>
      </c>
      <c r="C545" t="s">
        <v>12</v>
      </c>
      <c r="D545" t="s">
        <v>16</v>
      </c>
      <c r="E545">
        <v>2018</v>
      </c>
      <c r="F545">
        <v>27.334533199230677</v>
      </c>
    </row>
    <row r="546" spans="1:6" x14ac:dyDescent="0.25">
      <c r="A546" t="s">
        <v>47</v>
      </c>
      <c r="B546" t="s">
        <v>516</v>
      </c>
      <c r="C546" t="s">
        <v>12</v>
      </c>
      <c r="D546" t="s">
        <v>16</v>
      </c>
      <c r="E546">
        <v>2019</v>
      </c>
      <c r="F546">
        <v>27.125791823266809</v>
      </c>
    </row>
    <row r="547" spans="1:6" x14ac:dyDescent="0.25">
      <c r="A547" t="s">
        <v>47</v>
      </c>
      <c r="B547" t="s">
        <v>516</v>
      </c>
      <c r="C547" t="s">
        <v>12</v>
      </c>
      <c r="D547" t="s">
        <v>16</v>
      </c>
      <c r="E547">
        <v>2020</v>
      </c>
      <c r="F547">
        <v>26.917050447302948</v>
      </c>
    </row>
    <row r="548" spans="1:6" x14ac:dyDescent="0.25">
      <c r="A548" t="s">
        <v>43</v>
      </c>
      <c r="B548" t="s">
        <v>517</v>
      </c>
      <c r="C548" t="s">
        <v>4</v>
      </c>
      <c r="D548" t="s">
        <v>16</v>
      </c>
      <c r="E548">
        <v>2000</v>
      </c>
      <c r="F548">
        <v>65.934358601315608</v>
      </c>
    </row>
    <row r="549" spans="1:6" x14ac:dyDescent="0.25">
      <c r="A549" t="s">
        <v>43</v>
      </c>
      <c r="B549" t="s">
        <v>517</v>
      </c>
      <c r="C549" t="s">
        <v>4</v>
      </c>
      <c r="D549" t="s">
        <v>16</v>
      </c>
      <c r="E549">
        <v>2001</v>
      </c>
      <c r="F549">
        <v>65.461670898070622</v>
      </c>
    </row>
    <row r="550" spans="1:6" x14ac:dyDescent="0.25">
      <c r="A550" t="s">
        <v>43</v>
      </c>
      <c r="B550" t="s">
        <v>517</v>
      </c>
      <c r="C550" t="s">
        <v>4</v>
      </c>
      <c r="D550" t="s">
        <v>16</v>
      </c>
      <c r="E550">
        <v>2002</v>
      </c>
      <c r="F550">
        <v>64.98898319482565</v>
      </c>
    </row>
    <row r="551" spans="1:6" x14ac:dyDescent="0.25">
      <c r="A551" t="s">
        <v>43</v>
      </c>
      <c r="B551" t="s">
        <v>517</v>
      </c>
      <c r="C551" t="s">
        <v>4</v>
      </c>
      <c r="D551" t="s">
        <v>16</v>
      </c>
      <c r="E551">
        <v>2003</v>
      </c>
      <c r="F551">
        <v>64.516295491580649</v>
      </c>
    </row>
    <row r="552" spans="1:6" x14ac:dyDescent="0.25">
      <c r="A552" t="s">
        <v>43</v>
      </c>
      <c r="B552" t="s">
        <v>517</v>
      </c>
      <c r="C552" t="s">
        <v>4</v>
      </c>
      <c r="D552" t="s">
        <v>16</v>
      </c>
      <c r="E552">
        <v>2004</v>
      </c>
      <c r="F552">
        <v>64.043607788335692</v>
      </c>
    </row>
    <row r="553" spans="1:6" x14ac:dyDescent="0.25">
      <c r="A553" t="s">
        <v>43</v>
      </c>
      <c r="B553" t="s">
        <v>517</v>
      </c>
      <c r="C553" t="s">
        <v>4</v>
      </c>
      <c r="D553" t="s">
        <v>16</v>
      </c>
      <c r="E553">
        <v>2005</v>
      </c>
      <c r="F553">
        <v>63.570920085090698</v>
      </c>
    </row>
    <row r="554" spans="1:6" x14ac:dyDescent="0.25">
      <c r="A554" t="s">
        <v>43</v>
      </c>
      <c r="B554" t="s">
        <v>517</v>
      </c>
      <c r="C554" t="s">
        <v>4</v>
      </c>
      <c r="D554" t="s">
        <v>16</v>
      </c>
      <c r="E554">
        <v>2006</v>
      </c>
      <c r="F554">
        <v>63.570920085090698</v>
      </c>
    </row>
    <row r="555" spans="1:6" x14ac:dyDescent="0.25">
      <c r="A555" t="s">
        <v>43</v>
      </c>
      <c r="B555" t="s">
        <v>517</v>
      </c>
      <c r="C555" t="s">
        <v>4</v>
      </c>
      <c r="D555" t="s">
        <v>16</v>
      </c>
      <c r="E555">
        <v>2007</v>
      </c>
      <c r="F555">
        <v>62.62554467860074</v>
      </c>
    </row>
    <row r="556" spans="1:6" x14ac:dyDescent="0.25">
      <c r="A556" t="s">
        <v>43</v>
      </c>
      <c r="B556" t="s">
        <v>517</v>
      </c>
      <c r="C556" t="s">
        <v>4</v>
      </c>
      <c r="D556" t="s">
        <v>16</v>
      </c>
      <c r="E556">
        <v>2008</v>
      </c>
      <c r="F556">
        <v>62.15285697535576</v>
      </c>
    </row>
    <row r="557" spans="1:6" x14ac:dyDescent="0.25">
      <c r="A557" t="s">
        <v>43</v>
      </c>
      <c r="B557" t="s">
        <v>517</v>
      </c>
      <c r="C557" t="s">
        <v>4</v>
      </c>
      <c r="D557" t="s">
        <v>16</v>
      </c>
      <c r="E557">
        <v>2009</v>
      </c>
      <c r="F557">
        <v>61.680169272110788</v>
      </c>
    </row>
    <row r="558" spans="1:6" x14ac:dyDescent="0.25">
      <c r="A558" t="s">
        <v>43</v>
      </c>
      <c r="B558" t="s">
        <v>517</v>
      </c>
      <c r="C558" t="s">
        <v>4</v>
      </c>
      <c r="D558" t="s">
        <v>16</v>
      </c>
      <c r="E558">
        <v>2010</v>
      </c>
      <c r="F558">
        <v>61.207481568865795</v>
      </c>
    </row>
    <row r="559" spans="1:6" x14ac:dyDescent="0.25">
      <c r="A559" t="s">
        <v>43</v>
      </c>
      <c r="B559" t="s">
        <v>517</v>
      </c>
      <c r="C559" t="s">
        <v>4</v>
      </c>
      <c r="D559" t="s">
        <v>16</v>
      </c>
      <c r="E559">
        <v>2011</v>
      </c>
      <c r="F559">
        <v>61.023328156743005</v>
      </c>
    </row>
    <row r="560" spans="1:6" x14ac:dyDescent="0.25">
      <c r="A560" t="s">
        <v>43</v>
      </c>
      <c r="B560" t="s">
        <v>517</v>
      </c>
      <c r="C560" t="s">
        <v>4</v>
      </c>
      <c r="D560" t="s">
        <v>16</v>
      </c>
      <c r="E560">
        <v>2012</v>
      </c>
      <c r="F560">
        <v>60.839174744620216</v>
      </c>
    </row>
    <row r="561" spans="1:6" x14ac:dyDescent="0.25">
      <c r="A561" t="s">
        <v>43</v>
      </c>
      <c r="B561" t="s">
        <v>517</v>
      </c>
      <c r="C561" t="s">
        <v>4</v>
      </c>
      <c r="D561" t="s">
        <v>16</v>
      </c>
      <c r="E561">
        <v>2013</v>
      </c>
      <c r="F561">
        <v>60.655021332497419</v>
      </c>
    </row>
    <row r="562" spans="1:6" x14ac:dyDescent="0.25">
      <c r="A562" t="s">
        <v>43</v>
      </c>
      <c r="B562" t="s">
        <v>517</v>
      </c>
      <c r="C562" t="s">
        <v>4</v>
      </c>
      <c r="D562" t="s">
        <v>16</v>
      </c>
      <c r="E562">
        <v>2014</v>
      </c>
      <c r="F562">
        <v>60.47086792037463</v>
      </c>
    </row>
    <row r="563" spans="1:6" x14ac:dyDescent="0.25">
      <c r="A563" t="s">
        <v>43</v>
      </c>
      <c r="B563" t="s">
        <v>517</v>
      </c>
      <c r="C563" t="s">
        <v>4</v>
      </c>
      <c r="D563" t="s">
        <v>16</v>
      </c>
      <c r="E563">
        <v>2015</v>
      </c>
      <c r="F563">
        <v>60.286714508251841</v>
      </c>
    </row>
    <row r="564" spans="1:6" x14ac:dyDescent="0.25">
      <c r="A564" t="s">
        <v>43</v>
      </c>
      <c r="B564" t="s">
        <v>517</v>
      </c>
      <c r="C564" t="s">
        <v>4</v>
      </c>
      <c r="D564" t="s">
        <v>16</v>
      </c>
      <c r="E564">
        <v>2016</v>
      </c>
      <c r="F564">
        <v>60.07103255030426</v>
      </c>
    </row>
    <row r="565" spans="1:6" x14ac:dyDescent="0.25">
      <c r="A565" t="s">
        <v>43</v>
      </c>
      <c r="B565" t="s">
        <v>517</v>
      </c>
      <c r="C565" t="s">
        <v>4</v>
      </c>
      <c r="D565" t="s">
        <v>16</v>
      </c>
      <c r="E565">
        <v>2017</v>
      </c>
      <c r="F565">
        <v>59.832881478415054</v>
      </c>
    </row>
    <row r="566" spans="1:6" x14ac:dyDescent="0.25">
      <c r="A566" t="s">
        <v>43</v>
      </c>
      <c r="B566" t="s">
        <v>517</v>
      </c>
      <c r="C566" t="s">
        <v>4</v>
      </c>
      <c r="D566" t="s">
        <v>16</v>
      </c>
      <c r="E566">
        <v>2018</v>
      </c>
      <c r="F566">
        <v>59.708427951673457</v>
      </c>
    </row>
    <row r="567" spans="1:6" x14ac:dyDescent="0.25">
      <c r="A567" t="s">
        <v>43</v>
      </c>
      <c r="B567" t="s">
        <v>517</v>
      </c>
      <c r="C567" t="s">
        <v>4</v>
      </c>
      <c r="D567" t="s">
        <v>16</v>
      </c>
      <c r="E567">
        <v>2019</v>
      </c>
      <c r="F567">
        <v>59.558526179269556</v>
      </c>
    </row>
    <row r="568" spans="1:6" x14ac:dyDescent="0.25">
      <c r="A568" t="s">
        <v>43</v>
      </c>
      <c r="B568" t="s">
        <v>517</v>
      </c>
      <c r="C568" t="s">
        <v>4</v>
      </c>
      <c r="D568" t="s">
        <v>16</v>
      </c>
      <c r="E568">
        <v>2020</v>
      </c>
      <c r="F568">
        <v>59.417478051336779</v>
      </c>
    </row>
    <row r="569" spans="1:6" x14ac:dyDescent="0.25">
      <c r="A569" t="s">
        <v>257</v>
      </c>
      <c r="B569" t="s">
        <v>518</v>
      </c>
      <c r="C569" t="s">
        <v>4</v>
      </c>
      <c r="D569" t="s">
        <v>5</v>
      </c>
      <c r="E569">
        <v>2000</v>
      </c>
      <c r="F569">
        <v>24.466666666666669</v>
      </c>
    </row>
    <row r="570" spans="1:6" x14ac:dyDescent="0.25">
      <c r="A570" t="s">
        <v>257</v>
      </c>
      <c r="B570" t="s">
        <v>518</v>
      </c>
      <c r="C570" t="s">
        <v>4</v>
      </c>
      <c r="D570" t="s">
        <v>5</v>
      </c>
      <c r="E570">
        <v>2001</v>
      </c>
      <c r="F570">
        <v>24.446666666666665</v>
      </c>
    </row>
    <row r="571" spans="1:6" x14ac:dyDescent="0.25">
      <c r="A571" t="s">
        <v>257</v>
      </c>
      <c r="B571" t="s">
        <v>518</v>
      </c>
      <c r="C571" t="s">
        <v>4</v>
      </c>
      <c r="D571" t="s">
        <v>5</v>
      </c>
      <c r="E571">
        <v>2002</v>
      </c>
      <c r="F571">
        <v>24.426666666666666</v>
      </c>
    </row>
    <row r="572" spans="1:6" x14ac:dyDescent="0.25">
      <c r="A572" t="s">
        <v>257</v>
      </c>
      <c r="B572" t="s">
        <v>518</v>
      </c>
      <c r="C572" t="s">
        <v>4</v>
      </c>
      <c r="D572" t="s">
        <v>5</v>
      </c>
      <c r="E572">
        <v>2003</v>
      </c>
      <c r="F572">
        <v>24.406666666666666</v>
      </c>
    </row>
    <row r="573" spans="1:6" x14ac:dyDescent="0.25">
      <c r="A573" t="s">
        <v>257</v>
      </c>
      <c r="B573" t="s">
        <v>518</v>
      </c>
      <c r="C573" t="s">
        <v>4</v>
      </c>
      <c r="D573" t="s">
        <v>5</v>
      </c>
      <c r="E573">
        <v>2004</v>
      </c>
      <c r="F573">
        <v>24.386666666666663</v>
      </c>
    </row>
    <row r="574" spans="1:6" x14ac:dyDescent="0.25">
      <c r="A574" t="s">
        <v>257</v>
      </c>
      <c r="B574" t="s">
        <v>518</v>
      </c>
      <c r="C574" t="s">
        <v>4</v>
      </c>
      <c r="D574" t="s">
        <v>5</v>
      </c>
      <c r="E574">
        <v>2005</v>
      </c>
      <c r="F574">
        <v>24.366666666666664</v>
      </c>
    </row>
    <row r="575" spans="1:6" x14ac:dyDescent="0.25">
      <c r="A575" t="s">
        <v>257</v>
      </c>
      <c r="B575" t="s">
        <v>518</v>
      </c>
      <c r="C575" t="s">
        <v>4</v>
      </c>
      <c r="D575" t="s">
        <v>5</v>
      </c>
      <c r="E575">
        <v>2006</v>
      </c>
      <c r="F575">
        <v>24.366666666666664</v>
      </c>
    </row>
    <row r="576" spans="1:6" x14ac:dyDescent="0.25">
      <c r="A576" t="s">
        <v>257</v>
      </c>
      <c r="B576" t="s">
        <v>518</v>
      </c>
      <c r="C576" t="s">
        <v>4</v>
      </c>
      <c r="D576" t="s">
        <v>5</v>
      </c>
      <c r="E576">
        <v>2007</v>
      </c>
      <c r="F576">
        <v>24.326666666666668</v>
      </c>
    </row>
    <row r="577" spans="1:6" x14ac:dyDescent="0.25">
      <c r="A577" t="s">
        <v>257</v>
      </c>
      <c r="B577" t="s">
        <v>518</v>
      </c>
      <c r="C577" t="s">
        <v>4</v>
      </c>
      <c r="D577" t="s">
        <v>5</v>
      </c>
      <c r="E577">
        <v>2008</v>
      </c>
      <c r="F577">
        <v>24.306666666666668</v>
      </c>
    </row>
    <row r="578" spans="1:6" x14ac:dyDescent="0.25">
      <c r="A578" t="s">
        <v>257</v>
      </c>
      <c r="B578" t="s">
        <v>518</v>
      </c>
      <c r="C578" t="s">
        <v>4</v>
      </c>
      <c r="D578" t="s">
        <v>5</v>
      </c>
      <c r="E578">
        <v>2009</v>
      </c>
      <c r="F578">
        <v>24.286666666666669</v>
      </c>
    </row>
    <row r="579" spans="1:6" x14ac:dyDescent="0.25">
      <c r="A579" t="s">
        <v>257</v>
      </c>
      <c r="B579" t="s">
        <v>518</v>
      </c>
      <c r="C579" t="s">
        <v>4</v>
      </c>
      <c r="D579" t="s">
        <v>5</v>
      </c>
      <c r="E579">
        <v>2010</v>
      </c>
      <c r="F579">
        <v>24.266666666666666</v>
      </c>
    </row>
    <row r="580" spans="1:6" x14ac:dyDescent="0.25">
      <c r="A580" t="s">
        <v>257</v>
      </c>
      <c r="B580" t="s">
        <v>518</v>
      </c>
      <c r="C580" t="s">
        <v>4</v>
      </c>
      <c r="D580" t="s">
        <v>5</v>
      </c>
      <c r="E580">
        <v>2011</v>
      </c>
      <c r="F580">
        <v>24.24</v>
      </c>
    </row>
    <row r="581" spans="1:6" x14ac:dyDescent="0.25">
      <c r="A581" t="s">
        <v>257</v>
      </c>
      <c r="B581" t="s">
        <v>518</v>
      </c>
      <c r="C581" t="s">
        <v>4</v>
      </c>
      <c r="D581" t="s">
        <v>5</v>
      </c>
      <c r="E581">
        <v>2012</v>
      </c>
      <c r="F581">
        <v>24.213333333333335</v>
      </c>
    </row>
    <row r="582" spans="1:6" x14ac:dyDescent="0.25">
      <c r="A582" t="s">
        <v>257</v>
      </c>
      <c r="B582" t="s">
        <v>518</v>
      </c>
      <c r="C582" t="s">
        <v>4</v>
      </c>
      <c r="D582" t="s">
        <v>5</v>
      </c>
      <c r="E582">
        <v>2013</v>
      </c>
      <c r="F582">
        <v>24.186666666666667</v>
      </c>
    </row>
    <row r="583" spans="1:6" x14ac:dyDescent="0.25">
      <c r="A583" t="s">
        <v>257</v>
      </c>
      <c r="B583" t="s">
        <v>518</v>
      </c>
      <c r="C583" t="s">
        <v>4</v>
      </c>
      <c r="D583" t="s">
        <v>5</v>
      </c>
      <c r="E583">
        <v>2014</v>
      </c>
      <c r="F583">
        <v>24.16</v>
      </c>
    </row>
    <row r="584" spans="1:6" x14ac:dyDescent="0.25">
      <c r="A584" t="s">
        <v>257</v>
      </c>
      <c r="B584" t="s">
        <v>518</v>
      </c>
      <c r="C584" t="s">
        <v>4</v>
      </c>
      <c r="D584" t="s">
        <v>5</v>
      </c>
      <c r="E584">
        <v>2015</v>
      </c>
      <c r="F584">
        <v>24.133333333333333</v>
      </c>
    </row>
    <row r="585" spans="1:6" x14ac:dyDescent="0.25">
      <c r="A585" t="s">
        <v>257</v>
      </c>
      <c r="B585" t="s">
        <v>518</v>
      </c>
      <c r="C585" t="s">
        <v>4</v>
      </c>
      <c r="D585" t="s">
        <v>5</v>
      </c>
      <c r="E585">
        <v>2016</v>
      </c>
      <c r="F585">
        <v>24.133333333333333</v>
      </c>
    </row>
    <row r="586" spans="1:6" x14ac:dyDescent="0.25">
      <c r="A586" t="s">
        <v>257</v>
      </c>
      <c r="B586" t="s">
        <v>518</v>
      </c>
      <c r="C586" t="s">
        <v>4</v>
      </c>
      <c r="D586" t="s">
        <v>5</v>
      </c>
      <c r="E586">
        <v>2017</v>
      </c>
      <c r="F586">
        <v>24.133333333333333</v>
      </c>
    </row>
    <row r="587" spans="1:6" x14ac:dyDescent="0.25">
      <c r="A587" t="s">
        <v>257</v>
      </c>
      <c r="B587" t="s">
        <v>518</v>
      </c>
      <c r="C587" t="s">
        <v>4</v>
      </c>
      <c r="D587" t="s">
        <v>5</v>
      </c>
      <c r="E587">
        <v>2018</v>
      </c>
      <c r="F587">
        <v>24.133333333333333</v>
      </c>
    </row>
    <row r="588" spans="1:6" x14ac:dyDescent="0.25">
      <c r="A588" t="s">
        <v>257</v>
      </c>
      <c r="B588" t="s">
        <v>518</v>
      </c>
      <c r="C588" t="s">
        <v>4</v>
      </c>
      <c r="D588" t="s">
        <v>5</v>
      </c>
      <c r="E588">
        <v>2019</v>
      </c>
      <c r="F588">
        <v>24.133333333333333</v>
      </c>
    </row>
    <row r="589" spans="1:6" x14ac:dyDescent="0.25">
      <c r="A589" t="s">
        <v>257</v>
      </c>
      <c r="B589" t="s">
        <v>518</v>
      </c>
      <c r="C589" t="s">
        <v>4</v>
      </c>
      <c r="D589" t="s">
        <v>5</v>
      </c>
      <c r="E589">
        <v>2020</v>
      </c>
      <c r="F589">
        <v>24.133333333333333</v>
      </c>
    </row>
    <row r="590" spans="1:6" x14ac:dyDescent="0.25">
      <c r="A590" t="s">
        <v>45</v>
      </c>
      <c r="B590" t="s">
        <v>519</v>
      </c>
      <c r="C590" t="s">
        <v>24</v>
      </c>
      <c r="D590" t="s">
        <v>5</v>
      </c>
      <c r="E590">
        <v>2000</v>
      </c>
      <c r="F590">
        <v>75.332068311195442</v>
      </c>
    </row>
    <row r="591" spans="1:6" x14ac:dyDescent="0.25">
      <c r="A591" t="s">
        <v>45</v>
      </c>
      <c r="B591" t="s">
        <v>519</v>
      </c>
      <c r="C591" t="s">
        <v>24</v>
      </c>
      <c r="D591" t="s">
        <v>5</v>
      </c>
      <c r="E591">
        <v>2001</v>
      </c>
      <c r="F591">
        <v>75.009487666034161</v>
      </c>
    </row>
    <row r="592" spans="1:6" x14ac:dyDescent="0.25">
      <c r="A592" t="s">
        <v>45</v>
      </c>
      <c r="B592" t="s">
        <v>519</v>
      </c>
      <c r="C592" t="s">
        <v>24</v>
      </c>
      <c r="D592" t="s">
        <v>5</v>
      </c>
      <c r="E592">
        <v>2002</v>
      </c>
      <c r="F592">
        <v>74.686907020872866</v>
      </c>
    </row>
    <row r="593" spans="1:6" x14ac:dyDescent="0.25">
      <c r="A593" t="s">
        <v>45</v>
      </c>
      <c r="B593" t="s">
        <v>519</v>
      </c>
      <c r="C593" t="s">
        <v>24</v>
      </c>
      <c r="D593" t="s">
        <v>5</v>
      </c>
      <c r="E593">
        <v>2003</v>
      </c>
      <c r="F593">
        <v>74.36432637571157</v>
      </c>
    </row>
    <row r="594" spans="1:6" x14ac:dyDescent="0.25">
      <c r="A594" t="s">
        <v>45</v>
      </c>
      <c r="B594" t="s">
        <v>519</v>
      </c>
      <c r="C594" t="s">
        <v>24</v>
      </c>
      <c r="D594" t="s">
        <v>5</v>
      </c>
      <c r="E594">
        <v>2004</v>
      </c>
      <c r="F594">
        <v>74.041745730550275</v>
      </c>
    </row>
    <row r="595" spans="1:6" x14ac:dyDescent="0.25">
      <c r="A595" t="s">
        <v>45</v>
      </c>
      <c r="B595" t="s">
        <v>519</v>
      </c>
      <c r="C595" t="s">
        <v>24</v>
      </c>
      <c r="D595" t="s">
        <v>5</v>
      </c>
      <c r="E595">
        <v>2005</v>
      </c>
      <c r="F595">
        <v>73.719165085388994</v>
      </c>
    </row>
    <row r="596" spans="1:6" x14ac:dyDescent="0.25">
      <c r="A596" t="s">
        <v>45</v>
      </c>
      <c r="B596" t="s">
        <v>519</v>
      </c>
      <c r="C596" t="s">
        <v>24</v>
      </c>
      <c r="D596" t="s">
        <v>5</v>
      </c>
      <c r="E596">
        <v>2006</v>
      </c>
      <c r="F596">
        <v>73.719165085388994</v>
      </c>
    </row>
    <row r="597" spans="1:6" x14ac:dyDescent="0.25">
      <c r="A597" t="s">
        <v>45</v>
      </c>
      <c r="B597" t="s">
        <v>519</v>
      </c>
      <c r="C597" t="s">
        <v>24</v>
      </c>
      <c r="D597" t="s">
        <v>5</v>
      </c>
      <c r="E597">
        <v>2007</v>
      </c>
      <c r="F597">
        <v>73.074003795066417</v>
      </c>
    </row>
    <row r="598" spans="1:6" x14ac:dyDescent="0.25">
      <c r="A598" t="s">
        <v>45</v>
      </c>
      <c r="B598" t="s">
        <v>519</v>
      </c>
      <c r="C598" t="s">
        <v>24</v>
      </c>
      <c r="D598" t="s">
        <v>5</v>
      </c>
      <c r="E598">
        <v>2008</v>
      </c>
      <c r="F598">
        <v>72.751423149905122</v>
      </c>
    </row>
    <row r="599" spans="1:6" x14ac:dyDescent="0.25">
      <c r="A599" t="s">
        <v>45</v>
      </c>
      <c r="B599" t="s">
        <v>519</v>
      </c>
      <c r="C599" t="s">
        <v>24</v>
      </c>
      <c r="D599" t="s">
        <v>5</v>
      </c>
      <c r="E599">
        <v>2009</v>
      </c>
      <c r="F599">
        <v>72.428842504743827</v>
      </c>
    </row>
    <row r="600" spans="1:6" x14ac:dyDescent="0.25">
      <c r="A600" t="s">
        <v>45</v>
      </c>
      <c r="B600" t="s">
        <v>519</v>
      </c>
      <c r="C600" t="s">
        <v>24</v>
      </c>
      <c r="D600" t="s">
        <v>5</v>
      </c>
      <c r="E600">
        <v>2010</v>
      </c>
      <c r="F600">
        <v>72.106261859582546</v>
      </c>
    </row>
    <row r="601" spans="1:6" x14ac:dyDescent="0.25">
      <c r="A601" t="s">
        <v>45</v>
      </c>
      <c r="B601" t="s">
        <v>519</v>
      </c>
      <c r="C601" t="s">
        <v>24</v>
      </c>
      <c r="D601" t="s">
        <v>5</v>
      </c>
      <c r="E601">
        <v>2011</v>
      </c>
      <c r="F601">
        <v>72.106261859582546</v>
      </c>
    </row>
    <row r="602" spans="1:6" x14ac:dyDescent="0.25">
      <c r="A602" t="s">
        <v>45</v>
      </c>
      <c r="B602" t="s">
        <v>519</v>
      </c>
      <c r="C602" t="s">
        <v>24</v>
      </c>
      <c r="D602" t="s">
        <v>5</v>
      </c>
      <c r="E602">
        <v>2012</v>
      </c>
      <c r="F602">
        <v>72.106261859582546</v>
      </c>
    </row>
    <row r="603" spans="1:6" x14ac:dyDescent="0.25">
      <c r="A603" t="s">
        <v>45</v>
      </c>
      <c r="B603" t="s">
        <v>519</v>
      </c>
      <c r="C603" t="s">
        <v>24</v>
      </c>
      <c r="D603" t="s">
        <v>5</v>
      </c>
      <c r="E603">
        <v>2013</v>
      </c>
      <c r="F603">
        <v>72.106261859582546</v>
      </c>
    </row>
    <row r="604" spans="1:6" x14ac:dyDescent="0.25">
      <c r="A604" t="s">
        <v>45</v>
      </c>
      <c r="B604" t="s">
        <v>519</v>
      </c>
      <c r="C604" t="s">
        <v>24</v>
      </c>
      <c r="D604" t="s">
        <v>5</v>
      </c>
      <c r="E604">
        <v>2014</v>
      </c>
      <c r="F604">
        <v>72.106261859582546</v>
      </c>
    </row>
    <row r="605" spans="1:6" x14ac:dyDescent="0.25">
      <c r="A605" t="s">
        <v>45</v>
      </c>
      <c r="B605" t="s">
        <v>519</v>
      </c>
      <c r="C605" t="s">
        <v>24</v>
      </c>
      <c r="D605" t="s">
        <v>5</v>
      </c>
      <c r="E605">
        <v>2015</v>
      </c>
      <c r="F605">
        <v>72.106261859582546</v>
      </c>
    </row>
    <row r="606" spans="1:6" x14ac:dyDescent="0.25">
      <c r="A606" t="s">
        <v>45</v>
      </c>
      <c r="B606" t="s">
        <v>519</v>
      </c>
      <c r="C606" t="s">
        <v>24</v>
      </c>
      <c r="D606" t="s">
        <v>5</v>
      </c>
      <c r="E606">
        <v>2016</v>
      </c>
      <c r="F606">
        <v>72.106261859582546</v>
      </c>
    </row>
    <row r="607" spans="1:6" x14ac:dyDescent="0.25">
      <c r="A607" t="s">
        <v>45</v>
      </c>
      <c r="B607" t="s">
        <v>519</v>
      </c>
      <c r="C607" t="s">
        <v>24</v>
      </c>
      <c r="D607" t="s">
        <v>5</v>
      </c>
      <c r="E607">
        <v>2017</v>
      </c>
      <c r="F607">
        <v>72.106261859582546</v>
      </c>
    </row>
    <row r="608" spans="1:6" x14ac:dyDescent="0.25">
      <c r="A608" t="s">
        <v>45</v>
      </c>
      <c r="B608" t="s">
        <v>519</v>
      </c>
      <c r="C608" t="s">
        <v>24</v>
      </c>
      <c r="D608" t="s">
        <v>5</v>
      </c>
      <c r="E608">
        <v>2018</v>
      </c>
      <c r="F608">
        <v>72.106261859582546</v>
      </c>
    </row>
    <row r="609" spans="1:6" x14ac:dyDescent="0.25">
      <c r="A609" t="s">
        <v>45</v>
      </c>
      <c r="B609" t="s">
        <v>519</v>
      </c>
      <c r="C609" t="s">
        <v>24</v>
      </c>
      <c r="D609" t="s">
        <v>5</v>
      </c>
      <c r="E609">
        <v>2019</v>
      </c>
      <c r="F609">
        <v>72.106261859582546</v>
      </c>
    </row>
    <row r="610" spans="1:6" x14ac:dyDescent="0.25">
      <c r="A610" t="s">
        <v>45</v>
      </c>
      <c r="B610" t="s">
        <v>519</v>
      </c>
      <c r="C610" t="s">
        <v>24</v>
      </c>
      <c r="D610" t="s">
        <v>5</v>
      </c>
      <c r="E610">
        <v>2020</v>
      </c>
      <c r="F610">
        <v>72.106261859582546</v>
      </c>
    </row>
    <row r="611" spans="1:6" x14ac:dyDescent="0.25">
      <c r="A611" t="s">
        <v>34</v>
      </c>
      <c r="B611" t="s">
        <v>520</v>
      </c>
      <c r="C611" t="s">
        <v>15</v>
      </c>
      <c r="D611" t="s">
        <v>16</v>
      </c>
      <c r="E611">
        <v>2000</v>
      </c>
      <c r="F611">
        <v>30.507095724487026</v>
      </c>
    </row>
    <row r="612" spans="1:6" x14ac:dyDescent="0.25">
      <c r="A612" t="s">
        <v>34</v>
      </c>
      <c r="B612" t="s">
        <v>520</v>
      </c>
      <c r="C612" t="s">
        <v>15</v>
      </c>
      <c r="D612" t="s">
        <v>16</v>
      </c>
      <c r="E612">
        <v>2001</v>
      </c>
      <c r="F612">
        <v>30.834312573443007</v>
      </c>
    </row>
    <row r="613" spans="1:6" x14ac:dyDescent="0.25">
      <c r="A613" t="s">
        <v>34</v>
      </c>
      <c r="B613" t="s">
        <v>520</v>
      </c>
      <c r="C613" t="s">
        <v>15</v>
      </c>
      <c r="D613" t="s">
        <v>16</v>
      </c>
      <c r="E613">
        <v>2002</v>
      </c>
      <c r="F613">
        <v>31.68566176470588</v>
      </c>
    </row>
    <row r="614" spans="1:6" x14ac:dyDescent="0.25">
      <c r="A614" t="s">
        <v>34</v>
      </c>
      <c r="B614" t="s">
        <v>520</v>
      </c>
      <c r="C614" t="s">
        <v>15</v>
      </c>
      <c r="D614" t="s">
        <v>16</v>
      </c>
      <c r="E614">
        <v>2003</v>
      </c>
      <c r="F614">
        <v>32.027213386043947</v>
      </c>
    </row>
    <row r="615" spans="1:6" x14ac:dyDescent="0.25">
      <c r="A615" t="s">
        <v>34</v>
      </c>
      <c r="B615" t="s">
        <v>520</v>
      </c>
      <c r="C615" t="s">
        <v>15</v>
      </c>
      <c r="D615" t="s">
        <v>16</v>
      </c>
      <c r="E615">
        <v>2004</v>
      </c>
      <c r="F615">
        <v>32.363001103346818</v>
      </c>
    </row>
    <row r="616" spans="1:6" x14ac:dyDescent="0.25">
      <c r="A616" t="s">
        <v>34</v>
      </c>
      <c r="B616" t="s">
        <v>520</v>
      </c>
      <c r="C616" t="s">
        <v>15</v>
      </c>
      <c r="D616" t="s">
        <v>16</v>
      </c>
      <c r="E616">
        <v>2005</v>
      </c>
      <c r="F616">
        <v>32.731958762886599</v>
      </c>
    </row>
    <row r="617" spans="1:6" x14ac:dyDescent="0.25">
      <c r="A617" t="s">
        <v>34</v>
      </c>
      <c r="B617" t="s">
        <v>520</v>
      </c>
      <c r="C617" t="s">
        <v>15</v>
      </c>
      <c r="D617" t="s">
        <v>16</v>
      </c>
      <c r="E617">
        <v>2006</v>
      </c>
      <c r="F617">
        <v>32.731958762886599</v>
      </c>
    </row>
    <row r="618" spans="1:6" x14ac:dyDescent="0.25">
      <c r="A618" t="s">
        <v>34</v>
      </c>
      <c r="B618" t="s">
        <v>520</v>
      </c>
      <c r="C618" t="s">
        <v>15</v>
      </c>
      <c r="D618" t="s">
        <v>16</v>
      </c>
      <c r="E618">
        <v>2007</v>
      </c>
      <c r="F618">
        <v>33.407605192891999</v>
      </c>
    </row>
    <row r="619" spans="1:6" x14ac:dyDescent="0.25">
      <c r="A619" t="s">
        <v>34</v>
      </c>
      <c r="B619" t="s">
        <v>520</v>
      </c>
      <c r="C619" t="s">
        <v>15</v>
      </c>
      <c r="D619" t="s">
        <v>16</v>
      </c>
      <c r="E619">
        <v>2008</v>
      </c>
      <c r="F619">
        <v>33.740907835374273</v>
      </c>
    </row>
    <row r="620" spans="1:6" x14ac:dyDescent="0.25">
      <c r="A620" t="s">
        <v>34</v>
      </c>
      <c r="B620" t="s">
        <v>520</v>
      </c>
      <c r="C620" t="s">
        <v>15</v>
      </c>
      <c r="D620" t="s">
        <v>16</v>
      </c>
      <c r="E620">
        <v>2009</v>
      </c>
      <c r="F620">
        <v>34.089904200442149</v>
      </c>
    </row>
    <row r="621" spans="1:6" x14ac:dyDescent="0.25">
      <c r="A621" t="s">
        <v>34</v>
      </c>
      <c r="B621" t="s">
        <v>520</v>
      </c>
      <c r="C621" t="s">
        <v>15</v>
      </c>
      <c r="D621" t="s">
        <v>16</v>
      </c>
      <c r="E621">
        <v>2010</v>
      </c>
      <c r="F621">
        <v>34.423360353721442</v>
      </c>
    </row>
    <row r="622" spans="1:6" x14ac:dyDescent="0.25">
      <c r="A622" t="s">
        <v>34</v>
      </c>
      <c r="B622" t="s">
        <v>520</v>
      </c>
      <c r="C622" t="s">
        <v>15</v>
      </c>
      <c r="D622" t="s">
        <v>16</v>
      </c>
      <c r="E622">
        <v>2011</v>
      </c>
      <c r="F622">
        <v>34.600221075902724</v>
      </c>
    </row>
    <row r="623" spans="1:6" x14ac:dyDescent="0.25">
      <c r="A623" t="s">
        <v>34</v>
      </c>
      <c r="B623" t="s">
        <v>520</v>
      </c>
      <c r="C623" t="s">
        <v>15</v>
      </c>
      <c r="D623" t="s">
        <v>16</v>
      </c>
      <c r="E623">
        <v>2012</v>
      </c>
      <c r="F623">
        <v>34.777081798084012</v>
      </c>
    </row>
    <row r="624" spans="1:6" x14ac:dyDescent="0.25">
      <c r="A624" t="s">
        <v>34</v>
      </c>
      <c r="B624" t="s">
        <v>520</v>
      </c>
      <c r="C624" t="s">
        <v>15</v>
      </c>
      <c r="D624" t="s">
        <v>16</v>
      </c>
      <c r="E624">
        <v>2013</v>
      </c>
      <c r="F624">
        <v>34.953942520265294</v>
      </c>
    </row>
    <row r="625" spans="1:6" x14ac:dyDescent="0.25">
      <c r="A625" t="s">
        <v>34</v>
      </c>
      <c r="B625" t="s">
        <v>520</v>
      </c>
      <c r="C625" t="s">
        <v>15</v>
      </c>
      <c r="D625" t="s">
        <v>16</v>
      </c>
      <c r="E625">
        <v>2014</v>
      </c>
      <c r="F625">
        <v>35.130803242446575</v>
      </c>
    </row>
    <row r="626" spans="1:6" x14ac:dyDescent="0.25">
      <c r="A626" t="s">
        <v>34</v>
      </c>
      <c r="B626" t="s">
        <v>520</v>
      </c>
      <c r="C626" t="s">
        <v>15</v>
      </c>
      <c r="D626" t="s">
        <v>16</v>
      </c>
      <c r="E626">
        <v>2015</v>
      </c>
      <c r="F626">
        <v>35.307663964627857</v>
      </c>
    </row>
    <row r="627" spans="1:6" x14ac:dyDescent="0.25">
      <c r="A627" t="s">
        <v>34</v>
      </c>
      <c r="B627" t="s">
        <v>520</v>
      </c>
      <c r="C627" t="s">
        <v>15</v>
      </c>
      <c r="D627" t="s">
        <v>16</v>
      </c>
      <c r="E627">
        <v>2016</v>
      </c>
      <c r="F627">
        <v>35.381355932203391</v>
      </c>
    </row>
    <row r="628" spans="1:6" x14ac:dyDescent="0.25">
      <c r="A628" t="s">
        <v>34</v>
      </c>
      <c r="B628" t="s">
        <v>520</v>
      </c>
      <c r="C628" t="s">
        <v>15</v>
      </c>
      <c r="D628" t="s">
        <v>16</v>
      </c>
      <c r="E628">
        <v>2017</v>
      </c>
      <c r="F628">
        <v>35.501105379513632</v>
      </c>
    </row>
    <row r="629" spans="1:6" x14ac:dyDescent="0.25">
      <c r="A629" t="s">
        <v>34</v>
      </c>
      <c r="B629" t="s">
        <v>520</v>
      </c>
      <c r="C629" t="s">
        <v>15</v>
      </c>
      <c r="D629" t="s">
        <v>16</v>
      </c>
      <c r="E629">
        <v>2018</v>
      </c>
      <c r="F629">
        <v>35.62085482682388</v>
      </c>
    </row>
    <row r="630" spans="1:6" x14ac:dyDescent="0.25">
      <c r="A630" t="s">
        <v>34</v>
      </c>
      <c r="B630" t="s">
        <v>520</v>
      </c>
      <c r="C630" t="s">
        <v>15</v>
      </c>
      <c r="D630" t="s">
        <v>16</v>
      </c>
      <c r="E630">
        <v>2019</v>
      </c>
      <c r="F630">
        <v>35.740604274134121</v>
      </c>
    </row>
    <row r="631" spans="1:6" x14ac:dyDescent="0.25">
      <c r="A631" t="s">
        <v>34</v>
      </c>
      <c r="B631" t="s">
        <v>520</v>
      </c>
      <c r="C631" t="s">
        <v>15</v>
      </c>
      <c r="D631" t="s">
        <v>16</v>
      </c>
      <c r="E631">
        <v>2020</v>
      </c>
      <c r="F631">
        <v>35.860353721444362</v>
      </c>
    </row>
    <row r="632" spans="1:6" x14ac:dyDescent="0.25">
      <c r="A632" t="s">
        <v>32</v>
      </c>
      <c r="B632" t="s">
        <v>521</v>
      </c>
      <c r="C632" t="s">
        <v>12</v>
      </c>
      <c r="D632" t="s">
        <v>9</v>
      </c>
      <c r="E632">
        <v>2000</v>
      </c>
      <c r="F632">
        <v>26.376096491228068</v>
      </c>
    </row>
    <row r="633" spans="1:6" x14ac:dyDescent="0.25">
      <c r="A633" t="s">
        <v>32</v>
      </c>
      <c r="B633" t="s">
        <v>521</v>
      </c>
      <c r="C633" t="s">
        <v>12</v>
      </c>
      <c r="D633" t="s">
        <v>9</v>
      </c>
      <c r="E633">
        <v>2001</v>
      </c>
      <c r="F633">
        <v>26.193347953216374</v>
      </c>
    </row>
    <row r="634" spans="1:6" x14ac:dyDescent="0.25">
      <c r="A634" t="s">
        <v>32</v>
      </c>
      <c r="B634" t="s">
        <v>521</v>
      </c>
      <c r="C634" t="s">
        <v>12</v>
      </c>
      <c r="D634" t="s">
        <v>9</v>
      </c>
      <c r="E634">
        <v>2002</v>
      </c>
      <c r="F634">
        <v>26.010599415204677</v>
      </c>
    </row>
    <row r="635" spans="1:6" x14ac:dyDescent="0.25">
      <c r="A635" t="s">
        <v>32</v>
      </c>
      <c r="B635" t="s">
        <v>521</v>
      </c>
      <c r="C635" t="s">
        <v>12</v>
      </c>
      <c r="D635" t="s">
        <v>9</v>
      </c>
      <c r="E635">
        <v>2003</v>
      </c>
      <c r="F635">
        <v>25.827850877192983</v>
      </c>
    </row>
    <row r="636" spans="1:6" x14ac:dyDescent="0.25">
      <c r="A636" t="s">
        <v>32</v>
      </c>
      <c r="B636" t="s">
        <v>521</v>
      </c>
      <c r="C636" t="s">
        <v>12</v>
      </c>
      <c r="D636" t="s">
        <v>9</v>
      </c>
      <c r="E636">
        <v>2004</v>
      </c>
      <c r="F636">
        <v>25.645102339181285</v>
      </c>
    </row>
    <row r="637" spans="1:6" x14ac:dyDescent="0.25">
      <c r="A637" t="s">
        <v>32</v>
      </c>
      <c r="B637" t="s">
        <v>521</v>
      </c>
      <c r="C637" t="s">
        <v>12</v>
      </c>
      <c r="D637" t="s">
        <v>9</v>
      </c>
      <c r="E637">
        <v>2005</v>
      </c>
      <c r="F637">
        <v>25.462353801169591</v>
      </c>
    </row>
    <row r="638" spans="1:6" x14ac:dyDescent="0.25">
      <c r="A638" t="s">
        <v>32</v>
      </c>
      <c r="B638" t="s">
        <v>521</v>
      </c>
      <c r="C638" t="s">
        <v>12</v>
      </c>
      <c r="D638" t="s">
        <v>9</v>
      </c>
      <c r="E638">
        <v>2006</v>
      </c>
      <c r="F638">
        <v>25.462353801169591</v>
      </c>
    </row>
    <row r="639" spans="1:6" x14ac:dyDescent="0.25">
      <c r="A639" t="s">
        <v>32</v>
      </c>
      <c r="B639" t="s">
        <v>521</v>
      </c>
      <c r="C639" t="s">
        <v>12</v>
      </c>
      <c r="D639" t="s">
        <v>9</v>
      </c>
      <c r="E639">
        <v>2007</v>
      </c>
      <c r="F639">
        <v>25.0968567251462</v>
      </c>
    </row>
    <row r="640" spans="1:6" x14ac:dyDescent="0.25">
      <c r="A640" t="s">
        <v>32</v>
      </c>
      <c r="B640" t="s">
        <v>521</v>
      </c>
      <c r="C640" t="s">
        <v>12</v>
      </c>
      <c r="D640" t="s">
        <v>9</v>
      </c>
      <c r="E640">
        <v>2008</v>
      </c>
      <c r="F640">
        <v>24.914108187134502</v>
      </c>
    </row>
    <row r="641" spans="1:6" x14ac:dyDescent="0.25">
      <c r="A641" t="s">
        <v>32</v>
      </c>
      <c r="B641" t="s">
        <v>521</v>
      </c>
      <c r="C641" t="s">
        <v>12</v>
      </c>
      <c r="D641" t="s">
        <v>9</v>
      </c>
      <c r="E641">
        <v>2009</v>
      </c>
      <c r="F641">
        <v>24.731359649122808</v>
      </c>
    </row>
    <row r="642" spans="1:6" x14ac:dyDescent="0.25">
      <c r="A642" t="s">
        <v>32</v>
      </c>
      <c r="B642" t="s">
        <v>521</v>
      </c>
      <c r="C642" t="s">
        <v>12</v>
      </c>
      <c r="D642" t="s">
        <v>9</v>
      </c>
      <c r="E642">
        <v>2010</v>
      </c>
      <c r="F642">
        <v>24.548611111111111</v>
      </c>
    </row>
    <row r="643" spans="1:6" x14ac:dyDescent="0.25">
      <c r="A643" t="s">
        <v>32</v>
      </c>
      <c r="B643" t="s">
        <v>521</v>
      </c>
      <c r="C643" t="s">
        <v>12</v>
      </c>
      <c r="D643" t="s">
        <v>9</v>
      </c>
      <c r="E643">
        <v>2011</v>
      </c>
      <c r="F643">
        <v>24.365789473684213</v>
      </c>
    </row>
    <row r="644" spans="1:6" x14ac:dyDescent="0.25">
      <c r="A644" t="s">
        <v>32</v>
      </c>
      <c r="B644" t="s">
        <v>521</v>
      </c>
      <c r="C644" t="s">
        <v>12</v>
      </c>
      <c r="D644" t="s">
        <v>9</v>
      </c>
      <c r="E644">
        <v>2012</v>
      </c>
      <c r="F644">
        <v>24.182967836257312</v>
      </c>
    </row>
    <row r="645" spans="1:6" x14ac:dyDescent="0.25">
      <c r="A645" t="s">
        <v>32</v>
      </c>
      <c r="B645" t="s">
        <v>521</v>
      </c>
      <c r="C645" t="s">
        <v>12</v>
      </c>
      <c r="D645" t="s">
        <v>9</v>
      </c>
      <c r="E645">
        <v>2013</v>
      </c>
      <c r="F645">
        <v>24.000146198830407</v>
      </c>
    </row>
    <row r="646" spans="1:6" x14ac:dyDescent="0.25">
      <c r="A646" t="s">
        <v>32</v>
      </c>
      <c r="B646" t="s">
        <v>521</v>
      </c>
      <c r="C646" t="s">
        <v>12</v>
      </c>
      <c r="D646" t="s">
        <v>9</v>
      </c>
      <c r="E646">
        <v>2014</v>
      </c>
      <c r="F646">
        <v>23.81732456140351</v>
      </c>
    </row>
    <row r="647" spans="1:6" x14ac:dyDescent="0.25">
      <c r="A647" t="s">
        <v>32</v>
      </c>
      <c r="B647" t="s">
        <v>521</v>
      </c>
      <c r="C647" t="s">
        <v>12</v>
      </c>
      <c r="D647" t="s">
        <v>9</v>
      </c>
      <c r="E647">
        <v>2015</v>
      </c>
      <c r="F647">
        <v>23.634502923976608</v>
      </c>
    </row>
    <row r="648" spans="1:6" x14ac:dyDescent="0.25">
      <c r="A648" t="s">
        <v>32</v>
      </c>
      <c r="B648" t="s">
        <v>521</v>
      </c>
      <c r="C648" t="s">
        <v>12</v>
      </c>
      <c r="D648" t="s">
        <v>9</v>
      </c>
      <c r="E648">
        <v>2016</v>
      </c>
      <c r="F648">
        <v>23.451754385964911</v>
      </c>
    </row>
    <row r="649" spans="1:6" x14ac:dyDescent="0.25">
      <c r="A649" t="s">
        <v>32</v>
      </c>
      <c r="B649" t="s">
        <v>521</v>
      </c>
      <c r="C649" t="s">
        <v>12</v>
      </c>
      <c r="D649" t="s">
        <v>9</v>
      </c>
      <c r="E649">
        <v>2017</v>
      </c>
      <c r="F649">
        <v>23.269005847953217</v>
      </c>
    </row>
    <row r="650" spans="1:6" x14ac:dyDescent="0.25">
      <c r="A650" t="s">
        <v>32</v>
      </c>
      <c r="B650" t="s">
        <v>521</v>
      </c>
      <c r="C650" t="s">
        <v>12</v>
      </c>
      <c r="D650" t="s">
        <v>9</v>
      </c>
      <c r="E650">
        <v>2018</v>
      </c>
      <c r="F650">
        <v>23.086257309941523</v>
      </c>
    </row>
    <row r="651" spans="1:6" x14ac:dyDescent="0.25">
      <c r="A651" t="s">
        <v>32</v>
      </c>
      <c r="B651" t="s">
        <v>521</v>
      </c>
      <c r="C651" t="s">
        <v>12</v>
      </c>
      <c r="D651" t="s">
        <v>9</v>
      </c>
      <c r="E651">
        <v>2019</v>
      </c>
      <c r="F651">
        <v>22.903508771929825</v>
      </c>
    </row>
    <row r="652" spans="1:6" x14ac:dyDescent="0.25">
      <c r="A652" t="s">
        <v>32</v>
      </c>
      <c r="B652" t="s">
        <v>521</v>
      </c>
      <c r="C652" t="s">
        <v>12</v>
      </c>
      <c r="D652" t="s">
        <v>9</v>
      </c>
      <c r="E652">
        <v>2020</v>
      </c>
      <c r="F652">
        <v>22.720760233918128</v>
      </c>
    </row>
    <row r="653" spans="1:6" x14ac:dyDescent="0.25">
      <c r="A653" t="s">
        <v>29</v>
      </c>
      <c r="B653" t="s">
        <v>522</v>
      </c>
      <c r="C653" t="s">
        <v>12</v>
      </c>
      <c r="D653" t="s">
        <v>9</v>
      </c>
      <c r="E653">
        <v>2000</v>
      </c>
      <c r="F653">
        <v>7.5521806853582563</v>
      </c>
    </row>
    <row r="654" spans="1:6" x14ac:dyDescent="0.25">
      <c r="A654" t="s">
        <v>29</v>
      </c>
      <c r="B654" t="s">
        <v>522</v>
      </c>
      <c r="C654" t="s">
        <v>12</v>
      </c>
      <c r="D654" t="s">
        <v>9</v>
      </c>
      <c r="E654">
        <v>2001</v>
      </c>
      <c r="F654">
        <v>7.5521806853582563</v>
      </c>
    </row>
    <row r="655" spans="1:6" x14ac:dyDescent="0.25">
      <c r="A655" t="s">
        <v>29</v>
      </c>
      <c r="B655" t="s">
        <v>522</v>
      </c>
      <c r="C655" t="s">
        <v>12</v>
      </c>
      <c r="D655" t="s">
        <v>9</v>
      </c>
      <c r="E655">
        <v>2002</v>
      </c>
      <c r="F655">
        <v>7.5521806853582563</v>
      </c>
    </row>
    <row r="656" spans="1:6" x14ac:dyDescent="0.25">
      <c r="A656" t="s">
        <v>29</v>
      </c>
      <c r="B656" t="s">
        <v>522</v>
      </c>
      <c r="C656" t="s">
        <v>12</v>
      </c>
      <c r="D656" t="s">
        <v>9</v>
      </c>
      <c r="E656">
        <v>2003</v>
      </c>
      <c r="F656">
        <v>7.5521806853582563</v>
      </c>
    </row>
    <row r="657" spans="1:6" x14ac:dyDescent="0.25">
      <c r="A657" t="s">
        <v>29</v>
      </c>
      <c r="B657" t="s">
        <v>522</v>
      </c>
      <c r="C657" t="s">
        <v>12</v>
      </c>
      <c r="D657" t="s">
        <v>9</v>
      </c>
      <c r="E657">
        <v>2004</v>
      </c>
      <c r="F657">
        <v>7.5521806853582563</v>
      </c>
    </row>
    <row r="658" spans="1:6" x14ac:dyDescent="0.25">
      <c r="A658" t="s">
        <v>29</v>
      </c>
      <c r="B658" t="s">
        <v>522</v>
      </c>
      <c r="C658" t="s">
        <v>12</v>
      </c>
      <c r="D658" t="s">
        <v>9</v>
      </c>
      <c r="E658">
        <v>2005</v>
      </c>
      <c r="F658">
        <v>7.5521806853582563</v>
      </c>
    </row>
    <row r="659" spans="1:6" x14ac:dyDescent="0.25">
      <c r="A659" t="s">
        <v>29</v>
      </c>
      <c r="B659" t="s">
        <v>522</v>
      </c>
      <c r="C659" t="s">
        <v>12</v>
      </c>
      <c r="D659" t="s">
        <v>9</v>
      </c>
      <c r="E659">
        <v>2006</v>
      </c>
      <c r="F659">
        <v>7.5521806853582563</v>
      </c>
    </row>
    <row r="660" spans="1:6" x14ac:dyDescent="0.25">
      <c r="A660" t="s">
        <v>29</v>
      </c>
      <c r="B660" t="s">
        <v>522</v>
      </c>
      <c r="C660" t="s">
        <v>12</v>
      </c>
      <c r="D660" t="s">
        <v>9</v>
      </c>
      <c r="E660">
        <v>2007</v>
      </c>
      <c r="F660">
        <v>7.5521806853582563</v>
      </c>
    </row>
    <row r="661" spans="1:6" x14ac:dyDescent="0.25">
      <c r="A661" t="s">
        <v>29</v>
      </c>
      <c r="B661" t="s">
        <v>522</v>
      </c>
      <c r="C661" t="s">
        <v>12</v>
      </c>
      <c r="D661" t="s">
        <v>9</v>
      </c>
      <c r="E661">
        <v>2008</v>
      </c>
      <c r="F661">
        <v>7.5521806853582563</v>
      </c>
    </row>
    <row r="662" spans="1:6" x14ac:dyDescent="0.25">
      <c r="A662" t="s">
        <v>29</v>
      </c>
      <c r="B662" t="s">
        <v>522</v>
      </c>
      <c r="C662" t="s">
        <v>12</v>
      </c>
      <c r="D662" t="s">
        <v>9</v>
      </c>
      <c r="E662">
        <v>2009</v>
      </c>
      <c r="F662">
        <v>7.5521806853582563</v>
      </c>
    </row>
    <row r="663" spans="1:6" x14ac:dyDescent="0.25">
      <c r="A663" t="s">
        <v>29</v>
      </c>
      <c r="B663" t="s">
        <v>522</v>
      </c>
      <c r="C663" t="s">
        <v>12</v>
      </c>
      <c r="D663" t="s">
        <v>9</v>
      </c>
      <c r="E663">
        <v>2010</v>
      </c>
      <c r="F663">
        <v>7.5521806853582563</v>
      </c>
    </row>
    <row r="664" spans="1:6" x14ac:dyDescent="0.25">
      <c r="A664" t="s">
        <v>29</v>
      </c>
      <c r="B664" t="s">
        <v>522</v>
      </c>
      <c r="C664" t="s">
        <v>12</v>
      </c>
      <c r="D664" t="s">
        <v>9</v>
      </c>
      <c r="E664">
        <v>2011</v>
      </c>
      <c r="F664">
        <v>8.2196261682242984</v>
      </c>
    </row>
    <row r="665" spans="1:6" x14ac:dyDescent="0.25">
      <c r="A665" t="s">
        <v>29</v>
      </c>
      <c r="B665" t="s">
        <v>522</v>
      </c>
      <c r="C665" t="s">
        <v>12</v>
      </c>
      <c r="D665" t="s">
        <v>9</v>
      </c>
      <c r="E665">
        <v>2012</v>
      </c>
      <c r="F665">
        <v>8.8870716510903414</v>
      </c>
    </row>
    <row r="666" spans="1:6" x14ac:dyDescent="0.25">
      <c r="A666" t="s">
        <v>29</v>
      </c>
      <c r="B666" t="s">
        <v>522</v>
      </c>
      <c r="C666" t="s">
        <v>12</v>
      </c>
      <c r="D666" t="s">
        <v>9</v>
      </c>
      <c r="E666">
        <v>2013</v>
      </c>
      <c r="F666">
        <v>9.5545171339563861</v>
      </c>
    </row>
    <row r="667" spans="1:6" x14ac:dyDescent="0.25">
      <c r="A667" t="s">
        <v>29</v>
      </c>
      <c r="B667" t="s">
        <v>522</v>
      </c>
      <c r="C667" t="s">
        <v>12</v>
      </c>
      <c r="D667" t="s">
        <v>9</v>
      </c>
      <c r="E667">
        <v>2014</v>
      </c>
      <c r="F667">
        <v>10.221962616822431</v>
      </c>
    </row>
    <row r="668" spans="1:6" x14ac:dyDescent="0.25">
      <c r="A668" t="s">
        <v>29</v>
      </c>
      <c r="B668" t="s">
        <v>522</v>
      </c>
      <c r="C668" t="s">
        <v>12</v>
      </c>
      <c r="D668" t="s">
        <v>9</v>
      </c>
      <c r="E668">
        <v>2015</v>
      </c>
      <c r="F668">
        <v>10.889408099688474</v>
      </c>
    </row>
    <row r="669" spans="1:6" x14ac:dyDescent="0.25">
      <c r="A669" t="s">
        <v>29</v>
      </c>
      <c r="B669" t="s">
        <v>522</v>
      </c>
      <c r="C669" t="s">
        <v>12</v>
      </c>
      <c r="D669" t="s">
        <v>9</v>
      </c>
      <c r="E669">
        <v>2016</v>
      </c>
      <c r="F669">
        <v>10.889408099688474</v>
      </c>
    </row>
    <row r="670" spans="1:6" x14ac:dyDescent="0.25">
      <c r="A670" t="s">
        <v>29</v>
      </c>
      <c r="B670" t="s">
        <v>522</v>
      </c>
      <c r="C670" t="s">
        <v>12</v>
      </c>
      <c r="D670" t="s">
        <v>9</v>
      </c>
      <c r="E670">
        <v>2017</v>
      </c>
      <c r="F670">
        <v>10.889408099688474</v>
      </c>
    </row>
    <row r="671" spans="1:6" x14ac:dyDescent="0.25">
      <c r="A671" t="s">
        <v>29</v>
      </c>
      <c r="B671" t="s">
        <v>522</v>
      </c>
      <c r="C671" t="s">
        <v>12</v>
      </c>
      <c r="D671" t="s">
        <v>9</v>
      </c>
      <c r="E671">
        <v>2018</v>
      </c>
      <c r="F671">
        <v>10.889408099688474</v>
      </c>
    </row>
    <row r="672" spans="1:6" x14ac:dyDescent="0.25">
      <c r="A672" t="s">
        <v>29</v>
      </c>
      <c r="B672" t="s">
        <v>522</v>
      </c>
      <c r="C672" t="s">
        <v>12</v>
      </c>
      <c r="D672" t="s">
        <v>9</v>
      </c>
      <c r="E672">
        <v>2019</v>
      </c>
      <c r="F672">
        <v>10.889408099688474</v>
      </c>
    </row>
    <row r="673" spans="1:6" x14ac:dyDescent="0.25">
      <c r="A673" t="s">
        <v>29</v>
      </c>
      <c r="B673" t="s">
        <v>522</v>
      </c>
      <c r="C673" t="s">
        <v>12</v>
      </c>
      <c r="D673" t="s">
        <v>9</v>
      </c>
      <c r="E673">
        <v>2020</v>
      </c>
      <c r="F673">
        <v>10.889408099688474</v>
      </c>
    </row>
    <row r="674" spans="1:6" x14ac:dyDescent="0.25">
      <c r="A674" t="s">
        <v>61</v>
      </c>
      <c r="B674" t="s">
        <v>523</v>
      </c>
      <c r="C674" t="s">
        <v>12</v>
      </c>
      <c r="D674" t="s">
        <v>13</v>
      </c>
      <c r="E674">
        <v>2000</v>
      </c>
      <c r="F674">
        <v>9.8560794044665023</v>
      </c>
    </row>
    <row r="675" spans="1:6" x14ac:dyDescent="0.25">
      <c r="A675" t="s">
        <v>61</v>
      </c>
      <c r="B675" t="s">
        <v>523</v>
      </c>
      <c r="C675" t="s">
        <v>12</v>
      </c>
      <c r="D675" t="s">
        <v>13</v>
      </c>
      <c r="E675">
        <v>2001</v>
      </c>
      <c r="F675">
        <v>9.9305210918114142</v>
      </c>
    </row>
    <row r="676" spans="1:6" x14ac:dyDescent="0.25">
      <c r="A676" t="s">
        <v>61</v>
      </c>
      <c r="B676" t="s">
        <v>523</v>
      </c>
      <c r="C676" t="s">
        <v>12</v>
      </c>
      <c r="D676" t="s">
        <v>13</v>
      </c>
      <c r="E676">
        <v>2002</v>
      </c>
      <c r="F676">
        <v>10.004962779156328</v>
      </c>
    </row>
    <row r="677" spans="1:6" x14ac:dyDescent="0.25">
      <c r="A677" t="s">
        <v>61</v>
      </c>
      <c r="B677" t="s">
        <v>523</v>
      </c>
      <c r="C677" t="s">
        <v>12</v>
      </c>
      <c r="D677" t="s">
        <v>13</v>
      </c>
      <c r="E677">
        <v>2003</v>
      </c>
      <c r="F677">
        <v>10.079404466501241</v>
      </c>
    </row>
    <row r="678" spans="1:6" x14ac:dyDescent="0.25">
      <c r="A678" t="s">
        <v>61</v>
      </c>
      <c r="B678" t="s">
        <v>523</v>
      </c>
      <c r="C678" t="s">
        <v>12</v>
      </c>
      <c r="D678" t="s">
        <v>13</v>
      </c>
      <c r="E678">
        <v>2004</v>
      </c>
      <c r="F678">
        <v>10.153846153846153</v>
      </c>
    </row>
    <row r="679" spans="1:6" x14ac:dyDescent="0.25">
      <c r="A679" t="s">
        <v>61</v>
      </c>
      <c r="B679" t="s">
        <v>523</v>
      </c>
      <c r="C679" t="s">
        <v>12</v>
      </c>
      <c r="D679" t="s">
        <v>13</v>
      </c>
      <c r="E679">
        <v>2005</v>
      </c>
      <c r="F679">
        <v>10.228287841191067</v>
      </c>
    </row>
    <row r="680" spans="1:6" x14ac:dyDescent="0.25">
      <c r="A680" t="s">
        <v>61</v>
      </c>
      <c r="B680" t="s">
        <v>523</v>
      </c>
      <c r="C680" t="s">
        <v>12</v>
      </c>
      <c r="D680" t="s">
        <v>13</v>
      </c>
      <c r="E680">
        <v>2006</v>
      </c>
      <c r="F680">
        <v>10.228287841191067</v>
      </c>
    </row>
    <row r="681" spans="1:6" x14ac:dyDescent="0.25">
      <c r="A681" t="s">
        <v>61</v>
      </c>
      <c r="B681" t="s">
        <v>523</v>
      </c>
      <c r="C681" t="s">
        <v>12</v>
      </c>
      <c r="D681" t="s">
        <v>13</v>
      </c>
      <c r="E681">
        <v>2007</v>
      </c>
      <c r="F681">
        <v>10.377171215880892</v>
      </c>
    </row>
    <row r="682" spans="1:6" x14ac:dyDescent="0.25">
      <c r="A682" t="s">
        <v>61</v>
      </c>
      <c r="B682" t="s">
        <v>523</v>
      </c>
      <c r="C682" t="s">
        <v>12</v>
      </c>
      <c r="D682" t="s">
        <v>13</v>
      </c>
      <c r="E682">
        <v>2008</v>
      </c>
      <c r="F682">
        <v>10.451612903225806</v>
      </c>
    </row>
    <row r="683" spans="1:6" x14ac:dyDescent="0.25">
      <c r="A683" t="s">
        <v>61</v>
      </c>
      <c r="B683" t="s">
        <v>523</v>
      </c>
      <c r="C683" t="s">
        <v>12</v>
      </c>
      <c r="D683" t="s">
        <v>13</v>
      </c>
      <c r="E683">
        <v>2009</v>
      </c>
      <c r="F683">
        <v>10.526054590570718</v>
      </c>
    </row>
    <row r="684" spans="1:6" x14ac:dyDescent="0.25">
      <c r="A684" t="s">
        <v>61</v>
      </c>
      <c r="B684" t="s">
        <v>523</v>
      </c>
      <c r="C684" t="s">
        <v>12</v>
      </c>
      <c r="D684" t="s">
        <v>13</v>
      </c>
      <c r="E684">
        <v>2010</v>
      </c>
      <c r="F684">
        <v>10.600496277915633</v>
      </c>
    </row>
    <row r="685" spans="1:6" x14ac:dyDescent="0.25">
      <c r="A685" t="s">
        <v>61</v>
      </c>
      <c r="B685" t="s">
        <v>523</v>
      </c>
      <c r="C685" t="s">
        <v>12</v>
      </c>
      <c r="D685" t="s">
        <v>13</v>
      </c>
      <c r="E685">
        <v>2011</v>
      </c>
      <c r="F685">
        <v>10.674937965260547</v>
      </c>
    </row>
    <row r="686" spans="1:6" x14ac:dyDescent="0.25">
      <c r="A686" t="s">
        <v>61</v>
      </c>
      <c r="B686" t="s">
        <v>523</v>
      </c>
      <c r="C686" t="s">
        <v>12</v>
      </c>
      <c r="D686" t="s">
        <v>13</v>
      </c>
      <c r="E686">
        <v>2012</v>
      </c>
      <c r="F686">
        <v>10.749379652605459</v>
      </c>
    </row>
    <row r="687" spans="1:6" x14ac:dyDescent="0.25">
      <c r="A687" t="s">
        <v>61</v>
      </c>
      <c r="B687" t="s">
        <v>523</v>
      </c>
      <c r="C687" t="s">
        <v>12</v>
      </c>
      <c r="D687" t="s">
        <v>13</v>
      </c>
      <c r="E687">
        <v>2013</v>
      </c>
      <c r="F687">
        <v>10.823821339950372</v>
      </c>
    </row>
    <row r="688" spans="1:6" x14ac:dyDescent="0.25">
      <c r="A688" t="s">
        <v>61</v>
      </c>
      <c r="B688" t="s">
        <v>523</v>
      </c>
      <c r="C688" t="s">
        <v>12</v>
      </c>
      <c r="D688" t="s">
        <v>13</v>
      </c>
      <c r="E688">
        <v>2014</v>
      </c>
      <c r="F688">
        <v>10.898263027295286</v>
      </c>
    </row>
    <row r="689" spans="1:6" x14ac:dyDescent="0.25">
      <c r="A689" t="s">
        <v>61</v>
      </c>
      <c r="B689" t="s">
        <v>523</v>
      </c>
      <c r="C689" t="s">
        <v>12</v>
      </c>
      <c r="D689" t="s">
        <v>13</v>
      </c>
      <c r="E689">
        <v>2015</v>
      </c>
      <c r="F689">
        <v>10.972704714640198</v>
      </c>
    </row>
    <row r="690" spans="1:6" x14ac:dyDescent="0.25">
      <c r="A690" t="s">
        <v>61</v>
      </c>
      <c r="B690" t="s">
        <v>523</v>
      </c>
      <c r="C690" t="s">
        <v>12</v>
      </c>
      <c r="D690" t="s">
        <v>13</v>
      </c>
      <c r="E690">
        <v>2016</v>
      </c>
      <c r="F690">
        <v>11.047146401985112</v>
      </c>
    </row>
    <row r="691" spans="1:6" x14ac:dyDescent="0.25">
      <c r="A691" t="s">
        <v>61</v>
      </c>
      <c r="B691" t="s">
        <v>523</v>
      </c>
      <c r="C691" t="s">
        <v>12</v>
      </c>
      <c r="D691" t="s">
        <v>13</v>
      </c>
      <c r="E691">
        <v>2017</v>
      </c>
      <c r="F691">
        <v>11.121588089330023</v>
      </c>
    </row>
    <row r="692" spans="1:6" x14ac:dyDescent="0.25">
      <c r="A692" t="s">
        <v>61</v>
      </c>
      <c r="B692" t="s">
        <v>523</v>
      </c>
      <c r="C692" t="s">
        <v>12</v>
      </c>
      <c r="D692" t="s">
        <v>13</v>
      </c>
      <c r="E692">
        <v>2018</v>
      </c>
      <c r="F692">
        <v>11.196029776674937</v>
      </c>
    </row>
    <row r="693" spans="1:6" x14ac:dyDescent="0.25">
      <c r="A693" t="s">
        <v>61</v>
      </c>
      <c r="B693" t="s">
        <v>523</v>
      </c>
      <c r="C693" t="s">
        <v>12</v>
      </c>
      <c r="D693" t="s">
        <v>13</v>
      </c>
      <c r="E693">
        <v>2019</v>
      </c>
      <c r="F693">
        <v>11.270471464019851</v>
      </c>
    </row>
    <row r="694" spans="1:6" x14ac:dyDescent="0.25">
      <c r="A694" t="s">
        <v>61</v>
      </c>
      <c r="B694" t="s">
        <v>523</v>
      </c>
      <c r="C694" t="s">
        <v>12</v>
      </c>
      <c r="D694" t="s">
        <v>13</v>
      </c>
      <c r="E694">
        <v>2020</v>
      </c>
      <c r="F694">
        <v>11.344913151364763</v>
      </c>
    </row>
    <row r="695" spans="1:6" x14ac:dyDescent="0.25">
      <c r="A695" t="s">
        <v>56</v>
      </c>
      <c r="B695" t="s">
        <v>524</v>
      </c>
      <c r="C695" t="s">
        <v>12</v>
      </c>
      <c r="D695" t="s">
        <v>13</v>
      </c>
      <c r="E695">
        <v>2000</v>
      </c>
      <c r="F695">
        <v>45.688667470542192</v>
      </c>
    </row>
    <row r="696" spans="1:6" x14ac:dyDescent="0.25">
      <c r="A696" t="s">
        <v>56</v>
      </c>
      <c r="B696" t="s">
        <v>524</v>
      </c>
      <c r="C696" t="s">
        <v>12</v>
      </c>
      <c r="D696" t="s">
        <v>13</v>
      </c>
      <c r="E696">
        <v>2001</v>
      </c>
      <c r="F696">
        <v>45.54121765987604</v>
      </c>
    </row>
    <row r="697" spans="1:6" x14ac:dyDescent="0.25">
      <c r="A697" t="s">
        <v>56</v>
      </c>
      <c r="B697" t="s">
        <v>524</v>
      </c>
      <c r="C697" t="s">
        <v>12</v>
      </c>
      <c r="D697" t="s">
        <v>13</v>
      </c>
      <c r="E697">
        <v>2002</v>
      </c>
      <c r="F697">
        <v>45.39376784920988</v>
      </c>
    </row>
    <row r="698" spans="1:6" x14ac:dyDescent="0.25">
      <c r="A698" t="s">
        <v>56</v>
      </c>
      <c r="B698" t="s">
        <v>524</v>
      </c>
      <c r="C698" t="s">
        <v>12</v>
      </c>
      <c r="D698" t="s">
        <v>13</v>
      </c>
      <c r="E698">
        <v>2003</v>
      </c>
      <c r="F698">
        <v>45.246318038543713</v>
      </c>
    </row>
    <row r="699" spans="1:6" x14ac:dyDescent="0.25">
      <c r="A699" t="s">
        <v>56</v>
      </c>
      <c r="B699" t="s">
        <v>524</v>
      </c>
      <c r="C699" t="s">
        <v>12</v>
      </c>
      <c r="D699" t="s">
        <v>13</v>
      </c>
      <c r="E699">
        <v>2004</v>
      </c>
      <c r="F699">
        <v>45.098868227877553</v>
      </c>
    </row>
    <row r="700" spans="1:6" x14ac:dyDescent="0.25">
      <c r="A700" t="s">
        <v>56</v>
      </c>
      <c r="B700" t="s">
        <v>524</v>
      </c>
      <c r="C700" t="s">
        <v>12</v>
      </c>
      <c r="D700" t="s">
        <v>13</v>
      </c>
      <c r="E700">
        <v>2005</v>
      </c>
      <c r="F700">
        <v>44.9514184172114</v>
      </c>
    </row>
    <row r="701" spans="1:6" x14ac:dyDescent="0.25">
      <c r="A701" t="s">
        <v>56</v>
      </c>
      <c r="B701" t="s">
        <v>524</v>
      </c>
      <c r="C701" t="s">
        <v>12</v>
      </c>
      <c r="D701" t="s">
        <v>13</v>
      </c>
      <c r="E701">
        <v>2006</v>
      </c>
      <c r="F701">
        <v>44.9514184172114</v>
      </c>
    </row>
    <row r="702" spans="1:6" x14ac:dyDescent="0.25">
      <c r="A702" t="s">
        <v>56</v>
      </c>
      <c r="B702" t="s">
        <v>524</v>
      </c>
      <c r="C702" t="s">
        <v>12</v>
      </c>
      <c r="D702" t="s">
        <v>13</v>
      </c>
      <c r="E702">
        <v>2007</v>
      </c>
      <c r="F702">
        <v>44.65651879587908</v>
      </c>
    </row>
    <row r="703" spans="1:6" x14ac:dyDescent="0.25">
      <c r="A703" t="s">
        <v>56</v>
      </c>
      <c r="B703" t="s">
        <v>524</v>
      </c>
      <c r="C703" t="s">
        <v>12</v>
      </c>
      <c r="D703" t="s">
        <v>13</v>
      </c>
      <c r="E703">
        <v>2008</v>
      </c>
      <c r="F703">
        <v>44.509068985212927</v>
      </c>
    </row>
    <row r="704" spans="1:6" x14ac:dyDescent="0.25">
      <c r="A704" t="s">
        <v>56</v>
      </c>
      <c r="B704" t="s">
        <v>524</v>
      </c>
      <c r="C704" t="s">
        <v>12</v>
      </c>
      <c r="D704" t="s">
        <v>13</v>
      </c>
      <c r="E704">
        <v>2009</v>
      </c>
      <c r="F704">
        <v>44.36161917454676</v>
      </c>
    </row>
    <row r="705" spans="1:6" x14ac:dyDescent="0.25">
      <c r="A705" t="s">
        <v>56</v>
      </c>
      <c r="B705" t="s">
        <v>524</v>
      </c>
      <c r="C705" t="s">
        <v>12</v>
      </c>
      <c r="D705" t="s">
        <v>13</v>
      </c>
      <c r="E705">
        <v>2010</v>
      </c>
      <c r="F705">
        <v>44.2141693638806</v>
      </c>
    </row>
    <row r="706" spans="1:6" x14ac:dyDescent="0.25">
      <c r="A706" t="s">
        <v>56</v>
      </c>
      <c r="B706" t="s">
        <v>524</v>
      </c>
      <c r="C706" t="s">
        <v>12</v>
      </c>
      <c r="D706" t="s">
        <v>13</v>
      </c>
      <c r="E706">
        <v>2011</v>
      </c>
      <c r="F706">
        <v>44.095703496858533</v>
      </c>
    </row>
    <row r="707" spans="1:6" x14ac:dyDescent="0.25">
      <c r="A707" t="s">
        <v>56</v>
      </c>
      <c r="B707" t="s">
        <v>524</v>
      </c>
      <c r="C707" t="s">
        <v>12</v>
      </c>
      <c r="D707" t="s">
        <v>13</v>
      </c>
      <c r="E707">
        <v>2012</v>
      </c>
      <c r="F707">
        <v>43.977237629836473</v>
      </c>
    </row>
    <row r="708" spans="1:6" x14ac:dyDescent="0.25">
      <c r="A708" t="s">
        <v>56</v>
      </c>
      <c r="B708" t="s">
        <v>524</v>
      </c>
      <c r="C708" t="s">
        <v>12</v>
      </c>
      <c r="D708" t="s">
        <v>13</v>
      </c>
      <c r="E708">
        <v>2013</v>
      </c>
      <c r="F708">
        <v>43.858771762814406</v>
      </c>
    </row>
    <row r="709" spans="1:6" x14ac:dyDescent="0.25">
      <c r="A709" t="s">
        <v>56</v>
      </c>
      <c r="B709" t="s">
        <v>524</v>
      </c>
      <c r="C709" t="s">
        <v>12</v>
      </c>
      <c r="D709" t="s">
        <v>13</v>
      </c>
      <c r="E709">
        <v>2014</v>
      </c>
      <c r="F709">
        <v>43.740305895792339</v>
      </c>
    </row>
    <row r="710" spans="1:6" x14ac:dyDescent="0.25">
      <c r="A710" t="s">
        <v>56</v>
      </c>
      <c r="B710" t="s">
        <v>524</v>
      </c>
      <c r="C710" t="s">
        <v>12</v>
      </c>
      <c r="D710" t="s">
        <v>13</v>
      </c>
      <c r="E710">
        <v>2015</v>
      </c>
      <c r="F710">
        <v>43.621840028770279</v>
      </c>
    </row>
    <row r="711" spans="1:6" x14ac:dyDescent="0.25">
      <c r="A711" t="s">
        <v>56</v>
      </c>
      <c r="B711" t="s">
        <v>524</v>
      </c>
      <c r="C711" t="s">
        <v>12</v>
      </c>
      <c r="D711" t="s">
        <v>13</v>
      </c>
      <c r="E711">
        <v>2016</v>
      </c>
      <c r="F711">
        <v>43.503374161748212</v>
      </c>
    </row>
    <row r="712" spans="1:6" x14ac:dyDescent="0.25">
      <c r="A712" t="s">
        <v>56</v>
      </c>
      <c r="B712" t="s">
        <v>524</v>
      </c>
      <c r="C712" t="s">
        <v>12</v>
      </c>
      <c r="D712" t="s">
        <v>13</v>
      </c>
      <c r="E712">
        <v>2017</v>
      </c>
      <c r="F712">
        <v>43.384908294726152</v>
      </c>
    </row>
    <row r="713" spans="1:6" x14ac:dyDescent="0.25">
      <c r="A713" t="s">
        <v>56</v>
      </c>
      <c r="B713" t="s">
        <v>524</v>
      </c>
      <c r="C713" t="s">
        <v>12</v>
      </c>
      <c r="D713" t="s">
        <v>13</v>
      </c>
      <c r="E713">
        <v>2018</v>
      </c>
      <c r="F713">
        <v>43.266442427704085</v>
      </c>
    </row>
    <row r="714" spans="1:6" x14ac:dyDescent="0.25">
      <c r="A714" t="s">
        <v>56</v>
      </c>
      <c r="B714" t="s">
        <v>524</v>
      </c>
      <c r="C714" t="s">
        <v>12</v>
      </c>
      <c r="D714" t="s">
        <v>13</v>
      </c>
      <c r="E714">
        <v>2019</v>
      </c>
      <c r="F714">
        <v>43.147976560682025</v>
      </c>
    </row>
    <row r="715" spans="1:6" x14ac:dyDescent="0.25">
      <c r="A715" t="s">
        <v>56</v>
      </c>
      <c r="B715" t="s">
        <v>524</v>
      </c>
      <c r="C715" t="s">
        <v>12</v>
      </c>
      <c r="D715" t="s">
        <v>13</v>
      </c>
      <c r="E715">
        <v>2020</v>
      </c>
      <c r="F715">
        <v>43.029510693659958</v>
      </c>
    </row>
    <row r="716" spans="1:6" x14ac:dyDescent="0.25">
      <c r="A716" t="s">
        <v>49</v>
      </c>
      <c r="B716" t="s">
        <v>525</v>
      </c>
      <c r="C716" t="s">
        <v>41</v>
      </c>
      <c r="D716" t="s">
        <v>5</v>
      </c>
      <c r="E716">
        <v>2000</v>
      </c>
      <c r="F716">
        <v>38.792981833878201</v>
      </c>
    </row>
    <row r="717" spans="1:6" x14ac:dyDescent="0.25">
      <c r="A717" t="s">
        <v>49</v>
      </c>
      <c r="B717" t="s">
        <v>525</v>
      </c>
      <c r="C717" t="s">
        <v>41</v>
      </c>
      <c r="D717" t="s">
        <v>5</v>
      </c>
      <c r="E717">
        <v>2001</v>
      </c>
      <c r="F717">
        <v>38.78763070807387</v>
      </c>
    </row>
    <row r="718" spans="1:6" x14ac:dyDescent="0.25">
      <c r="A718" t="s">
        <v>49</v>
      </c>
      <c r="B718" t="s">
        <v>525</v>
      </c>
      <c r="C718" t="s">
        <v>41</v>
      </c>
      <c r="D718" t="s">
        <v>5</v>
      </c>
      <c r="E718">
        <v>2002</v>
      </c>
      <c r="F718">
        <v>38.782279582269545</v>
      </c>
    </row>
    <row r="719" spans="1:6" x14ac:dyDescent="0.25">
      <c r="A719" t="s">
        <v>49</v>
      </c>
      <c r="B719" t="s">
        <v>525</v>
      </c>
      <c r="C719" t="s">
        <v>41</v>
      </c>
      <c r="D719" t="s">
        <v>5</v>
      </c>
      <c r="E719">
        <v>2003</v>
      </c>
      <c r="F719">
        <v>38.776928456465221</v>
      </c>
    </row>
    <row r="720" spans="1:6" x14ac:dyDescent="0.25">
      <c r="A720" t="s">
        <v>49</v>
      </c>
      <c r="B720" t="s">
        <v>525</v>
      </c>
      <c r="C720" t="s">
        <v>41</v>
      </c>
      <c r="D720" t="s">
        <v>5</v>
      </c>
      <c r="E720">
        <v>2004</v>
      </c>
      <c r="F720">
        <v>38.771577330660897</v>
      </c>
    </row>
    <row r="721" spans="1:6" x14ac:dyDescent="0.25">
      <c r="A721" t="s">
        <v>49</v>
      </c>
      <c r="B721" t="s">
        <v>525</v>
      </c>
      <c r="C721" t="s">
        <v>41</v>
      </c>
      <c r="D721" t="s">
        <v>5</v>
      </c>
      <c r="E721">
        <v>2005</v>
      </c>
      <c r="F721">
        <v>38.766226204856565</v>
      </c>
    </row>
    <row r="722" spans="1:6" x14ac:dyDescent="0.25">
      <c r="A722" t="s">
        <v>49</v>
      </c>
      <c r="B722" t="s">
        <v>525</v>
      </c>
      <c r="C722" t="s">
        <v>41</v>
      </c>
      <c r="D722" t="s">
        <v>5</v>
      </c>
      <c r="E722">
        <v>2006</v>
      </c>
      <c r="F722">
        <v>38.766226204856565</v>
      </c>
    </row>
    <row r="723" spans="1:6" x14ac:dyDescent="0.25">
      <c r="A723" t="s">
        <v>49</v>
      </c>
      <c r="B723" t="s">
        <v>525</v>
      </c>
      <c r="C723" t="s">
        <v>41</v>
      </c>
      <c r="D723" t="s">
        <v>5</v>
      </c>
      <c r="E723">
        <v>2007</v>
      </c>
      <c r="F723">
        <v>38.755523953247916</v>
      </c>
    </row>
    <row r="724" spans="1:6" x14ac:dyDescent="0.25">
      <c r="A724" t="s">
        <v>49</v>
      </c>
      <c r="B724" t="s">
        <v>525</v>
      </c>
      <c r="C724" t="s">
        <v>41</v>
      </c>
      <c r="D724" t="s">
        <v>5</v>
      </c>
      <c r="E724">
        <v>2008</v>
      </c>
      <c r="F724">
        <v>38.750172827443599</v>
      </c>
    </row>
    <row r="725" spans="1:6" x14ac:dyDescent="0.25">
      <c r="A725" t="s">
        <v>49</v>
      </c>
      <c r="B725" t="s">
        <v>525</v>
      </c>
      <c r="C725" t="s">
        <v>41</v>
      </c>
      <c r="D725" t="s">
        <v>5</v>
      </c>
      <c r="E725">
        <v>2009</v>
      </c>
      <c r="F725">
        <v>38.744821701639268</v>
      </c>
    </row>
    <row r="726" spans="1:6" x14ac:dyDescent="0.25">
      <c r="A726" t="s">
        <v>49</v>
      </c>
      <c r="B726" t="s">
        <v>525</v>
      </c>
      <c r="C726" t="s">
        <v>41</v>
      </c>
      <c r="D726" t="s">
        <v>5</v>
      </c>
      <c r="E726">
        <v>2010</v>
      </c>
      <c r="F726">
        <v>38.739470575834943</v>
      </c>
    </row>
    <row r="727" spans="1:6" x14ac:dyDescent="0.25">
      <c r="A727" t="s">
        <v>49</v>
      </c>
      <c r="B727" t="s">
        <v>525</v>
      </c>
      <c r="C727" t="s">
        <v>41</v>
      </c>
      <c r="D727" t="s">
        <v>5</v>
      </c>
      <c r="E727">
        <v>2011</v>
      </c>
      <c r="F727">
        <v>38.734864074756928</v>
      </c>
    </row>
    <row r="728" spans="1:6" x14ac:dyDescent="0.25">
      <c r="A728" t="s">
        <v>49</v>
      </c>
      <c r="B728" t="s">
        <v>525</v>
      </c>
      <c r="C728" t="s">
        <v>41</v>
      </c>
      <c r="D728" t="s">
        <v>5</v>
      </c>
      <c r="E728">
        <v>2012</v>
      </c>
      <c r="F728">
        <v>38.730257573678919</v>
      </c>
    </row>
    <row r="729" spans="1:6" x14ac:dyDescent="0.25">
      <c r="A729" t="s">
        <v>49</v>
      </c>
      <c r="B729" t="s">
        <v>525</v>
      </c>
      <c r="C729" t="s">
        <v>41</v>
      </c>
      <c r="D729" t="s">
        <v>5</v>
      </c>
      <c r="E729">
        <v>2013</v>
      </c>
      <c r="F729">
        <v>38.725651072600911</v>
      </c>
    </row>
    <row r="730" spans="1:6" x14ac:dyDescent="0.25">
      <c r="A730" t="s">
        <v>49</v>
      </c>
      <c r="B730" t="s">
        <v>525</v>
      </c>
      <c r="C730" t="s">
        <v>41</v>
      </c>
      <c r="D730" t="s">
        <v>5</v>
      </c>
      <c r="E730">
        <v>2014</v>
      </c>
      <c r="F730">
        <v>38.721044571522903</v>
      </c>
    </row>
    <row r="731" spans="1:6" x14ac:dyDescent="0.25">
      <c r="A731" t="s">
        <v>49</v>
      </c>
      <c r="B731" t="s">
        <v>525</v>
      </c>
      <c r="C731" t="s">
        <v>41</v>
      </c>
      <c r="D731" t="s">
        <v>5</v>
      </c>
      <c r="E731">
        <v>2015</v>
      </c>
      <c r="F731">
        <v>38.716438070444894</v>
      </c>
    </row>
    <row r="732" spans="1:6" x14ac:dyDescent="0.25">
      <c r="A732" t="s">
        <v>49</v>
      </c>
      <c r="B732" t="s">
        <v>525</v>
      </c>
      <c r="C732" t="s">
        <v>41</v>
      </c>
      <c r="D732" t="s">
        <v>5</v>
      </c>
      <c r="E732">
        <v>2016</v>
      </c>
      <c r="F732">
        <v>38.712013375583759</v>
      </c>
    </row>
    <row r="733" spans="1:6" x14ac:dyDescent="0.25">
      <c r="A733" t="s">
        <v>49</v>
      </c>
      <c r="B733" t="s">
        <v>525</v>
      </c>
      <c r="C733" t="s">
        <v>41</v>
      </c>
      <c r="D733" t="s">
        <v>5</v>
      </c>
      <c r="E733">
        <v>2017</v>
      </c>
      <c r="F733">
        <v>38.707887601373699</v>
      </c>
    </row>
    <row r="734" spans="1:6" x14ac:dyDescent="0.25">
      <c r="A734" t="s">
        <v>49</v>
      </c>
      <c r="B734" t="s">
        <v>525</v>
      </c>
      <c r="C734" t="s">
        <v>41</v>
      </c>
      <c r="D734" t="s">
        <v>5</v>
      </c>
      <c r="E734">
        <v>2018</v>
      </c>
      <c r="F734">
        <v>38.7037629425392</v>
      </c>
    </row>
    <row r="735" spans="1:6" x14ac:dyDescent="0.25">
      <c r="A735" t="s">
        <v>49</v>
      </c>
      <c r="B735" t="s">
        <v>525</v>
      </c>
      <c r="C735" t="s">
        <v>41</v>
      </c>
      <c r="D735" t="s">
        <v>5</v>
      </c>
      <c r="E735">
        <v>2019</v>
      </c>
      <c r="F735">
        <v>38.699637168329133</v>
      </c>
    </row>
    <row r="736" spans="1:6" x14ac:dyDescent="0.25">
      <c r="A736" t="s">
        <v>49</v>
      </c>
      <c r="B736" t="s">
        <v>525</v>
      </c>
      <c r="C736" t="s">
        <v>41</v>
      </c>
      <c r="D736" t="s">
        <v>5</v>
      </c>
      <c r="E736">
        <v>2020</v>
      </c>
      <c r="F736">
        <v>38.695512509494634</v>
      </c>
    </row>
    <row r="737" spans="1:6" x14ac:dyDescent="0.25">
      <c r="A737" t="s">
        <v>66</v>
      </c>
      <c r="B737" t="s">
        <v>526</v>
      </c>
      <c r="C737" t="s">
        <v>4</v>
      </c>
      <c r="D737" t="s">
        <v>5</v>
      </c>
      <c r="E737">
        <v>2000</v>
      </c>
      <c r="F737">
        <v>53.875</v>
      </c>
    </row>
    <row r="738" spans="1:6" x14ac:dyDescent="0.25">
      <c r="A738" t="s">
        <v>66</v>
      </c>
      <c r="B738" t="s">
        <v>526</v>
      </c>
      <c r="C738" t="s">
        <v>4</v>
      </c>
      <c r="D738" t="s">
        <v>5</v>
      </c>
      <c r="E738">
        <v>2001</v>
      </c>
      <c r="F738">
        <v>53.787500000000001</v>
      </c>
    </row>
    <row r="739" spans="1:6" x14ac:dyDescent="0.25">
      <c r="A739" t="s">
        <v>66</v>
      </c>
      <c r="B739" t="s">
        <v>526</v>
      </c>
      <c r="C739" t="s">
        <v>4</v>
      </c>
      <c r="D739" t="s">
        <v>5</v>
      </c>
      <c r="E739">
        <v>2002</v>
      </c>
      <c r="F739">
        <v>53.7</v>
      </c>
    </row>
    <row r="740" spans="1:6" x14ac:dyDescent="0.25">
      <c r="A740" t="s">
        <v>66</v>
      </c>
      <c r="B740" t="s">
        <v>526</v>
      </c>
      <c r="C740" t="s">
        <v>4</v>
      </c>
      <c r="D740" t="s">
        <v>5</v>
      </c>
      <c r="E740">
        <v>2003</v>
      </c>
      <c r="F740">
        <v>53.612499999999997</v>
      </c>
    </row>
    <row r="741" spans="1:6" x14ac:dyDescent="0.25">
      <c r="A741" t="s">
        <v>66</v>
      </c>
      <c r="B741" t="s">
        <v>526</v>
      </c>
      <c r="C741" t="s">
        <v>4</v>
      </c>
      <c r="D741" t="s">
        <v>5</v>
      </c>
      <c r="E741">
        <v>2004</v>
      </c>
      <c r="F741">
        <v>53.524999999999999</v>
      </c>
    </row>
    <row r="742" spans="1:6" x14ac:dyDescent="0.25">
      <c r="A742" t="s">
        <v>66</v>
      </c>
      <c r="B742" t="s">
        <v>526</v>
      </c>
      <c r="C742" t="s">
        <v>4</v>
      </c>
      <c r="D742" t="s">
        <v>5</v>
      </c>
      <c r="E742">
        <v>2005</v>
      </c>
      <c r="F742">
        <v>53.4375</v>
      </c>
    </row>
    <row r="743" spans="1:6" x14ac:dyDescent="0.25">
      <c r="A743" t="s">
        <v>66</v>
      </c>
      <c r="B743" t="s">
        <v>526</v>
      </c>
      <c r="C743" t="s">
        <v>4</v>
      </c>
      <c r="D743" t="s">
        <v>5</v>
      </c>
      <c r="E743">
        <v>2006</v>
      </c>
      <c r="F743">
        <v>53.4375</v>
      </c>
    </row>
    <row r="744" spans="1:6" x14ac:dyDescent="0.25">
      <c r="A744" t="s">
        <v>66</v>
      </c>
      <c r="B744" t="s">
        <v>526</v>
      </c>
      <c r="C744" t="s">
        <v>4</v>
      </c>
      <c r="D744" t="s">
        <v>5</v>
      </c>
      <c r="E744">
        <v>2007</v>
      </c>
      <c r="F744">
        <v>53.262500000000003</v>
      </c>
    </row>
    <row r="745" spans="1:6" x14ac:dyDescent="0.25">
      <c r="A745" t="s">
        <v>66</v>
      </c>
      <c r="B745" t="s">
        <v>526</v>
      </c>
      <c r="C745" t="s">
        <v>4</v>
      </c>
      <c r="D745" t="s">
        <v>5</v>
      </c>
      <c r="E745">
        <v>2008</v>
      </c>
      <c r="F745">
        <v>53.174999999999997</v>
      </c>
    </row>
    <row r="746" spans="1:6" x14ac:dyDescent="0.25">
      <c r="A746" t="s">
        <v>66</v>
      </c>
      <c r="B746" t="s">
        <v>526</v>
      </c>
      <c r="C746" t="s">
        <v>4</v>
      </c>
      <c r="D746" t="s">
        <v>5</v>
      </c>
      <c r="E746">
        <v>2009</v>
      </c>
      <c r="F746">
        <v>53.087499999999999</v>
      </c>
    </row>
    <row r="747" spans="1:6" x14ac:dyDescent="0.25">
      <c r="A747" t="s">
        <v>66</v>
      </c>
      <c r="B747" t="s">
        <v>526</v>
      </c>
      <c r="C747" t="s">
        <v>4</v>
      </c>
      <c r="D747" t="s">
        <v>5</v>
      </c>
      <c r="E747">
        <v>2010</v>
      </c>
      <c r="F747">
        <v>53</v>
      </c>
    </row>
    <row r="748" spans="1:6" x14ac:dyDescent="0.25">
      <c r="A748" t="s">
        <v>66</v>
      </c>
      <c r="B748" t="s">
        <v>526</v>
      </c>
      <c r="C748" t="s">
        <v>4</v>
      </c>
      <c r="D748" t="s">
        <v>5</v>
      </c>
      <c r="E748">
        <v>2011</v>
      </c>
      <c r="F748">
        <v>53</v>
      </c>
    </row>
    <row r="749" spans="1:6" x14ac:dyDescent="0.25">
      <c r="A749" t="s">
        <v>66</v>
      </c>
      <c r="B749" t="s">
        <v>526</v>
      </c>
      <c r="C749" t="s">
        <v>4</v>
      </c>
      <c r="D749" t="s">
        <v>5</v>
      </c>
      <c r="E749">
        <v>2012</v>
      </c>
      <c r="F749">
        <v>53</v>
      </c>
    </row>
    <row r="750" spans="1:6" x14ac:dyDescent="0.25">
      <c r="A750" t="s">
        <v>66</v>
      </c>
      <c r="B750" t="s">
        <v>526</v>
      </c>
      <c r="C750" t="s">
        <v>4</v>
      </c>
      <c r="D750" t="s">
        <v>5</v>
      </c>
      <c r="E750">
        <v>2013</v>
      </c>
      <c r="F750">
        <v>53</v>
      </c>
    </row>
    <row r="751" spans="1:6" x14ac:dyDescent="0.25">
      <c r="A751" t="s">
        <v>66</v>
      </c>
      <c r="B751" t="s">
        <v>526</v>
      </c>
      <c r="C751" t="s">
        <v>4</v>
      </c>
      <c r="D751" t="s">
        <v>5</v>
      </c>
      <c r="E751">
        <v>2014</v>
      </c>
      <c r="F751">
        <v>53</v>
      </c>
    </row>
    <row r="752" spans="1:6" x14ac:dyDescent="0.25">
      <c r="A752" t="s">
        <v>66</v>
      </c>
      <c r="B752" t="s">
        <v>526</v>
      </c>
      <c r="C752" t="s">
        <v>4</v>
      </c>
      <c r="D752" t="s">
        <v>5</v>
      </c>
      <c r="E752">
        <v>2015</v>
      </c>
      <c r="F752">
        <v>53</v>
      </c>
    </row>
    <row r="753" spans="1:6" x14ac:dyDescent="0.25">
      <c r="A753" t="s">
        <v>66</v>
      </c>
      <c r="B753" t="s">
        <v>526</v>
      </c>
      <c r="C753" t="s">
        <v>4</v>
      </c>
      <c r="D753" t="s">
        <v>5</v>
      </c>
      <c r="E753">
        <v>2016</v>
      </c>
      <c r="F753">
        <v>53</v>
      </c>
    </row>
    <row r="754" spans="1:6" x14ac:dyDescent="0.25">
      <c r="A754" t="s">
        <v>66</v>
      </c>
      <c r="B754" t="s">
        <v>526</v>
      </c>
      <c r="C754" t="s">
        <v>4</v>
      </c>
      <c r="D754" t="s">
        <v>5</v>
      </c>
      <c r="E754">
        <v>2017</v>
      </c>
      <c r="F754">
        <v>53</v>
      </c>
    </row>
    <row r="755" spans="1:6" x14ac:dyDescent="0.25">
      <c r="A755" t="s">
        <v>66</v>
      </c>
      <c r="B755" t="s">
        <v>526</v>
      </c>
      <c r="C755" t="s">
        <v>4</v>
      </c>
      <c r="D755" t="s">
        <v>5</v>
      </c>
      <c r="E755">
        <v>2018</v>
      </c>
      <c r="F755">
        <v>53.375</v>
      </c>
    </row>
    <row r="756" spans="1:6" x14ac:dyDescent="0.25">
      <c r="A756" t="s">
        <v>66</v>
      </c>
      <c r="B756" t="s">
        <v>526</v>
      </c>
      <c r="C756" t="s">
        <v>4</v>
      </c>
      <c r="D756" t="s">
        <v>5</v>
      </c>
      <c r="E756">
        <v>2019</v>
      </c>
      <c r="F756">
        <v>53</v>
      </c>
    </row>
    <row r="757" spans="1:6" x14ac:dyDescent="0.25">
      <c r="A757" t="s">
        <v>66</v>
      </c>
      <c r="B757" t="s">
        <v>526</v>
      </c>
      <c r="C757" t="s">
        <v>4</v>
      </c>
      <c r="D757" t="s">
        <v>5</v>
      </c>
      <c r="E757">
        <v>2020</v>
      </c>
      <c r="F757">
        <v>53</v>
      </c>
    </row>
    <row r="758" spans="1:6" x14ac:dyDescent="0.25">
      <c r="A758" t="s">
        <v>48</v>
      </c>
      <c r="B758" t="s">
        <v>527</v>
      </c>
      <c r="C758" t="s">
        <v>12</v>
      </c>
      <c r="D758" t="s">
        <v>9</v>
      </c>
      <c r="E758">
        <v>2000</v>
      </c>
      <c r="F758">
        <v>36.76362001990433</v>
      </c>
    </row>
    <row r="759" spans="1:6" x14ac:dyDescent="0.25">
      <c r="A759" t="s">
        <v>48</v>
      </c>
      <c r="B759" t="s">
        <v>527</v>
      </c>
      <c r="C759" t="s">
        <v>12</v>
      </c>
      <c r="D759" t="s">
        <v>9</v>
      </c>
      <c r="E759">
        <v>2001</v>
      </c>
      <c r="F759">
        <v>36.715464380878998</v>
      </c>
    </row>
    <row r="760" spans="1:6" x14ac:dyDescent="0.25">
      <c r="A760" t="s">
        <v>48</v>
      </c>
      <c r="B760" t="s">
        <v>527</v>
      </c>
      <c r="C760" t="s">
        <v>12</v>
      </c>
      <c r="D760" t="s">
        <v>9</v>
      </c>
      <c r="E760">
        <v>2002</v>
      </c>
      <c r="F760">
        <v>36.667308741853674</v>
      </c>
    </row>
    <row r="761" spans="1:6" x14ac:dyDescent="0.25">
      <c r="A761" t="s">
        <v>48</v>
      </c>
      <c r="B761" t="s">
        <v>527</v>
      </c>
      <c r="C761" t="s">
        <v>12</v>
      </c>
      <c r="D761" t="s">
        <v>9</v>
      </c>
      <c r="E761">
        <v>2003</v>
      </c>
      <c r="F761">
        <v>36.619153102828342</v>
      </c>
    </row>
    <row r="762" spans="1:6" x14ac:dyDescent="0.25">
      <c r="A762" t="s">
        <v>48</v>
      </c>
      <c r="B762" t="s">
        <v>527</v>
      </c>
      <c r="C762" t="s">
        <v>12</v>
      </c>
      <c r="D762" t="s">
        <v>9</v>
      </c>
      <c r="E762">
        <v>2004</v>
      </c>
      <c r="F762">
        <v>36.57099746380301</v>
      </c>
    </row>
    <row r="763" spans="1:6" x14ac:dyDescent="0.25">
      <c r="A763" t="s">
        <v>48</v>
      </c>
      <c r="B763" t="s">
        <v>527</v>
      </c>
      <c r="C763" t="s">
        <v>12</v>
      </c>
      <c r="D763" t="s">
        <v>9</v>
      </c>
      <c r="E763">
        <v>2005</v>
      </c>
      <c r="F763">
        <v>36.522841824777679</v>
      </c>
    </row>
    <row r="764" spans="1:6" x14ac:dyDescent="0.25">
      <c r="A764" t="s">
        <v>48</v>
      </c>
      <c r="B764" t="s">
        <v>527</v>
      </c>
      <c r="C764" t="s">
        <v>12</v>
      </c>
      <c r="D764" t="s">
        <v>9</v>
      </c>
      <c r="E764">
        <v>2006</v>
      </c>
      <c r="F764">
        <v>36.522841824777679</v>
      </c>
    </row>
    <row r="765" spans="1:6" x14ac:dyDescent="0.25">
      <c r="A765" t="s">
        <v>48</v>
      </c>
      <c r="B765" t="s">
        <v>527</v>
      </c>
      <c r="C765" t="s">
        <v>12</v>
      </c>
      <c r="D765" t="s">
        <v>9</v>
      </c>
      <c r="E765">
        <v>2007</v>
      </c>
      <c r="F765">
        <v>36.426530546727022</v>
      </c>
    </row>
    <row r="766" spans="1:6" x14ac:dyDescent="0.25">
      <c r="A766" t="s">
        <v>48</v>
      </c>
      <c r="B766" t="s">
        <v>527</v>
      </c>
      <c r="C766" t="s">
        <v>12</v>
      </c>
      <c r="D766" t="s">
        <v>9</v>
      </c>
      <c r="E766">
        <v>2008</v>
      </c>
      <c r="F766">
        <v>36.378374907701691</v>
      </c>
    </row>
    <row r="767" spans="1:6" x14ac:dyDescent="0.25">
      <c r="A767" t="s">
        <v>48</v>
      </c>
      <c r="B767" t="s">
        <v>527</v>
      </c>
      <c r="C767" t="s">
        <v>12</v>
      </c>
      <c r="D767" t="s">
        <v>9</v>
      </c>
      <c r="E767">
        <v>2009</v>
      </c>
      <c r="F767">
        <v>36.330219268676359</v>
      </c>
    </row>
    <row r="768" spans="1:6" x14ac:dyDescent="0.25">
      <c r="A768" t="s">
        <v>48</v>
      </c>
      <c r="B768" t="s">
        <v>527</v>
      </c>
      <c r="C768" t="s">
        <v>12</v>
      </c>
      <c r="D768" t="s">
        <v>9</v>
      </c>
      <c r="E768">
        <v>2010</v>
      </c>
      <c r="F768">
        <v>36.282063629651034</v>
      </c>
    </row>
    <row r="769" spans="1:6" x14ac:dyDescent="0.25">
      <c r="A769" t="s">
        <v>48</v>
      </c>
      <c r="B769" t="s">
        <v>527</v>
      </c>
      <c r="C769" t="s">
        <v>12</v>
      </c>
      <c r="D769" t="s">
        <v>9</v>
      </c>
      <c r="E769">
        <v>2011</v>
      </c>
      <c r="F769">
        <v>36.233907990625703</v>
      </c>
    </row>
    <row r="770" spans="1:6" x14ac:dyDescent="0.25">
      <c r="A770" t="s">
        <v>48</v>
      </c>
      <c r="B770" t="s">
        <v>527</v>
      </c>
      <c r="C770" t="s">
        <v>12</v>
      </c>
      <c r="D770" t="s">
        <v>9</v>
      </c>
      <c r="E770">
        <v>2012</v>
      </c>
      <c r="F770">
        <v>36.185752351600371</v>
      </c>
    </row>
    <row r="771" spans="1:6" x14ac:dyDescent="0.25">
      <c r="A771" t="s">
        <v>48</v>
      </c>
      <c r="B771" t="s">
        <v>527</v>
      </c>
      <c r="C771" t="s">
        <v>12</v>
      </c>
      <c r="D771" t="s">
        <v>9</v>
      </c>
      <c r="E771">
        <v>2013</v>
      </c>
      <c r="F771">
        <v>36.137596712575046</v>
      </c>
    </row>
    <row r="772" spans="1:6" x14ac:dyDescent="0.25">
      <c r="A772" t="s">
        <v>48</v>
      </c>
      <c r="B772" t="s">
        <v>527</v>
      </c>
      <c r="C772" t="s">
        <v>12</v>
      </c>
      <c r="D772" t="s">
        <v>9</v>
      </c>
      <c r="E772">
        <v>2014</v>
      </c>
      <c r="F772">
        <v>36.089441073549708</v>
      </c>
    </row>
    <row r="773" spans="1:6" x14ac:dyDescent="0.25">
      <c r="A773" t="s">
        <v>48</v>
      </c>
      <c r="B773" t="s">
        <v>527</v>
      </c>
      <c r="C773" t="s">
        <v>12</v>
      </c>
      <c r="D773" t="s">
        <v>9</v>
      </c>
      <c r="E773">
        <v>2015</v>
      </c>
      <c r="F773">
        <v>36.041285434524383</v>
      </c>
    </row>
    <row r="774" spans="1:6" x14ac:dyDescent="0.25">
      <c r="A774" t="s">
        <v>48</v>
      </c>
      <c r="B774" t="s">
        <v>527</v>
      </c>
      <c r="C774" t="s">
        <v>12</v>
      </c>
      <c r="D774" t="s">
        <v>9</v>
      </c>
      <c r="E774">
        <v>2016</v>
      </c>
      <c r="F774">
        <v>35.993129795499051</v>
      </c>
    </row>
    <row r="775" spans="1:6" x14ac:dyDescent="0.25">
      <c r="A775" t="s">
        <v>48</v>
      </c>
      <c r="B775" t="s">
        <v>527</v>
      </c>
      <c r="C775" t="s">
        <v>12</v>
      </c>
      <c r="D775" t="s">
        <v>9</v>
      </c>
      <c r="E775">
        <v>2017</v>
      </c>
      <c r="F775">
        <v>35.944974156473727</v>
      </c>
    </row>
    <row r="776" spans="1:6" x14ac:dyDescent="0.25">
      <c r="A776" t="s">
        <v>48</v>
      </c>
      <c r="B776" t="s">
        <v>527</v>
      </c>
      <c r="C776" t="s">
        <v>12</v>
      </c>
      <c r="D776" t="s">
        <v>9</v>
      </c>
      <c r="E776">
        <v>2018</v>
      </c>
      <c r="F776">
        <v>35.896818517448395</v>
      </c>
    </row>
    <row r="777" spans="1:6" x14ac:dyDescent="0.25">
      <c r="A777" t="s">
        <v>48</v>
      </c>
      <c r="B777" t="s">
        <v>527</v>
      </c>
      <c r="C777" t="s">
        <v>12</v>
      </c>
      <c r="D777" t="s">
        <v>9</v>
      </c>
      <c r="E777">
        <v>2019</v>
      </c>
      <c r="F777">
        <v>35.848662878423063</v>
      </c>
    </row>
    <row r="778" spans="1:6" x14ac:dyDescent="0.25">
      <c r="A778" t="s">
        <v>48</v>
      </c>
      <c r="B778" t="s">
        <v>527</v>
      </c>
      <c r="C778" t="s">
        <v>12</v>
      </c>
      <c r="D778" t="s">
        <v>9</v>
      </c>
      <c r="E778">
        <v>2020</v>
      </c>
      <c r="F778">
        <v>35.800507239397731</v>
      </c>
    </row>
    <row r="779" spans="1:6" x14ac:dyDescent="0.25">
      <c r="A779" t="s">
        <v>232</v>
      </c>
      <c r="B779" t="s">
        <v>528</v>
      </c>
      <c r="C779" t="s">
        <v>12</v>
      </c>
      <c r="D779" t="s">
        <v>9</v>
      </c>
      <c r="E779">
        <v>2000</v>
      </c>
      <c r="F779">
        <v>5.0452668360864035</v>
      </c>
    </row>
    <row r="780" spans="1:6" x14ac:dyDescent="0.25">
      <c r="A780" t="s">
        <v>232</v>
      </c>
      <c r="B780" t="s">
        <v>528</v>
      </c>
      <c r="C780" t="s">
        <v>12</v>
      </c>
      <c r="D780" t="s">
        <v>9</v>
      </c>
      <c r="E780">
        <v>2001</v>
      </c>
      <c r="F780">
        <v>4.979907878017789</v>
      </c>
    </row>
    <row r="781" spans="1:6" x14ac:dyDescent="0.25">
      <c r="A781" t="s">
        <v>232</v>
      </c>
      <c r="B781" t="s">
        <v>528</v>
      </c>
      <c r="C781" t="s">
        <v>12</v>
      </c>
      <c r="D781" t="s">
        <v>9</v>
      </c>
      <c r="E781">
        <v>2002</v>
      </c>
      <c r="F781">
        <v>4.9145489199491745</v>
      </c>
    </row>
    <row r="782" spans="1:6" x14ac:dyDescent="0.25">
      <c r="A782" t="s">
        <v>232</v>
      </c>
      <c r="B782" t="s">
        <v>528</v>
      </c>
      <c r="C782" t="s">
        <v>12</v>
      </c>
      <c r="D782" t="s">
        <v>9</v>
      </c>
      <c r="E782">
        <v>2003</v>
      </c>
      <c r="F782">
        <v>4.8491899618805592</v>
      </c>
    </row>
    <row r="783" spans="1:6" x14ac:dyDescent="0.25">
      <c r="A783" t="s">
        <v>232</v>
      </c>
      <c r="B783" t="s">
        <v>528</v>
      </c>
      <c r="C783" t="s">
        <v>12</v>
      </c>
      <c r="D783" t="s">
        <v>9</v>
      </c>
      <c r="E783">
        <v>2004</v>
      </c>
      <c r="F783">
        <v>4.7838310038119438</v>
      </c>
    </row>
    <row r="784" spans="1:6" x14ac:dyDescent="0.25">
      <c r="A784" t="s">
        <v>232</v>
      </c>
      <c r="B784" t="s">
        <v>528</v>
      </c>
      <c r="C784" t="s">
        <v>12</v>
      </c>
      <c r="D784" t="s">
        <v>9</v>
      </c>
      <c r="E784">
        <v>2005</v>
      </c>
      <c r="F784">
        <v>4.7184720457433293</v>
      </c>
    </row>
    <row r="785" spans="1:6" x14ac:dyDescent="0.25">
      <c r="A785" t="s">
        <v>232</v>
      </c>
      <c r="B785" t="s">
        <v>528</v>
      </c>
      <c r="C785" t="s">
        <v>12</v>
      </c>
      <c r="D785" t="s">
        <v>9</v>
      </c>
      <c r="E785">
        <v>2006</v>
      </c>
      <c r="F785">
        <v>4.7184720457433293</v>
      </c>
    </row>
    <row r="786" spans="1:6" x14ac:dyDescent="0.25">
      <c r="A786" t="s">
        <v>232</v>
      </c>
      <c r="B786" t="s">
        <v>528</v>
      </c>
      <c r="C786" t="s">
        <v>12</v>
      </c>
      <c r="D786" t="s">
        <v>9</v>
      </c>
      <c r="E786">
        <v>2007</v>
      </c>
      <c r="F786">
        <v>4.5877541296060986</v>
      </c>
    </row>
    <row r="787" spans="1:6" x14ac:dyDescent="0.25">
      <c r="A787" t="s">
        <v>232</v>
      </c>
      <c r="B787" t="s">
        <v>528</v>
      </c>
      <c r="C787" t="s">
        <v>12</v>
      </c>
      <c r="D787" t="s">
        <v>9</v>
      </c>
      <c r="E787">
        <v>2008</v>
      </c>
      <c r="F787">
        <v>4.5223951715374842</v>
      </c>
    </row>
    <row r="788" spans="1:6" x14ac:dyDescent="0.25">
      <c r="A788" t="s">
        <v>232</v>
      </c>
      <c r="B788" t="s">
        <v>528</v>
      </c>
      <c r="C788" t="s">
        <v>12</v>
      </c>
      <c r="D788" t="s">
        <v>9</v>
      </c>
      <c r="E788">
        <v>2009</v>
      </c>
      <c r="F788">
        <v>4.4570362134688697</v>
      </c>
    </row>
    <row r="789" spans="1:6" x14ac:dyDescent="0.25">
      <c r="A789" t="s">
        <v>232</v>
      </c>
      <c r="B789" t="s">
        <v>528</v>
      </c>
      <c r="C789" t="s">
        <v>12</v>
      </c>
      <c r="D789" t="s">
        <v>9</v>
      </c>
      <c r="E789">
        <v>2010</v>
      </c>
      <c r="F789">
        <v>4.3916772554002534</v>
      </c>
    </row>
    <row r="790" spans="1:6" x14ac:dyDescent="0.25">
      <c r="A790" t="s">
        <v>232</v>
      </c>
      <c r="B790" t="s">
        <v>528</v>
      </c>
      <c r="C790" t="s">
        <v>12</v>
      </c>
      <c r="D790" t="s">
        <v>9</v>
      </c>
      <c r="E790">
        <v>2011</v>
      </c>
      <c r="F790">
        <v>4.2900254129606106</v>
      </c>
    </row>
    <row r="791" spans="1:6" x14ac:dyDescent="0.25">
      <c r="A791" t="s">
        <v>232</v>
      </c>
      <c r="B791" t="s">
        <v>528</v>
      </c>
      <c r="C791" t="s">
        <v>12</v>
      </c>
      <c r="D791" t="s">
        <v>9</v>
      </c>
      <c r="E791">
        <v>2012</v>
      </c>
      <c r="F791">
        <v>4.1883735705209659</v>
      </c>
    </row>
    <row r="792" spans="1:6" x14ac:dyDescent="0.25">
      <c r="A792" t="s">
        <v>232</v>
      </c>
      <c r="B792" t="s">
        <v>528</v>
      </c>
      <c r="C792" t="s">
        <v>12</v>
      </c>
      <c r="D792" t="s">
        <v>9</v>
      </c>
      <c r="E792">
        <v>2013</v>
      </c>
      <c r="F792">
        <v>4.0867217280813222</v>
      </c>
    </row>
    <row r="793" spans="1:6" x14ac:dyDescent="0.25">
      <c r="A793" t="s">
        <v>232</v>
      </c>
      <c r="B793" t="s">
        <v>528</v>
      </c>
      <c r="C793" t="s">
        <v>12</v>
      </c>
      <c r="D793" t="s">
        <v>9</v>
      </c>
      <c r="E793">
        <v>2014</v>
      </c>
      <c r="F793">
        <v>3.9850698856416775</v>
      </c>
    </row>
    <row r="794" spans="1:6" x14ac:dyDescent="0.25">
      <c r="A794" t="s">
        <v>232</v>
      </c>
      <c r="B794" t="s">
        <v>528</v>
      </c>
      <c r="C794" t="s">
        <v>12</v>
      </c>
      <c r="D794" t="s">
        <v>9</v>
      </c>
      <c r="E794">
        <v>2015</v>
      </c>
      <c r="F794">
        <v>3.8834180432020333</v>
      </c>
    </row>
    <row r="795" spans="1:6" x14ac:dyDescent="0.25">
      <c r="A795" t="s">
        <v>232</v>
      </c>
      <c r="B795" t="s">
        <v>528</v>
      </c>
      <c r="C795" t="s">
        <v>12</v>
      </c>
      <c r="D795" t="s">
        <v>9</v>
      </c>
      <c r="E795">
        <v>2016</v>
      </c>
      <c r="F795">
        <v>3.7873252858958066</v>
      </c>
    </row>
    <row r="796" spans="1:6" x14ac:dyDescent="0.25">
      <c r="A796" t="s">
        <v>232</v>
      </c>
      <c r="B796" t="s">
        <v>528</v>
      </c>
      <c r="C796" t="s">
        <v>12</v>
      </c>
      <c r="D796" t="s">
        <v>9</v>
      </c>
      <c r="E796">
        <v>2017</v>
      </c>
      <c r="F796">
        <v>3.6936149936467597</v>
      </c>
    </row>
    <row r="797" spans="1:6" x14ac:dyDescent="0.25">
      <c r="A797" t="s">
        <v>232</v>
      </c>
      <c r="B797" t="s">
        <v>528</v>
      </c>
      <c r="C797" t="s">
        <v>12</v>
      </c>
      <c r="D797" t="s">
        <v>9</v>
      </c>
      <c r="E797">
        <v>2018</v>
      </c>
      <c r="F797">
        <v>3.6014930114358323</v>
      </c>
    </row>
    <row r="798" spans="1:6" x14ac:dyDescent="0.25">
      <c r="A798" t="s">
        <v>232</v>
      </c>
      <c r="B798" t="s">
        <v>528</v>
      </c>
      <c r="C798" t="s">
        <v>12</v>
      </c>
      <c r="D798" t="s">
        <v>9</v>
      </c>
      <c r="E798">
        <v>2019</v>
      </c>
      <c r="F798">
        <v>3.5117534942820843</v>
      </c>
    </row>
    <row r="799" spans="1:6" x14ac:dyDescent="0.25">
      <c r="A799" t="s">
        <v>232</v>
      </c>
      <c r="B799" t="s">
        <v>528</v>
      </c>
      <c r="C799" t="s">
        <v>12</v>
      </c>
      <c r="D799" t="s">
        <v>9</v>
      </c>
      <c r="E799">
        <v>2020</v>
      </c>
      <c r="F799">
        <v>3.425190597204574</v>
      </c>
    </row>
    <row r="800" spans="1:6" x14ac:dyDescent="0.25">
      <c r="A800" t="s">
        <v>52</v>
      </c>
      <c r="B800" t="s">
        <v>529</v>
      </c>
      <c r="C800" t="s">
        <v>15</v>
      </c>
      <c r="D800" t="s">
        <v>5</v>
      </c>
      <c r="E800">
        <v>2000</v>
      </c>
      <c r="F800">
        <v>0</v>
      </c>
    </row>
    <row r="801" spans="1:6" x14ac:dyDescent="0.25">
      <c r="A801" t="s">
        <v>52</v>
      </c>
      <c r="B801" t="s">
        <v>529</v>
      </c>
      <c r="C801" t="s">
        <v>15</v>
      </c>
      <c r="D801" t="s">
        <v>5</v>
      </c>
      <c r="E801">
        <v>2001</v>
      </c>
      <c r="F801">
        <v>0</v>
      </c>
    </row>
    <row r="802" spans="1:6" x14ac:dyDescent="0.25">
      <c r="A802" t="s">
        <v>52</v>
      </c>
      <c r="B802" t="s">
        <v>529</v>
      </c>
      <c r="C802" t="s">
        <v>15</v>
      </c>
      <c r="D802" t="s">
        <v>5</v>
      </c>
      <c r="E802">
        <v>2002</v>
      </c>
      <c r="F802">
        <v>0</v>
      </c>
    </row>
    <row r="803" spans="1:6" x14ac:dyDescent="0.25">
      <c r="A803" t="s">
        <v>52</v>
      </c>
      <c r="B803" t="s">
        <v>529</v>
      </c>
      <c r="C803" t="s">
        <v>15</v>
      </c>
      <c r="D803" t="s">
        <v>5</v>
      </c>
      <c r="E803">
        <v>2003</v>
      </c>
      <c r="F803">
        <v>0</v>
      </c>
    </row>
    <row r="804" spans="1:6" x14ac:dyDescent="0.25">
      <c r="A804" t="s">
        <v>52</v>
      </c>
      <c r="B804" t="s">
        <v>529</v>
      </c>
      <c r="C804" t="s">
        <v>15</v>
      </c>
      <c r="D804" t="s">
        <v>5</v>
      </c>
      <c r="E804">
        <v>2004</v>
      </c>
      <c r="F804">
        <v>0</v>
      </c>
    </row>
    <row r="805" spans="1:6" x14ac:dyDescent="0.25">
      <c r="A805" t="s">
        <v>52</v>
      </c>
      <c r="B805" t="s">
        <v>529</v>
      </c>
      <c r="C805" t="s">
        <v>15</v>
      </c>
      <c r="D805" t="s">
        <v>5</v>
      </c>
      <c r="E805">
        <v>2005</v>
      </c>
      <c r="F805">
        <v>0</v>
      </c>
    </row>
    <row r="806" spans="1:6" x14ac:dyDescent="0.25">
      <c r="A806" t="s">
        <v>52</v>
      </c>
      <c r="B806" t="s">
        <v>529</v>
      </c>
      <c r="C806" t="s">
        <v>15</v>
      </c>
      <c r="D806" t="s">
        <v>5</v>
      </c>
      <c r="E806">
        <v>2006</v>
      </c>
      <c r="F806">
        <v>0</v>
      </c>
    </row>
    <row r="807" spans="1:6" x14ac:dyDescent="0.25">
      <c r="A807" t="s">
        <v>52</v>
      </c>
      <c r="B807" t="s">
        <v>529</v>
      </c>
      <c r="C807" t="s">
        <v>15</v>
      </c>
      <c r="D807" t="s">
        <v>5</v>
      </c>
      <c r="E807">
        <v>2007</v>
      </c>
      <c r="F807">
        <v>0</v>
      </c>
    </row>
    <row r="808" spans="1:6" x14ac:dyDescent="0.25">
      <c r="A808" t="s">
        <v>52</v>
      </c>
      <c r="B808" t="s">
        <v>529</v>
      </c>
      <c r="C808" t="s">
        <v>15</v>
      </c>
      <c r="D808" t="s">
        <v>5</v>
      </c>
      <c r="E808">
        <v>2008</v>
      </c>
      <c r="F808">
        <v>0</v>
      </c>
    </row>
    <row r="809" spans="1:6" x14ac:dyDescent="0.25">
      <c r="A809" t="s">
        <v>52</v>
      </c>
      <c r="B809" t="s">
        <v>529</v>
      </c>
      <c r="C809" t="s">
        <v>15</v>
      </c>
      <c r="D809" t="s">
        <v>5</v>
      </c>
      <c r="E809">
        <v>2009</v>
      </c>
      <c r="F809">
        <v>0</v>
      </c>
    </row>
    <row r="810" spans="1:6" x14ac:dyDescent="0.25">
      <c r="A810" t="s">
        <v>52</v>
      </c>
      <c r="B810" t="s">
        <v>529</v>
      </c>
      <c r="C810" t="s">
        <v>15</v>
      </c>
      <c r="D810" t="s">
        <v>5</v>
      </c>
      <c r="E810">
        <v>2010</v>
      </c>
      <c r="F810">
        <v>0</v>
      </c>
    </row>
    <row r="811" spans="1:6" x14ac:dyDescent="0.25">
      <c r="A811" t="s">
        <v>52</v>
      </c>
      <c r="B811" t="s">
        <v>529</v>
      </c>
      <c r="C811" t="s">
        <v>15</v>
      </c>
      <c r="D811" t="s">
        <v>5</v>
      </c>
      <c r="E811">
        <v>2011</v>
      </c>
      <c r="F811">
        <v>0</v>
      </c>
    </row>
    <row r="812" spans="1:6" x14ac:dyDescent="0.25">
      <c r="A812" t="s">
        <v>52</v>
      </c>
      <c r="B812" t="s">
        <v>529</v>
      </c>
      <c r="C812" t="s">
        <v>15</v>
      </c>
      <c r="D812" t="s">
        <v>5</v>
      </c>
      <c r="E812">
        <v>2012</v>
      </c>
      <c r="F812">
        <v>0</v>
      </c>
    </row>
    <row r="813" spans="1:6" x14ac:dyDescent="0.25">
      <c r="A813" t="s">
        <v>52</v>
      </c>
      <c r="B813" t="s">
        <v>529</v>
      </c>
      <c r="C813" t="s">
        <v>15</v>
      </c>
      <c r="D813" t="s">
        <v>5</v>
      </c>
      <c r="E813">
        <v>2013</v>
      </c>
      <c r="F813">
        <v>0</v>
      </c>
    </row>
    <row r="814" spans="1:6" x14ac:dyDescent="0.25">
      <c r="A814" t="s">
        <v>52</v>
      </c>
      <c r="B814" t="s">
        <v>529</v>
      </c>
      <c r="C814" t="s">
        <v>15</v>
      </c>
      <c r="D814" t="s">
        <v>5</v>
      </c>
      <c r="E814">
        <v>2014</v>
      </c>
      <c r="F814">
        <v>0</v>
      </c>
    </row>
    <row r="815" spans="1:6" x14ac:dyDescent="0.25">
      <c r="A815" t="s">
        <v>52</v>
      </c>
      <c r="B815" t="s">
        <v>529</v>
      </c>
      <c r="C815" t="s">
        <v>15</v>
      </c>
      <c r="D815" t="s">
        <v>5</v>
      </c>
      <c r="E815">
        <v>2015</v>
      </c>
      <c r="F815">
        <v>0</v>
      </c>
    </row>
    <row r="816" spans="1:6" x14ac:dyDescent="0.25">
      <c r="A816" t="s">
        <v>52</v>
      </c>
      <c r="B816" t="s">
        <v>529</v>
      </c>
      <c r="C816" t="s">
        <v>15</v>
      </c>
      <c r="D816" t="s">
        <v>5</v>
      </c>
      <c r="E816">
        <v>2016</v>
      </c>
      <c r="F816">
        <v>0</v>
      </c>
    </row>
    <row r="817" spans="1:6" x14ac:dyDescent="0.25">
      <c r="A817" t="s">
        <v>52</v>
      </c>
      <c r="B817" t="s">
        <v>529</v>
      </c>
      <c r="C817" t="s">
        <v>15</v>
      </c>
      <c r="D817" t="s">
        <v>5</v>
      </c>
      <c r="E817">
        <v>2017</v>
      </c>
      <c r="F817">
        <v>0</v>
      </c>
    </row>
    <row r="818" spans="1:6" x14ac:dyDescent="0.25">
      <c r="A818" t="s">
        <v>52</v>
      </c>
      <c r="B818" t="s">
        <v>529</v>
      </c>
      <c r="C818" t="s">
        <v>15</v>
      </c>
      <c r="D818" t="s">
        <v>5</v>
      </c>
      <c r="E818">
        <v>2018</v>
      </c>
      <c r="F818">
        <v>0</v>
      </c>
    </row>
    <row r="819" spans="1:6" x14ac:dyDescent="0.25">
      <c r="A819" t="s">
        <v>52</v>
      </c>
      <c r="B819" t="s">
        <v>529</v>
      </c>
      <c r="C819" t="s">
        <v>15</v>
      </c>
      <c r="D819" t="s">
        <v>5</v>
      </c>
      <c r="E819">
        <v>2019</v>
      </c>
      <c r="F819">
        <v>0</v>
      </c>
    </row>
    <row r="820" spans="1:6" x14ac:dyDescent="0.25">
      <c r="A820" t="s">
        <v>52</v>
      </c>
      <c r="B820" t="s">
        <v>529</v>
      </c>
      <c r="C820" t="s">
        <v>15</v>
      </c>
      <c r="D820" t="s">
        <v>5</v>
      </c>
      <c r="E820">
        <v>2020</v>
      </c>
      <c r="F820">
        <v>0</v>
      </c>
    </row>
    <row r="821" spans="1:6" x14ac:dyDescent="0.25">
      <c r="A821" t="s">
        <v>53</v>
      </c>
      <c r="B821" t="s">
        <v>530</v>
      </c>
      <c r="C821" t="s">
        <v>4</v>
      </c>
      <c r="D821" t="s">
        <v>5</v>
      </c>
      <c r="E821">
        <v>2000</v>
      </c>
      <c r="F821">
        <v>21.272870569121437</v>
      </c>
    </row>
    <row r="822" spans="1:6" x14ac:dyDescent="0.25">
      <c r="A822" t="s">
        <v>53</v>
      </c>
      <c r="B822" t="s">
        <v>530</v>
      </c>
      <c r="C822" t="s">
        <v>4</v>
      </c>
      <c r="D822" t="s">
        <v>5</v>
      </c>
      <c r="E822">
        <v>2001</v>
      </c>
      <c r="F822">
        <v>21.395017295825866</v>
      </c>
    </row>
    <row r="823" spans="1:6" x14ac:dyDescent="0.25">
      <c r="A823" t="s">
        <v>53</v>
      </c>
      <c r="B823" t="s">
        <v>530</v>
      </c>
      <c r="C823" t="s">
        <v>4</v>
      </c>
      <c r="D823" t="s">
        <v>5</v>
      </c>
      <c r="E823">
        <v>2002</v>
      </c>
      <c r="F823">
        <v>21.517164022530302</v>
      </c>
    </row>
    <row r="824" spans="1:6" x14ac:dyDescent="0.25">
      <c r="A824" t="s">
        <v>53</v>
      </c>
      <c r="B824" t="s">
        <v>530</v>
      </c>
      <c r="C824" t="s">
        <v>4</v>
      </c>
      <c r="D824" t="s">
        <v>5</v>
      </c>
      <c r="E824">
        <v>2003</v>
      </c>
      <c r="F824">
        <v>21.639310749234735</v>
      </c>
    </row>
    <row r="825" spans="1:6" x14ac:dyDescent="0.25">
      <c r="A825" t="s">
        <v>53</v>
      </c>
      <c r="B825" t="s">
        <v>530</v>
      </c>
      <c r="C825" t="s">
        <v>4</v>
      </c>
      <c r="D825" t="s">
        <v>5</v>
      </c>
      <c r="E825">
        <v>2004</v>
      </c>
      <c r="F825">
        <v>21.761457475939167</v>
      </c>
    </row>
    <row r="826" spans="1:6" x14ac:dyDescent="0.25">
      <c r="A826" t="s">
        <v>53</v>
      </c>
      <c r="B826" t="s">
        <v>530</v>
      </c>
      <c r="C826" t="s">
        <v>4</v>
      </c>
      <c r="D826" t="s">
        <v>5</v>
      </c>
      <c r="E826">
        <v>2005</v>
      </c>
      <c r="F826">
        <v>21.8836042026436</v>
      </c>
    </row>
    <row r="827" spans="1:6" x14ac:dyDescent="0.25">
      <c r="A827" t="s">
        <v>53</v>
      </c>
      <c r="B827" t="s">
        <v>530</v>
      </c>
      <c r="C827" t="s">
        <v>4</v>
      </c>
      <c r="D827" t="s">
        <v>5</v>
      </c>
      <c r="E827">
        <v>2006</v>
      </c>
      <c r="F827">
        <v>21.8836042026436</v>
      </c>
    </row>
    <row r="828" spans="1:6" x14ac:dyDescent="0.25">
      <c r="A828" t="s">
        <v>53</v>
      </c>
      <c r="B828" t="s">
        <v>530</v>
      </c>
      <c r="C828" t="s">
        <v>4</v>
      </c>
      <c r="D828" t="s">
        <v>5</v>
      </c>
      <c r="E828">
        <v>2007</v>
      </c>
      <c r="F828">
        <v>22.127897656052465</v>
      </c>
    </row>
    <row r="829" spans="1:6" x14ac:dyDescent="0.25">
      <c r="A829" t="s">
        <v>53</v>
      </c>
      <c r="B829" t="s">
        <v>530</v>
      </c>
      <c r="C829" t="s">
        <v>4</v>
      </c>
      <c r="D829" t="s">
        <v>5</v>
      </c>
      <c r="E829">
        <v>2008</v>
      </c>
      <c r="F829">
        <v>22.250044382756897</v>
      </c>
    </row>
    <row r="830" spans="1:6" x14ac:dyDescent="0.25">
      <c r="A830" t="s">
        <v>53</v>
      </c>
      <c r="B830" t="s">
        <v>530</v>
      </c>
      <c r="C830" t="s">
        <v>4</v>
      </c>
      <c r="D830" t="s">
        <v>5</v>
      </c>
      <c r="E830">
        <v>2009</v>
      </c>
      <c r="F830">
        <v>22.372191109461326</v>
      </c>
    </row>
    <row r="831" spans="1:6" x14ac:dyDescent="0.25">
      <c r="A831" t="s">
        <v>53</v>
      </c>
      <c r="B831" t="s">
        <v>530</v>
      </c>
      <c r="C831" t="s">
        <v>4</v>
      </c>
      <c r="D831" t="s">
        <v>5</v>
      </c>
      <c r="E831">
        <v>2010</v>
      </c>
      <c r="F831">
        <v>22.494337836165762</v>
      </c>
    </row>
    <row r="832" spans="1:6" x14ac:dyDescent="0.25">
      <c r="A832" t="s">
        <v>53</v>
      </c>
      <c r="B832" t="s">
        <v>530</v>
      </c>
      <c r="C832" t="s">
        <v>4</v>
      </c>
      <c r="D832" t="s">
        <v>5</v>
      </c>
      <c r="E832">
        <v>2011</v>
      </c>
      <c r="F832">
        <v>22.728576577739759</v>
      </c>
    </row>
    <row r="833" spans="1:6" x14ac:dyDescent="0.25">
      <c r="A833" t="s">
        <v>53</v>
      </c>
      <c r="B833" t="s">
        <v>530</v>
      </c>
      <c r="C833" t="s">
        <v>4</v>
      </c>
      <c r="D833" t="s">
        <v>5</v>
      </c>
      <c r="E833">
        <v>2012</v>
      </c>
      <c r="F833">
        <v>22.962815319313762</v>
      </c>
    </row>
    <row r="834" spans="1:6" x14ac:dyDescent="0.25">
      <c r="A834" t="s">
        <v>53</v>
      </c>
      <c r="B834" t="s">
        <v>530</v>
      </c>
      <c r="C834" t="s">
        <v>4</v>
      </c>
      <c r="D834" t="s">
        <v>5</v>
      </c>
      <c r="E834">
        <v>2013</v>
      </c>
      <c r="F834">
        <v>23.197054060887762</v>
      </c>
    </row>
    <row r="835" spans="1:6" x14ac:dyDescent="0.25">
      <c r="A835" t="s">
        <v>53</v>
      </c>
      <c r="B835" t="s">
        <v>530</v>
      </c>
      <c r="C835" t="s">
        <v>4</v>
      </c>
      <c r="D835" t="s">
        <v>5</v>
      </c>
      <c r="E835">
        <v>2014</v>
      </c>
      <c r="F835">
        <v>23.431292802461765</v>
      </c>
    </row>
    <row r="836" spans="1:6" x14ac:dyDescent="0.25">
      <c r="A836" t="s">
        <v>53</v>
      </c>
      <c r="B836" t="s">
        <v>530</v>
      </c>
      <c r="C836" t="s">
        <v>4</v>
      </c>
      <c r="D836" t="s">
        <v>5</v>
      </c>
      <c r="E836">
        <v>2015</v>
      </c>
      <c r="F836">
        <v>23.665531544035762</v>
      </c>
    </row>
    <row r="837" spans="1:6" x14ac:dyDescent="0.25">
      <c r="A837" t="s">
        <v>53</v>
      </c>
      <c r="B837" t="s">
        <v>530</v>
      </c>
      <c r="C837" t="s">
        <v>4</v>
      </c>
      <c r="D837" t="s">
        <v>5</v>
      </c>
      <c r="E837">
        <v>2016</v>
      </c>
      <c r="F837">
        <v>23.830864038131512</v>
      </c>
    </row>
    <row r="838" spans="1:6" x14ac:dyDescent="0.25">
      <c r="A838" t="s">
        <v>53</v>
      </c>
      <c r="B838" t="s">
        <v>530</v>
      </c>
      <c r="C838" t="s">
        <v>4</v>
      </c>
      <c r="D838" t="s">
        <v>5</v>
      </c>
      <c r="E838">
        <v>2017</v>
      </c>
      <c r="F838">
        <v>23.996196532227259</v>
      </c>
    </row>
    <row r="839" spans="1:6" x14ac:dyDescent="0.25">
      <c r="A839" t="s">
        <v>53</v>
      </c>
      <c r="B839" t="s">
        <v>530</v>
      </c>
      <c r="C839" t="s">
        <v>4</v>
      </c>
      <c r="D839" t="s">
        <v>5</v>
      </c>
      <c r="E839">
        <v>2018</v>
      </c>
      <c r="F839">
        <v>24.161529026323013</v>
      </c>
    </row>
    <row r="840" spans="1:6" x14ac:dyDescent="0.25">
      <c r="A840" t="s">
        <v>53</v>
      </c>
      <c r="B840" t="s">
        <v>530</v>
      </c>
      <c r="C840" t="s">
        <v>4</v>
      </c>
      <c r="D840" t="s">
        <v>5</v>
      </c>
      <c r="E840">
        <v>2019</v>
      </c>
      <c r="F840">
        <v>24.326861520418756</v>
      </c>
    </row>
    <row r="841" spans="1:6" x14ac:dyDescent="0.25">
      <c r="A841" t="s">
        <v>53</v>
      </c>
      <c r="B841" t="s">
        <v>530</v>
      </c>
      <c r="C841" t="s">
        <v>4</v>
      </c>
      <c r="D841" t="s">
        <v>5</v>
      </c>
      <c r="E841">
        <v>2020</v>
      </c>
      <c r="F841">
        <v>24.492153666553694</v>
      </c>
    </row>
    <row r="842" spans="1:6" x14ac:dyDescent="0.25">
      <c r="A842" t="s">
        <v>54</v>
      </c>
      <c r="B842" t="s">
        <v>531</v>
      </c>
      <c r="C842" t="s">
        <v>24</v>
      </c>
      <c r="D842" t="s">
        <v>16</v>
      </c>
      <c r="E842">
        <v>2000</v>
      </c>
      <c r="F842">
        <v>18.780496991946695</v>
      </c>
    </row>
    <row r="843" spans="1:6" x14ac:dyDescent="0.25">
      <c r="A843" t="s">
        <v>54</v>
      </c>
      <c r="B843" t="s">
        <v>531</v>
      </c>
      <c r="C843" t="s">
        <v>24</v>
      </c>
      <c r="D843" t="s">
        <v>16</v>
      </c>
      <c r="E843">
        <v>2001</v>
      </c>
      <c r="F843">
        <v>19.031006736957004</v>
      </c>
    </row>
    <row r="844" spans="1:6" x14ac:dyDescent="0.25">
      <c r="A844" t="s">
        <v>54</v>
      </c>
      <c r="B844" t="s">
        <v>531</v>
      </c>
      <c r="C844" t="s">
        <v>24</v>
      </c>
      <c r="D844" t="s">
        <v>16</v>
      </c>
      <c r="E844">
        <v>2002</v>
      </c>
      <c r="F844">
        <v>19.281516880505123</v>
      </c>
    </row>
    <row r="845" spans="1:6" x14ac:dyDescent="0.25">
      <c r="A845" t="s">
        <v>54</v>
      </c>
      <c r="B845" t="s">
        <v>531</v>
      </c>
      <c r="C845" t="s">
        <v>24</v>
      </c>
      <c r="D845" t="s">
        <v>16</v>
      </c>
      <c r="E845">
        <v>2003</v>
      </c>
      <c r="F845">
        <v>19.532028060268065</v>
      </c>
    </row>
    <row r="846" spans="1:6" x14ac:dyDescent="0.25">
      <c r="A846" t="s">
        <v>54</v>
      </c>
      <c r="B846" t="s">
        <v>531</v>
      </c>
      <c r="C846" t="s">
        <v>24</v>
      </c>
      <c r="D846" t="s">
        <v>16</v>
      </c>
      <c r="E846">
        <v>2004</v>
      </c>
      <c r="F846">
        <v>19.782536537898473</v>
      </c>
    </row>
    <row r="847" spans="1:6" x14ac:dyDescent="0.25">
      <c r="A847" t="s">
        <v>54</v>
      </c>
      <c r="B847" t="s">
        <v>531</v>
      </c>
      <c r="C847" t="s">
        <v>24</v>
      </c>
      <c r="D847" t="s">
        <v>16</v>
      </c>
      <c r="E847">
        <v>2005</v>
      </c>
      <c r="F847">
        <v>20.033048161385466</v>
      </c>
    </row>
    <row r="848" spans="1:6" x14ac:dyDescent="0.25">
      <c r="A848" t="s">
        <v>54</v>
      </c>
      <c r="B848" t="s">
        <v>531</v>
      </c>
      <c r="C848" t="s">
        <v>24</v>
      </c>
      <c r="D848" t="s">
        <v>16</v>
      </c>
      <c r="E848">
        <v>2006</v>
      </c>
      <c r="F848">
        <v>20.033048161385466</v>
      </c>
    </row>
    <row r="849" spans="1:6" x14ac:dyDescent="0.25">
      <c r="A849" t="s">
        <v>54</v>
      </c>
      <c r="B849" t="s">
        <v>531</v>
      </c>
      <c r="C849" t="s">
        <v>24</v>
      </c>
      <c r="D849" t="s">
        <v>16</v>
      </c>
      <c r="E849">
        <v>2007</v>
      </c>
      <c r="F849">
        <v>20.53406803399578</v>
      </c>
    </row>
    <row r="850" spans="1:6" x14ac:dyDescent="0.25">
      <c r="A850" t="s">
        <v>54</v>
      </c>
      <c r="B850" t="s">
        <v>531</v>
      </c>
      <c r="C850" t="s">
        <v>24</v>
      </c>
      <c r="D850" t="s">
        <v>16</v>
      </c>
      <c r="E850">
        <v>2008</v>
      </c>
      <c r="F850">
        <v>20.784578182859931</v>
      </c>
    </row>
    <row r="851" spans="1:6" x14ac:dyDescent="0.25">
      <c r="A851" t="s">
        <v>54</v>
      </c>
      <c r="B851" t="s">
        <v>531</v>
      </c>
      <c r="C851" t="s">
        <v>24</v>
      </c>
      <c r="D851" t="s">
        <v>16</v>
      </c>
      <c r="E851">
        <v>2009</v>
      </c>
      <c r="F851">
        <v>21.035087215768819</v>
      </c>
    </row>
    <row r="852" spans="1:6" x14ac:dyDescent="0.25">
      <c r="A852" t="s">
        <v>54</v>
      </c>
      <c r="B852" t="s">
        <v>531</v>
      </c>
      <c r="C852" t="s">
        <v>24</v>
      </c>
      <c r="D852" t="s">
        <v>16</v>
      </c>
      <c r="E852">
        <v>2010</v>
      </c>
      <c r="F852">
        <v>21.285596899644784</v>
      </c>
    </row>
    <row r="853" spans="1:6" x14ac:dyDescent="0.25">
      <c r="A853" t="s">
        <v>54</v>
      </c>
      <c r="B853" t="s">
        <v>531</v>
      </c>
      <c r="C853" t="s">
        <v>24</v>
      </c>
      <c r="D853" t="s">
        <v>16</v>
      </c>
      <c r="E853">
        <v>2011</v>
      </c>
      <c r="F853">
        <v>21.491096232030028</v>
      </c>
    </row>
    <row r="854" spans="1:6" x14ac:dyDescent="0.25">
      <c r="A854" t="s">
        <v>54</v>
      </c>
      <c r="B854" t="s">
        <v>531</v>
      </c>
      <c r="C854" t="s">
        <v>24</v>
      </c>
      <c r="D854" t="s">
        <v>16</v>
      </c>
      <c r="E854">
        <v>2012</v>
      </c>
      <c r="F854">
        <v>21.696596016113361</v>
      </c>
    </row>
    <row r="855" spans="1:6" x14ac:dyDescent="0.25">
      <c r="A855" t="s">
        <v>54</v>
      </c>
      <c r="B855" t="s">
        <v>531</v>
      </c>
      <c r="C855" t="s">
        <v>24</v>
      </c>
      <c r="D855" t="s">
        <v>16</v>
      </c>
      <c r="E855">
        <v>2013</v>
      </c>
      <c r="F855">
        <v>21.902094870635317</v>
      </c>
    </row>
    <row r="856" spans="1:6" x14ac:dyDescent="0.25">
      <c r="A856" t="s">
        <v>54</v>
      </c>
      <c r="B856" t="s">
        <v>531</v>
      </c>
      <c r="C856" t="s">
        <v>24</v>
      </c>
      <c r="D856" t="s">
        <v>16</v>
      </c>
      <c r="E856">
        <v>2014</v>
      </c>
      <c r="F856">
        <v>22.107594645996894</v>
      </c>
    </row>
    <row r="857" spans="1:6" x14ac:dyDescent="0.25">
      <c r="A857" t="s">
        <v>54</v>
      </c>
      <c r="B857" t="s">
        <v>531</v>
      </c>
      <c r="C857" t="s">
        <v>24</v>
      </c>
      <c r="D857" t="s">
        <v>16</v>
      </c>
      <c r="E857">
        <v>2015</v>
      </c>
      <c r="F857">
        <v>22.313094184607269</v>
      </c>
    </row>
    <row r="858" spans="1:6" x14ac:dyDescent="0.25">
      <c r="A858" t="s">
        <v>54</v>
      </c>
      <c r="B858" t="s">
        <v>531</v>
      </c>
      <c r="C858" t="s">
        <v>24</v>
      </c>
      <c r="D858" t="s">
        <v>16</v>
      </c>
      <c r="E858">
        <v>2016</v>
      </c>
      <c r="F858">
        <v>22.542877304164733</v>
      </c>
    </row>
    <row r="859" spans="1:6" x14ac:dyDescent="0.25">
      <c r="A859" t="s">
        <v>54</v>
      </c>
      <c r="B859" t="s">
        <v>531</v>
      </c>
      <c r="C859" t="s">
        <v>24</v>
      </c>
      <c r="D859" t="s">
        <v>16</v>
      </c>
      <c r="E859">
        <v>2017</v>
      </c>
      <c r="F859">
        <v>22.742310291696473</v>
      </c>
    </row>
    <row r="860" spans="1:6" x14ac:dyDescent="0.25">
      <c r="A860" t="s">
        <v>54</v>
      </c>
      <c r="B860" t="s">
        <v>531</v>
      </c>
      <c r="C860" t="s">
        <v>24</v>
      </c>
      <c r="D860" t="s">
        <v>16</v>
      </c>
      <c r="E860">
        <v>2018</v>
      </c>
      <c r="F860">
        <v>22.941735383510071</v>
      </c>
    </row>
    <row r="861" spans="1:6" x14ac:dyDescent="0.25">
      <c r="A861" t="s">
        <v>54</v>
      </c>
      <c r="B861" t="s">
        <v>531</v>
      </c>
      <c r="C861" t="s">
        <v>24</v>
      </c>
      <c r="D861" t="s">
        <v>16</v>
      </c>
      <c r="E861">
        <v>2019</v>
      </c>
      <c r="F861">
        <v>23.141165542735571</v>
      </c>
    </row>
    <row r="862" spans="1:6" x14ac:dyDescent="0.25">
      <c r="A862" t="s">
        <v>54</v>
      </c>
      <c r="B862" t="s">
        <v>531</v>
      </c>
      <c r="C862" t="s">
        <v>24</v>
      </c>
      <c r="D862" t="s">
        <v>16</v>
      </c>
      <c r="E862">
        <v>2020</v>
      </c>
      <c r="F862">
        <v>23.340595701961064</v>
      </c>
    </row>
    <row r="863" spans="1:6" x14ac:dyDescent="0.25">
      <c r="A863" t="s">
        <v>59</v>
      </c>
      <c r="B863" t="s">
        <v>532</v>
      </c>
      <c r="C863" t="s">
        <v>4</v>
      </c>
      <c r="D863" t="s">
        <v>16</v>
      </c>
      <c r="E863">
        <v>2000</v>
      </c>
      <c r="F863">
        <v>56.543938711131133</v>
      </c>
    </row>
    <row r="864" spans="1:6" x14ac:dyDescent="0.25">
      <c r="A864" t="s">
        <v>59</v>
      </c>
      <c r="B864" t="s">
        <v>532</v>
      </c>
      <c r="C864" t="s">
        <v>4</v>
      </c>
      <c r="D864" t="s">
        <v>16</v>
      </c>
      <c r="E864">
        <v>2001</v>
      </c>
      <c r="F864">
        <v>56.370192879675528</v>
      </c>
    </row>
    <row r="865" spans="1:6" x14ac:dyDescent="0.25">
      <c r="A865" t="s">
        <v>59</v>
      </c>
      <c r="B865" t="s">
        <v>532</v>
      </c>
      <c r="C865" t="s">
        <v>4</v>
      </c>
      <c r="D865" t="s">
        <v>16</v>
      </c>
      <c r="E865">
        <v>2002</v>
      </c>
      <c r="F865">
        <v>56.196447048219909</v>
      </c>
    </row>
    <row r="866" spans="1:6" x14ac:dyDescent="0.25">
      <c r="A866" t="s">
        <v>59</v>
      </c>
      <c r="B866" t="s">
        <v>532</v>
      </c>
      <c r="C866" t="s">
        <v>4</v>
      </c>
      <c r="D866" t="s">
        <v>16</v>
      </c>
      <c r="E866">
        <v>2003</v>
      </c>
      <c r="F866">
        <v>56.022701216764304</v>
      </c>
    </row>
    <row r="867" spans="1:6" x14ac:dyDescent="0.25">
      <c r="A867" t="s">
        <v>59</v>
      </c>
      <c r="B867" t="s">
        <v>532</v>
      </c>
      <c r="C867" t="s">
        <v>4</v>
      </c>
      <c r="D867" t="s">
        <v>16</v>
      </c>
      <c r="E867">
        <v>2004</v>
      </c>
      <c r="F867">
        <v>55.848955385308699</v>
      </c>
    </row>
    <row r="868" spans="1:6" x14ac:dyDescent="0.25">
      <c r="A868" t="s">
        <v>59</v>
      </c>
      <c r="B868" t="s">
        <v>532</v>
      </c>
      <c r="C868" t="s">
        <v>4</v>
      </c>
      <c r="D868" t="s">
        <v>16</v>
      </c>
      <c r="E868">
        <v>2005</v>
      </c>
      <c r="F868">
        <v>55.67520955385308</v>
      </c>
    </row>
    <row r="869" spans="1:6" x14ac:dyDescent="0.25">
      <c r="A869" t="s">
        <v>59</v>
      </c>
      <c r="B869" t="s">
        <v>532</v>
      </c>
      <c r="C869" t="s">
        <v>4</v>
      </c>
      <c r="D869" t="s">
        <v>16</v>
      </c>
      <c r="E869">
        <v>2006</v>
      </c>
      <c r="F869">
        <v>55.67520955385308</v>
      </c>
    </row>
    <row r="870" spans="1:6" x14ac:dyDescent="0.25">
      <c r="A870" t="s">
        <v>59</v>
      </c>
      <c r="B870" t="s">
        <v>532</v>
      </c>
      <c r="C870" t="s">
        <v>4</v>
      </c>
      <c r="D870" t="s">
        <v>16</v>
      </c>
      <c r="E870">
        <v>2007</v>
      </c>
      <c r="F870">
        <v>55.327717890941862</v>
      </c>
    </row>
    <row r="871" spans="1:6" x14ac:dyDescent="0.25">
      <c r="A871" t="s">
        <v>59</v>
      </c>
      <c r="B871" t="s">
        <v>532</v>
      </c>
      <c r="C871" t="s">
        <v>4</v>
      </c>
      <c r="D871" t="s">
        <v>16</v>
      </c>
      <c r="E871">
        <v>2008</v>
      </c>
      <c r="F871">
        <v>55.153972059486257</v>
      </c>
    </row>
    <row r="872" spans="1:6" x14ac:dyDescent="0.25">
      <c r="A872" t="s">
        <v>59</v>
      </c>
      <c r="B872" t="s">
        <v>532</v>
      </c>
      <c r="C872" t="s">
        <v>4</v>
      </c>
      <c r="D872" t="s">
        <v>16</v>
      </c>
      <c r="E872">
        <v>2009</v>
      </c>
      <c r="F872">
        <v>54.980226228030645</v>
      </c>
    </row>
    <row r="873" spans="1:6" x14ac:dyDescent="0.25">
      <c r="A873" t="s">
        <v>59</v>
      </c>
      <c r="B873" t="s">
        <v>532</v>
      </c>
      <c r="C873" t="s">
        <v>4</v>
      </c>
      <c r="D873" t="s">
        <v>16</v>
      </c>
      <c r="E873">
        <v>2010</v>
      </c>
      <c r="F873">
        <v>54.80648039657504</v>
      </c>
    </row>
    <row r="874" spans="1:6" x14ac:dyDescent="0.25">
      <c r="A874" t="s">
        <v>59</v>
      </c>
      <c r="B874" t="s">
        <v>532</v>
      </c>
      <c r="C874" t="s">
        <v>4</v>
      </c>
      <c r="D874" t="s">
        <v>16</v>
      </c>
      <c r="E874">
        <v>2011</v>
      </c>
      <c r="F874">
        <v>54.685141054529076</v>
      </c>
    </row>
    <row r="875" spans="1:6" x14ac:dyDescent="0.25">
      <c r="A875" t="s">
        <v>59</v>
      </c>
      <c r="B875" t="s">
        <v>532</v>
      </c>
      <c r="C875" t="s">
        <v>4</v>
      </c>
      <c r="D875" t="s">
        <v>16</v>
      </c>
      <c r="E875">
        <v>2012</v>
      </c>
      <c r="F875">
        <v>54.563801712483098</v>
      </c>
    </row>
    <row r="876" spans="1:6" x14ac:dyDescent="0.25">
      <c r="A876" t="s">
        <v>59</v>
      </c>
      <c r="B876" t="s">
        <v>532</v>
      </c>
      <c r="C876" t="s">
        <v>4</v>
      </c>
      <c r="D876" t="s">
        <v>16</v>
      </c>
      <c r="E876">
        <v>2013</v>
      </c>
      <c r="F876">
        <v>54.442462370437127</v>
      </c>
    </row>
    <row r="877" spans="1:6" x14ac:dyDescent="0.25">
      <c r="A877" t="s">
        <v>59</v>
      </c>
      <c r="B877" t="s">
        <v>532</v>
      </c>
      <c r="C877" t="s">
        <v>4</v>
      </c>
      <c r="D877" t="s">
        <v>16</v>
      </c>
      <c r="E877">
        <v>2014</v>
      </c>
      <c r="F877">
        <v>54.321123028391163</v>
      </c>
    </row>
    <row r="878" spans="1:6" x14ac:dyDescent="0.25">
      <c r="A878" t="s">
        <v>59</v>
      </c>
      <c r="B878" t="s">
        <v>532</v>
      </c>
      <c r="C878" t="s">
        <v>4</v>
      </c>
      <c r="D878" t="s">
        <v>16</v>
      </c>
      <c r="E878">
        <v>2015</v>
      </c>
      <c r="F878">
        <v>54.199783686345192</v>
      </c>
    </row>
    <row r="879" spans="1:6" x14ac:dyDescent="0.25">
      <c r="A879" t="s">
        <v>59</v>
      </c>
      <c r="B879" t="s">
        <v>532</v>
      </c>
      <c r="C879" t="s">
        <v>4</v>
      </c>
      <c r="D879" t="s">
        <v>16</v>
      </c>
      <c r="E879">
        <v>2016</v>
      </c>
      <c r="F879">
        <v>54.041901757548452</v>
      </c>
    </row>
    <row r="880" spans="1:6" x14ac:dyDescent="0.25">
      <c r="A880" t="s">
        <v>59</v>
      </c>
      <c r="B880" t="s">
        <v>532</v>
      </c>
      <c r="C880" t="s">
        <v>4</v>
      </c>
      <c r="D880" t="s">
        <v>16</v>
      </c>
      <c r="E880">
        <v>2017</v>
      </c>
      <c r="F880">
        <v>53.843866606579539</v>
      </c>
    </row>
    <row r="881" spans="1:6" x14ac:dyDescent="0.25">
      <c r="A881" t="s">
        <v>59</v>
      </c>
      <c r="B881" t="s">
        <v>532</v>
      </c>
      <c r="C881" t="s">
        <v>4</v>
      </c>
      <c r="D881" t="s">
        <v>16</v>
      </c>
      <c r="E881">
        <v>2018</v>
      </c>
      <c r="F881">
        <v>53.664245155475442</v>
      </c>
    </row>
    <row r="882" spans="1:6" x14ac:dyDescent="0.25">
      <c r="A882" t="s">
        <v>59</v>
      </c>
      <c r="B882" t="s">
        <v>532</v>
      </c>
      <c r="C882" t="s">
        <v>4</v>
      </c>
      <c r="D882" t="s">
        <v>16</v>
      </c>
      <c r="E882">
        <v>2019</v>
      </c>
      <c r="F882">
        <v>53.484632717440284</v>
      </c>
    </row>
    <row r="883" spans="1:6" x14ac:dyDescent="0.25">
      <c r="A883" t="s">
        <v>59</v>
      </c>
      <c r="B883" t="s">
        <v>532</v>
      </c>
      <c r="C883" t="s">
        <v>4</v>
      </c>
      <c r="D883" t="s">
        <v>16</v>
      </c>
      <c r="E883">
        <v>2020</v>
      </c>
      <c r="F883">
        <v>53.305011266336187</v>
      </c>
    </row>
    <row r="884" spans="1:6" x14ac:dyDescent="0.25">
      <c r="A884" t="s">
        <v>60</v>
      </c>
      <c r="B884" t="s">
        <v>533</v>
      </c>
      <c r="C884" t="s">
        <v>12</v>
      </c>
      <c r="D884" t="s">
        <v>13</v>
      </c>
      <c r="E884">
        <v>2000</v>
      </c>
      <c r="F884">
        <v>22.396560988715745</v>
      </c>
    </row>
    <row r="885" spans="1:6" x14ac:dyDescent="0.25">
      <c r="A885" t="s">
        <v>60</v>
      </c>
      <c r="B885" t="s">
        <v>533</v>
      </c>
      <c r="C885" t="s">
        <v>12</v>
      </c>
      <c r="D885" t="s">
        <v>13</v>
      </c>
      <c r="E885">
        <v>2001</v>
      </c>
      <c r="F885">
        <v>22.161203653949492</v>
      </c>
    </row>
    <row r="886" spans="1:6" x14ac:dyDescent="0.25">
      <c r="A886" t="s">
        <v>60</v>
      </c>
      <c r="B886" t="s">
        <v>533</v>
      </c>
      <c r="C886" t="s">
        <v>12</v>
      </c>
      <c r="D886" t="s">
        <v>13</v>
      </c>
      <c r="E886">
        <v>2002</v>
      </c>
      <c r="F886">
        <v>21.925846319183236</v>
      </c>
    </row>
    <row r="887" spans="1:6" x14ac:dyDescent="0.25">
      <c r="A887" t="s">
        <v>60</v>
      </c>
      <c r="B887" t="s">
        <v>533</v>
      </c>
      <c r="C887" t="s">
        <v>12</v>
      </c>
      <c r="D887" t="s">
        <v>13</v>
      </c>
      <c r="E887">
        <v>2003</v>
      </c>
      <c r="F887">
        <v>21.69048898441698</v>
      </c>
    </row>
    <row r="888" spans="1:6" x14ac:dyDescent="0.25">
      <c r="A888" t="s">
        <v>60</v>
      </c>
      <c r="B888" t="s">
        <v>533</v>
      </c>
      <c r="C888" t="s">
        <v>12</v>
      </c>
      <c r="D888" t="s">
        <v>13</v>
      </c>
      <c r="E888">
        <v>2004</v>
      </c>
      <c r="F888">
        <v>21.455131649650724</v>
      </c>
    </row>
    <row r="889" spans="1:6" x14ac:dyDescent="0.25">
      <c r="A889" t="s">
        <v>60</v>
      </c>
      <c r="B889" t="s">
        <v>533</v>
      </c>
      <c r="C889" t="s">
        <v>12</v>
      </c>
      <c r="D889" t="s">
        <v>13</v>
      </c>
      <c r="E889">
        <v>2005</v>
      </c>
      <c r="F889">
        <v>21.219774314884472</v>
      </c>
    </row>
    <row r="890" spans="1:6" x14ac:dyDescent="0.25">
      <c r="A890" t="s">
        <v>60</v>
      </c>
      <c r="B890" t="s">
        <v>533</v>
      </c>
      <c r="C890" t="s">
        <v>12</v>
      </c>
      <c r="D890" t="s">
        <v>13</v>
      </c>
      <c r="E890">
        <v>2006</v>
      </c>
      <c r="F890">
        <v>21.219774314884472</v>
      </c>
    </row>
    <row r="891" spans="1:6" x14ac:dyDescent="0.25">
      <c r="A891" t="s">
        <v>60</v>
      </c>
      <c r="B891" t="s">
        <v>533</v>
      </c>
      <c r="C891" t="s">
        <v>12</v>
      </c>
      <c r="D891" t="s">
        <v>13</v>
      </c>
      <c r="E891">
        <v>2007</v>
      </c>
      <c r="F891">
        <v>20.749059645351959</v>
      </c>
    </row>
    <row r="892" spans="1:6" x14ac:dyDescent="0.25">
      <c r="A892" t="s">
        <v>60</v>
      </c>
      <c r="B892" t="s">
        <v>533</v>
      </c>
      <c r="C892" t="s">
        <v>12</v>
      </c>
      <c r="D892" t="s">
        <v>13</v>
      </c>
      <c r="E892">
        <v>2008</v>
      </c>
      <c r="F892">
        <v>20.513702310585707</v>
      </c>
    </row>
    <row r="893" spans="1:6" x14ac:dyDescent="0.25">
      <c r="A893" t="s">
        <v>60</v>
      </c>
      <c r="B893" t="s">
        <v>533</v>
      </c>
      <c r="C893" t="s">
        <v>12</v>
      </c>
      <c r="D893" t="s">
        <v>13</v>
      </c>
      <c r="E893">
        <v>2009</v>
      </c>
      <c r="F893">
        <v>20.278344975819451</v>
      </c>
    </row>
    <row r="894" spans="1:6" x14ac:dyDescent="0.25">
      <c r="A894" t="s">
        <v>60</v>
      </c>
      <c r="B894" t="s">
        <v>533</v>
      </c>
      <c r="C894" t="s">
        <v>12</v>
      </c>
      <c r="D894" t="s">
        <v>13</v>
      </c>
      <c r="E894">
        <v>2010</v>
      </c>
      <c r="F894">
        <v>20.042987641053198</v>
      </c>
    </row>
    <row r="895" spans="1:6" x14ac:dyDescent="0.25">
      <c r="A895" t="s">
        <v>60</v>
      </c>
      <c r="B895" t="s">
        <v>533</v>
      </c>
      <c r="C895" t="s">
        <v>12</v>
      </c>
      <c r="D895" t="s">
        <v>13</v>
      </c>
      <c r="E895">
        <v>2011</v>
      </c>
      <c r="F895">
        <v>19.807630306286946</v>
      </c>
    </row>
    <row r="896" spans="1:6" x14ac:dyDescent="0.25">
      <c r="A896" t="s">
        <v>60</v>
      </c>
      <c r="B896" t="s">
        <v>533</v>
      </c>
      <c r="C896" t="s">
        <v>12</v>
      </c>
      <c r="D896" t="s">
        <v>13</v>
      </c>
      <c r="E896">
        <v>2012</v>
      </c>
      <c r="F896">
        <v>19.57227297152069</v>
      </c>
    </row>
    <row r="897" spans="1:6" x14ac:dyDescent="0.25">
      <c r="A897" t="s">
        <v>60</v>
      </c>
      <c r="B897" t="s">
        <v>533</v>
      </c>
      <c r="C897" t="s">
        <v>12</v>
      </c>
      <c r="D897" t="s">
        <v>13</v>
      </c>
      <c r="E897">
        <v>2013</v>
      </c>
      <c r="F897">
        <v>19.336915636754433</v>
      </c>
    </row>
    <row r="898" spans="1:6" x14ac:dyDescent="0.25">
      <c r="A898" t="s">
        <v>60</v>
      </c>
      <c r="B898" t="s">
        <v>533</v>
      </c>
      <c r="C898" t="s">
        <v>12</v>
      </c>
      <c r="D898" t="s">
        <v>13</v>
      </c>
      <c r="E898">
        <v>2014</v>
      </c>
      <c r="F898">
        <v>19.101558301988181</v>
      </c>
    </row>
    <row r="899" spans="1:6" x14ac:dyDescent="0.25">
      <c r="A899" t="s">
        <v>60</v>
      </c>
      <c r="B899" t="s">
        <v>533</v>
      </c>
      <c r="C899" t="s">
        <v>12</v>
      </c>
      <c r="D899" t="s">
        <v>13</v>
      </c>
      <c r="E899">
        <v>2015</v>
      </c>
      <c r="F899">
        <v>18.866200967221925</v>
      </c>
    </row>
    <row r="900" spans="1:6" x14ac:dyDescent="0.25">
      <c r="A900" t="s">
        <v>60</v>
      </c>
      <c r="B900" t="s">
        <v>533</v>
      </c>
      <c r="C900" t="s">
        <v>12</v>
      </c>
      <c r="D900" t="s">
        <v>13</v>
      </c>
      <c r="E900">
        <v>2016</v>
      </c>
      <c r="F900">
        <v>18.62976894142934</v>
      </c>
    </row>
    <row r="901" spans="1:6" x14ac:dyDescent="0.25">
      <c r="A901" t="s">
        <v>60</v>
      </c>
      <c r="B901" t="s">
        <v>533</v>
      </c>
      <c r="C901" t="s">
        <v>12</v>
      </c>
      <c r="D901" t="s">
        <v>13</v>
      </c>
      <c r="E901">
        <v>2017</v>
      </c>
      <c r="F901">
        <v>18.393336915636755</v>
      </c>
    </row>
    <row r="902" spans="1:6" x14ac:dyDescent="0.25">
      <c r="A902" t="s">
        <v>60</v>
      </c>
      <c r="B902" t="s">
        <v>533</v>
      </c>
      <c r="C902" t="s">
        <v>12</v>
      </c>
      <c r="D902" t="s">
        <v>13</v>
      </c>
      <c r="E902">
        <v>2018</v>
      </c>
      <c r="F902">
        <v>18.162278344975817</v>
      </c>
    </row>
    <row r="903" spans="1:6" x14ac:dyDescent="0.25">
      <c r="A903" t="s">
        <v>60</v>
      </c>
      <c r="B903" t="s">
        <v>533</v>
      </c>
      <c r="C903" t="s">
        <v>12</v>
      </c>
      <c r="D903" t="s">
        <v>13</v>
      </c>
      <c r="E903">
        <v>2019</v>
      </c>
      <c r="F903">
        <v>17.925846319183236</v>
      </c>
    </row>
    <row r="904" spans="1:6" x14ac:dyDescent="0.25">
      <c r="A904" t="s">
        <v>60</v>
      </c>
      <c r="B904" t="s">
        <v>533</v>
      </c>
      <c r="C904" t="s">
        <v>12</v>
      </c>
      <c r="D904" t="s">
        <v>13</v>
      </c>
      <c r="E904">
        <v>2020</v>
      </c>
      <c r="F904">
        <v>17.689414293390648</v>
      </c>
    </row>
    <row r="905" spans="1:6" x14ac:dyDescent="0.25">
      <c r="A905" t="s">
        <v>57</v>
      </c>
      <c r="B905" t="s">
        <v>534</v>
      </c>
      <c r="C905" t="s">
        <v>12</v>
      </c>
      <c r="D905" t="s">
        <v>9</v>
      </c>
      <c r="E905">
        <v>2000</v>
      </c>
      <c r="F905">
        <v>63.474118347632391</v>
      </c>
    </row>
    <row r="906" spans="1:6" x14ac:dyDescent="0.25">
      <c r="A906" t="s">
        <v>57</v>
      </c>
      <c r="B906" t="s">
        <v>534</v>
      </c>
      <c r="C906" t="s">
        <v>12</v>
      </c>
      <c r="D906" t="s">
        <v>9</v>
      </c>
      <c r="E906">
        <v>2001</v>
      </c>
      <c r="F906">
        <v>63.177256787455057</v>
      </c>
    </row>
    <row r="907" spans="1:6" x14ac:dyDescent="0.25">
      <c r="A907" t="s">
        <v>57</v>
      </c>
      <c r="B907" t="s">
        <v>534</v>
      </c>
      <c r="C907" t="s">
        <v>12</v>
      </c>
      <c r="D907" t="s">
        <v>9</v>
      </c>
      <c r="E907">
        <v>2002</v>
      </c>
      <c r="F907">
        <v>62.880395227277738</v>
      </c>
    </row>
    <row r="908" spans="1:6" x14ac:dyDescent="0.25">
      <c r="A908" t="s">
        <v>57</v>
      </c>
      <c r="B908" t="s">
        <v>534</v>
      </c>
      <c r="C908" t="s">
        <v>12</v>
      </c>
      <c r="D908" t="s">
        <v>9</v>
      </c>
      <c r="E908">
        <v>2003</v>
      </c>
      <c r="F908">
        <v>62.583533667100419</v>
      </c>
    </row>
    <row r="909" spans="1:6" x14ac:dyDescent="0.25">
      <c r="A909" t="s">
        <v>57</v>
      </c>
      <c r="B909" t="s">
        <v>534</v>
      </c>
      <c r="C909" t="s">
        <v>12</v>
      </c>
      <c r="D909" t="s">
        <v>9</v>
      </c>
      <c r="E909">
        <v>2004</v>
      </c>
      <c r="F909">
        <v>62.286672106923092</v>
      </c>
    </row>
    <row r="910" spans="1:6" x14ac:dyDescent="0.25">
      <c r="A910" t="s">
        <v>57</v>
      </c>
      <c r="B910" t="s">
        <v>534</v>
      </c>
      <c r="C910" t="s">
        <v>12</v>
      </c>
      <c r="D910" t="s">
        <v>9</v>
      </c>
      <c r="E910">
        <v>2005</v>
      </c>
      <c r="F910">
        <v>61.989810546745773</v>
      </c>
    </row>
    <row r="911" spans="1:6" x14ac:dyDescent="0.25">
      <c r="A911" t="s">
        <v>57</v>
      </c>
      <c r="B911" t="s">
        <v>534</v>
      </c>
      <c r="C911" t="s">
        <v>12</v>
      </c>
      <c r="D911" t="s">
        <v>9</v>
      </c>
      <c r="E911">
        <v>2006</v>
      </c>
      <c r="F911">
        <v>61.989810546745773</v>
      </c>
    </row>
    <row r="912" spans="1:6" x14ac:dyDescent="0.25">
      <c r="A912" t="s">
        <v>57</v>
      </c>
      <c r="B912" t="s">
        <v>534</v>
      </c>
      <c r="C912" t="s">
        <v>12</v>
      </c>
      <c r="D912" t="s">
        <v>9</v>
      </c>
      <c r="E912">
        <v>2007</v>
      </c>
      <c r="F912">
        <v>61.396087426391119</v>
      </c>
    </row>
    <row r="913" spans="1:6" x14ac:dyDescent="0.25">
      <c r="A913" t="s">
        <v>57</v>
      </c>
      <c r="B913" t="s">
        <v>534</v>
      </c>
      <c r="C913" t="s">
        <v>12</v>
      </c>
      <c r="D913" t="s">
        <v>9</v>
      </c>
      <c r="E913">
        <v>2008</v>
      </c>
      <c r="F913">
        <v>61.0992258662138</v>
      </c>
    </row>
    <row r="914" spans="1:6" x14ac:dyDescent="0.25">
      <c r="A914" t="s">
        <v>57</v>
      </c>
      <c r="B914" t="s">
        <v>534</v>
      </c>
      <c r="C914" t="s">
        <v>12</v>
      </c>
      <c r="D914" t="s">
        <v>9</v>
      </c>
      <c r="E914">
        <v>2009</v>
      </c>
      <c r="F914">
        <v>60.80236430603648</v>
      </c>
    </row>
    <row r="915" spans="1:6" x14ac:dyDescent="0.25">
      <c r="A915" t="s">
        <v>57</v>
      </c>
      <c r="B915" t="s">
        <v>534</v>
      </c>
      <c r="C915" t="s">
        <v>12</v>
      </c>
      <c r="D915" t="s">
        <v>9</v>
      </c>
      <c r="E915">
        <v>2010</v>
      </c>
      <c r="F915">
        <v>60.505502745859154</v>
      </c>
    </row>
    <row r="916" spans="1:6" x14ac:dyDescent="0.25">
      <c r="A916" t="s">
        <v>57</v>
      </c>
      <c r="B916" t="s">
        <v>534</v>
      </c>
      <c r="C916" t="s">
        <v>12</v>
      </c>
      <c r="D916" t="s">
        <v>9</v>
      </c>
      <c r="E916">
        <v>2011</v>
      </c>
      <c r="F916">
        <v>60.019683729957428</v>
      </c>
    </row>
    <row r="917" spans="1:6" x14ac:dyDescent="0.25">
      <c r="A917" t="s">
        <v>57</v>
      </c>
      <c r="B917" t="s">
        <v>534</v>
      </c>
      <c r="C917" t="s">
        <v>12</v>
      </c>
      <c r="D917" t="s">
        <v>9</v>
      </c>
      <c r="E917">
        <v>2012</v>
      </c>
      <c r="F917">
        <v>59.53386471405571</v>
      </c>
    </row>
    <row r="918" spans="1:6" x14ac:dyDescent="0.25">
      <c r="A918" t="s">
        <v>57</v>
      </c>
      <c r="B918" t="s">
        <v>534</v>
      </c>
      <c r="C918" t="s">
        <v>12</v>
      </c>
      <c r="D918" t="s">
        <v>9</v>
      </c>
      <c r="E918">
        <v>2013</v>
      </c>
      <c r="F918">
        <v>59.048045698153985</v>
      </c>
    </row>
    <row r="919" spans="1:6" x14ac:dyDescent="0.25">
      <c r="A919" t="s">
        <v>57</v>
      </c>
      <c r="B919" t="s">
        <v>534</v>
      </c>
      <c r="C919" t="s">
        <v>12</v>
      </c>
      <c r="D919" t="s">
        <v>9</v>
      </c>
      <c r="E919">
        <v>2014</v>
      </c>
      <c r="F919">
        <v>58.562226682252259</v>
      </c>
    </row>
    <row r="920" spans="1:6" x14ac:dyDescent="0.25">
      <c r="A920" t="s">
        <v>57</v>
      </c>
      <c r="B920" t="s">
        <v>534</v>
      </c>
      <c r="C920" t="s">
        <v>12</v>
      </c>
      <c r="D920" t="s">
        <v>9</v>
      </c>
      <c r="E920">
        <v>2015</v>
      </c>
      <c r="F920">
        <v>58.076407666350541</v>
      </c>
    </row>
    <row r="921" spans="1:6" x14ac:dyDescent="0.25">
      <c r="A921" t="s">
        <v>57</v>
      </c>
      <c r="B921" t="s">
        <v>534</v>
      </c>
      <c r="C921" t="s">
        <v>12</v>
      </c>
      <c r="D921" t="s">
        <v>9</v>
      </c>
      <c r="E921">
        <v>2016</v>
      </c>
      <c r="F921">
        <v>57.590586886041329</v>
      </c>
    </row>
    <row r="922" spans="1:6" x14ac:dyDescent="0.25">
      <c r="A922" t="s">
        <v>57</v>
      </c>
      <c r="B922" t="s">
        <v>534</v>
      </c>
      <c r="C922" t="s">
        <v>12</v>
      </c>
      <c r="D922" t="s">
        <v>9</v>
      </c>
      <c r="E922">
        <v>2017</v>
      </c>
      <c r="F922">
        <v>57.104770516750847</v>
      </c>
    </row>
    <row r="923" spans="1:6" x14ac:dyDescent="0.25">
      <c r="A923" t="s">
        <v>57</v>
      </c>
      <c r="B923" t="s">
        <v>534</v>
      </c>
      <c r="C923" t="s">
        <v>12</v>
      </c>
      <c r="D923" t="s">
        <v>9</v>
      </c>
      <c r="E923">
        <v>2018</v>
      </c>
      <c r="F923">
        <v>56.618949736441628</v>
      </c>
    </row>
    <row r="924" spans="1:6" x14ac:dyDescent="0.25">
      <c r="A924" t="s">
        <v>57</v>
      </c>
      <c r="B924" t="s">
        <v>534</v>
      </c>
      <c r="C924" t="s">
        <v>12</v>
      </c>
      <c r="D924" t="s">
        <v>9</v>
      </c>
      <c r="E924">
        <v>2019</v>
      </c>
      <c r="F924">
        <v>56.133128956132424</v>
      </c>
    </row>
    <row r="925" spans="1:6" x14ac:dyDescent="0.25">
      <c r="A925" t="s">
        <v>57</v>
      </c>
      <c r="B925" t="s">
        <v>534</v>
      </c>
      <c r="C925" t="s">
        <v>12</v>
      </c>
      <c r="D925" t="s">
        <v>9</v>
      </c>
      <c r="E925">
        <v>2020</v>
      </c>
      <c r="F925">
        <v>55.64731258684192</v>
      </c>
    </row>
    <row r="926" spans="1:6" x14ac:dyDescent="0.25">
      <c r="A926" t="s">
        <v>58</v>
      </c>
      <c r="B926" t="s">
        <v>535</v>
      </c>
      <c r="C926" t="s">
        <v>12</v>
      </c>
      <c r="D926" t="s">
        <v>13</v>
      </c>
      <c r="E926">
        <v>2000</v>
      </c>
      <c r="F926">
        <v>64.992679355783309</v>
      </c>
    </row>
    <row r="927" spans="1:6" x14ac:dyDescent="0.25">
      <c r="A927" t="s">
        <v>58</v>
      </c>
      <c r="B927" t="s">
        <v>535</v>
      </c>
      <c r="C927" t="s">
        <v>12</v>
      </c>
      <c r="D927" t="s">
        <v>13</v>
      </c>
      <c r="E927">
        <v>2001</v>
      </c>
      <c r="F927">
        <v>64.957540263543194</v>
      </c>
    </row>
    <row r="928" spans="1:6" x14ac:dyDescent="0.25">
      <c r="A928" t="s">
        <v>58</v>
      </c>
      <c r="B928" t="s">
        <v>535</v>
      </c>
      <c r="C928" t="s">
        <v>12</v>
      </c>
      <c r="D928" t="s">
        <v>13</v>
      </c>
      <c r="E928">
        <v>2002</v>
      </c>
      <c r="F928">
        <v>64.922401171303079</v>
      </c>
    </row>
    <row r="929" spans="1:6" x14ac:dyDescent="0.25">
      <c r="A929" t="s">
        <v>58</v>
      </c>
      <c r="B929" t="s">
        <v>535</v>
      </c>
      <c r="C929" t="s">
        <v>12</v>
      </c>
      <c r="D929" t="s">
        <v>13</v>
      </c>
      <c r="E929">
        <v>2003</v>
      </c>
      <c r="F929">
        <v>64.887262079062964</v>
      </c>
    </row>
    <row r="930" spans="1:6" x14ac:dyDescent="0.25">
      <c r="A930" t="s">
        <v>58</v>
      </c>
      <c r="B930" t="s">
        <v>535</v>
      </c>
      <c r="C930" t="s">
        <v>12</v>
      </c>
      <c r="D930" t="s">
        <v>13</v>
      </c>
      <c r="E930">
        <v>2004</v>
      </c>
      <c r="F930">
        <v>64.852122986822835</v>
      </c>
    </row>
    <row r="931" spans="1:6" x14ac:dyDescent="0.25">
      <c r="A931" t="s">
        <v>58</v>
      </c>
      <c r="B931" t="s">
        <v>535</v>
      </c>
      <c r="C931" t="s">
        <v>12</v>
      </c>
      <c r="D931" t="s">
        <v>13</v>
      </c>
      <c r="E931">
        <v>2005</v>
      </c>
      <c r="F931">
        <v>64.816983894582719</v>
      </c>
    </row>
    <row r="932" spans="1:6" x14ac:dyDescent="0.25">
      <c r="A932" t="s">
        <v>58</v>
      </c>
      <c r="B932" t="s">
        <v>535</v>
      </c>
      <c r="C932" t="s">
        <v>12</v>
      </c>
      <c r="D932" t="s">
        <v>13</v>
      </c>
      <c r="E932">
        <v>2006</v>
      </c>
      <c r="F932">
        <v>64.816983894582719</v>
      </c>
    </row>
    <row r="933" spans="1:6" x14ac:dyDescent="0.25">
      <c r="A933" t="s">
        <v>58</v>
      </c>
      <c r="B933" t="s">
        <v>535</v>
      </c>
      <c r="C933" t="s">
        <v>12</v>
      </c>
      <c r="D933" t="s">
        <v>13</v>
      </c>
      <c r="E933">
        <v>2007</v>
      </c>
      <c r="F933">
        <v>64.746705710102489</v>
      </c>
    </row>
    <row r="934" spans="1:6" x14ac:dyDescent="0.25">
      <c r="A934" t="s">
        <v>58</v>
      </c>
      <c r="B934" t="s">
        <v>535</v>
      </c>
      <c r="C934" t="s">
        <v>12</v>
      </c>
      <c r="D934" t="s">
        <v>13</v>
      </c>
      <c r="E934">
        <v>2008</v>
      </c>
      <c r="F934">
        <v>64.711566617862374</v>
      </c>
    </row>
    <row r="935" spans="1:6" x14ac:dyDescent="0.25">
      <c r="A935" t="s">
        <v>58</v>
      </c>
      <c r="B935" t="s">
        <v>535</v>
      </c>
      <c r="C935" t="s">
        <v>12</v>
      </c>
      <c r="D935" t="s">
        <v>13</v>
      </c>
      <c r="E935">
        <v>2009</v>
      </c>
      <c r="F935">
        <v>64.676427525622259</v>
      </c>
    </row>
    <row r="936" spans="1:6" x14ac:dyDescent="0.25">
      <c r="A936" t="s">
        <v>58</v>
      </c>
      <c r="B936" t="s">
        <v>535</v>
      </c>
      <c r="C936" t="s">
        <v>12</v>
      </c>
      <c r="D936" t="s">
        <v>13</v>
      </c>
      <c r="E936">
        <v>2010</v>
      </c>
      <c r="F936">
        <v>64.641288433382144</v>
      </c>
    </row>
    <row r="937" spans="1:6" x14ac:dyDescent="0.25">
      <c r="A937" t="s">
        <v>58</v>
      </c>
      <c r="B937" t="s">
        <v>535</v>
      </c>
      <c r="C937" t="s">
        <v>12</v>
      </c>
      <c r="D937" t="s">
        <v>13</v>
      </c>
      <c r="E937">
        <v>2011</v>
      </c>
      <c r="F937">
        <v>64.606149341142014</v>
      </c>
    </row>
    <row r="938" spans="1:6" x14ac:dyDescent="0.25">
      <c r="A938" t="s">
        <v>58</v>
      </c>
      <c r="B938" t="s">
        <v>535</v>
      </c>
      <c r="C938" t="s">
        <v>12</v>
      </c>
      <c r="D938" t="s">
        <v>13</v>
      </c>
      <c r="E938">
        <v>2012</v>
      </c>
      <c r="F938">
        <v>64.571010248901899</v>
      </c>
    </row>
    <row r="939" spans="1:6" x14ac:dyDescent="0.25">
      <c r="A939" t="s">
        <v>58</v>
      </c>
      <c r="B939" t="s">
        <v>535</v>
      </c>
      <c r="C939" t="s">
        <v>12</v>
      </c>
      <c r="D939" t="s">
        <v>13</v>
      </c>
      <c r="E939">
        <v>2013</v>
      </c>
      <c r="F939">
        <v>64.535871156661784</v>
      </c>
    </row>
    <row r="940" spans="1:6" x14ac:dyDescent="0.25">
      <c r="A940" t="s">
        <v>58</v>
      </c>
      <c r="B940" t="s">
        <v>535</v>
      </c>
      <c r="C940" t="s">
        <v>12</v>
      </c>
      <c r="D940" t="s">
        <v>13</v>
      </c>
      <c r="E940">
        <v>2014</v>
      </c>
      <c r="F940">
        <v>64.500732064421669</v>
      </c>
    </row>
    <row r="941" spans="1:6" x14ac:dyDescent="0.25">
      <c r="A941" t="s">
        <v>58</v>
      </c>
      <c r="B941" t="s">
        <v>535</v>
      </c>
      <c r="C941" t="s">
        <v>12</v>
      </c>
      <c r="D941" t="s">
        <v>13</v>
      </c>
      <c r="E941">
        <v>2015</v>
      </c>
      <c r="F941">
        <v>64.465592972181554</v>
      </c>
    </row>
    <row r="942" spans="1:6" x14ac:dyDescent="0.25">
      <c r="A942" t="s">
        <v>58</v>
      </c>
      <c r="B942" t="s">
        <v>535</v>
      </c>
      <c r="C942" t="s">
        <v>12</v>
      </c>
      <c r="D942" t="s">
        <v>13</v>
      </c>
      <c r="E942">
        <v>2016</v>
      </c>
      <c r="F942">
        <v>64.430453879941425</v>
      </c>
    </row>
    <row r="943" spans="1:6" x14ac:dyDescent="0.25">
      <c r="A943" t="s">
        <v>58</v>
      </c>
      <c r="B943" t="s">
        <v>535</v>
      </c>
      <c r="C943" t="s">
        <v>12</v>
      </c>
      <c r="D943" t="s">
        <v>13</v>
      </c>
      <c r="E943">
        <v>2017</v>
      </c>
      <c r="F943">
        <v>64.395314787701324</v>
      </c>
    </row>
    <row r="944" spans="1:6" x14ac:dyDescent="0.25">
      <c r="A944" t="s">
        <v>58</v>
      </c>
      <c r="B944" t="s">
        <v>535</v>
      </c>
      <c r="C944" t="s">
        <v>12</v>
      </c>
      <c r="D944" t="s">
        <v>13</v>
      </c>
      <c r="E944">
        <v>2018</v>
      </c>
      <c r="F944">
        <v>64.35139092240118</v>
      </c>
    </row>
    <row r="945" spans="1:6" x14ac:dyDescent="0.25">
      <c r="A945" t="s">
        <v>58</v>
      </c>
      <c r="B945" t="s">
        <v>535</v>
      </c>
      <c r="C945" t="s">
        <v>12</v>
      </c>
      <c r="D945" t="s">
        <v>13</v>
      </c>
      <c r="E945">
        <v>2019</v>
      </c>
      <c r="F945">
        <v>64.307467057101022</v>
      </c>
    </row>
    <row r="946" spans="1:6" x14ac:dyDescent="0.25">
      <c r="A946" t="s">
        <v>58</v>
      </c>
      <c r="B946" t="s">
        <v>535</v>
      </c>
      <c r="C946" t="s">
        <v>12</v>
      </c>
      <c r="D946" t="s">
        <v>13</v>
      </c>
      <c r="E946">
        <v>2020</v>
      </c>
      <c r="F946">
        <v>64.263543191800878</v>
      </c>
    </row>
    <row r="947" spans="1:6" x14ac:dyDescent="0.25">
      <c r="A947" t="s">
        <v>62</v>
      </c>
      <c r="B947" t="s">
        <v>536</v>
      </c>
      <c r="C947" t="s">
        <v>4</v>
      </c>
      <c r="D947" t="s">
        <v>16</v>
      </c>
      <c r="E947">
        <v>2000</v>
      </c>
      <c r="F947">
        <v>55.958088523305918</v>
      </c>
    </row>
    <row r="948" spans="1:6" x14ac:dyDescent="0.25">
      <c r="A948" t="s">
        <v>62</v>
      </c>
      <c r="B948" t="s">
        <v>536</v>
      </c>
      <c r="C948" t="s">
        <v>4</v>
      </c>
      <c r="D948" t="s">
        <v>16</v>
      </c>
      <c r="E948">
        <v>2001</v>
      </c>
      <c r="F948">
        <v>55.985468076772428</v>
      </c>
    </row>
    <row r="949" spans="1:6" x14ac:dyDescent="0.25">
      <c r="A949" t="s">
        <v>62</v>
      </c>
      <c r="B949" t="s">
        <v>536</v>
      </c>
      <c r="C949" t="s">
        <v>4</v>
      </c>
      <c r="D949" t="s">
        <v>16</v>
      </c>
      <c r="E949">
        <v>2002</v>
      </c>
      <c r="F949">
        <v>56.012847630238937</v>
      </c>
    </row>
    <row r="950" spans="1:6" x14ac:dyDescent="0.25">
      <c r="A950" t="s">
        <v>62</v>
      </c>
      <c r="B950" t="s">
        <v>536</v>
      </c>
      <c r="C950" t="s">
        <v>4</v>
      </c>
      <c r="D950" t="s">
        <v>16</v>
      </c>
      <c r="E950">
        <v>2003</v>
      </c>
      <c r="F950">
        <v>56.040227183705447</v>
      </c>
    </row>
    <row r="951" spans="1:6" x14ac:dyDescent="0.25">
      <c r="A951" t="s">
        <v>62</v>
      </c>
      <c r="B951" t="s">
        <v>536</v>
      </c>
      <c r="C951" t="s">
        <v>4</v>
      </c>
      <c r="D951" t="s">
        <v>16</v>
      </c>
      <c r="E951">
        <v>2004</v>
      </c>
      <c r="F951">
        <v>56.06760673717195</v>
      </c>
    </row>
    <row r="952" spans="1:6" x14ac:dyDescent="0.25">
      <c r="A952" t="s">
        <v>62</v>
      </c>
      <c r="B952" t="s">
        <v>536</v>
      </c>
      <c r="C952" t="s">
        <v>4</v>
      </c>
      <c r="D952" t="s">
        <v>16</v>
      </c>
      <c r="E952">
        <v>2005</v>
      </c>
      <c r="F952">
        <v>56.09498629063846</v>
      </c>
    </row>
    <row r="953" spans="1:6" x14ac:dyDescent="0.25">
      <c r="A953" t="s">
        <v>62</v>
      </c>
      <c r="B953" t="s">
        <v>536</v>
      </c>
      <c r="C953" t="s">
        <v>4</v>
      </c>
      <c r="D953" t="s">
        <v>16</v>
      </c>
      <c r="E953">
        <v>2006</v>
      </c>
      <c r="F953">
        <v>56.09498629063846</v>
      </c>
    </row>
    <row r="954" spans="1:6" x14ac:dyDescent="0.25">
      <c r="A954" t="s">
        <v>62</v>
      </c>
      <c r="B954" t="s">
        <v>536</v>
      </c>
      <c r="C954" t="s">
        <v>4</v>
      </c>
      <c r="D954" t="s">
        <v>16</v>
      </c>
      <c r="E954">
        <v>2007</v>
      </c>
      <c r="F954">
        <v>56.149745397571479</v>
      </c>
    </row>
    <row r="955" spans="1:6" x14ac:dyDescent="0.25">
      <c r="A955" t="s">
        <v>62</v>
      </c>
      <c r="B955" t="s">
        <v>536</v>
      </c>
      <c r="C955" t="s">
        <v>4</v>
      </c>
      <c r="D955" t="s">
        <v>16</v>
      </c>
      <c r="E955">
        <v>2008</v>
      </c>
      <c r="F955">
        <v>56.177124951037996</v>
      </c>
    </row>
    <row r="956" spans="1:6" x14ac:dyDescent="0.25">
      <c r="A956" t="s">
        <v>62</v>
      </c>
      <c r="B956" t="s">
        <v>536</v>
      </c>
      <c r="C956" t="s">
        <v>4</v>
      </c>
      <c r="D956" t="s">
        <v>16</v>
      </c>
      <c r="E956">
        <v>2009</v>
      </c>
      <c r="F956">
        <v>56.204504504504506</v>
      </c>
    </row>
    <row r="957" spans="1:6" x14ac:dyDescent="0.25">
      <c r="A957" t="s">
        <v>62</v>
      </c>
      <c r="B957" t="s">
        <v>536</v>
      </c>
      <c r="C957" t="s">
        <v>4</v>
      </c>
      <c r="D957" t="s">
        <v>16</v>
      </c>
      <c r="E957">
        <v>2010</v>
      </c>
      <c r="F957">
        <v>56.231884057971016</v>
      </c>
    </row>
    <row r="958" spans="1:6" x14ac:dyDescent="0.25">
      <c r="A958" t="s">
        <v>62</v>
      </c>
      <c r="B958" t="s">
        <v>536</v>
      </c>
      <c r="C958" t="s">
        <v>4</v>
      </c>
      <c r="D958" t="s">
        <v>16</v>
      </c>
      <c r="E958">
        <v>2011</v>
      </c>
      <c r="F958">
        <v>56.552408930669799</v>
      </c>
    </row>
    <row r="959" spans="1:6" x14ac:dyDescent="0.25">
      <c r="A959" t="s">
        <v>62</v>
      </c>
      <c r="B959" t="s">
        <v>536</v>
      </c>
      <c r="C959" t="s">
        <v>4</v>
      </c>
      <c r="D959" t="s">
        <v>16</v>
      </c>
      <c r="E959">
        <v>2012</v>
      </c>
      <c r="F959">
        <v>56.872933803368589</v>
      </c>
    </row>
    <row r="960" spans="1:6" x14ac:dyDescent="0.25">
      <c r="A960" t="s">
        <v>62</v>
      </c>
      <c r="B960" t="s">
        <v>536</v>
      </c>
      <c r="C960" t="s">
        <v>4</v>
      </c>
      <c r="D960" t="s">
        <v>16</v>
      </c>
      <c r="E960">
        <v>2013</v>
      </c>
      <c r="F960">
        <v>57.193458676067365</v>
      </c>
    </row>
    <row r="961" spans="1:6" x14ac:dyDescent="0.25">
      <c r="A961" t="s">
        <v>62</v>
      </c>
      <c r="B961" t="s">
        <v>536</v>
      </c>
      <c r="C961" t="s">
        <v>4</v>
      </c>
      <c r="D961" t="s">
        <v>16</v>
      </c>
      <c r="E961">
        <v>2014</v>
      </c>
      <c r="F961">
        <v>57.513983548766156</v>
      </c>
    </row>
    <row r="962" spans="1:6" x14ac:dyDescent="0.25">
      <c r="A962" t="s">
        <v>62</v>
      </c>
      <c r="B962" t="s">
        <v>536</v>
      </c>
      <c r="C962" t="s">
        <v>4</v>
      </c>
      <c r="D962" t="s">
        <v>16</v>
      </c>
      <c r="E962">
        <v>2015</v>
      </c>
      <c r="F962">
        <v>57.834508421464939</v>
      </c>
    </row>
    <row r="963" spans="1:6" x14ac:dyDescent="0.25">
      <c r="A963" t="s">
        <v>62</v>
      </c>
      <c r="B963" t="s">
        <v>536</v>
      </c>
      <c r="C963" t="s">
        <v>4</v>
      </c>
      <c r="D963" t="s">
        <v>16</v>
      </c>
      <c r="E963">
        <v>2016</v>
      </c>
      <c r="F963">
        <v>58.155111633372499</v>
      </c>
    </row>
    <row r="964" spans="1:6" x14ac:dyDescent="0.25">
      <c r="A964" t="s">
        <v>62</v>
      </c>
      <c r="B964" t="s">
        <v>536</v>
      </c>
      <c r="C964" t="s">
        <v>4</v>
      </c>
      <c r="D964" t="s">
        <v>16</v>
      </c>
      <c r="E964">
        <v>2017</v>
      </c>
      <c r="F964">
        <v>58.475714845280066</v>
      </c>
    </row>
    <row r="965" spans="1:6" x14ac:dyDescent="0.25">
      <c r="A965" t="s">
        <v>62</v>
      </c>
      <c r="B965" t="s">
        <v>536</v>
      </c>
      <c r="C965" t="s">
        <v>4</v>
      </c>
      <c r="D965" t="s">
        <v>16</v>
      </c>
      <c r="E965">
        <v>2018</v>
      </c>
      <c r="F965">
        <v>58.796122209165688</v>
      </c>
    </row>
    <row r="966" spans="1:6" x14ac:dyDescent="0.25">
      <c r="A966" t="s">
        <v>62</v>
      </c>
      <c r="B966" t="s">
        <v>536</v>
      </c>
      <c r="C966" t="s">
        <v>4</v>
      </c>
      <c r="D966" t="s">
        <v>16</v>
      </c>
      <c r="E966">
        <v>2019</v>
      </c>
      <c r="F966">
        <v>59.116725421073248</v>
      </c>
    </row>
    <row r="967" spans="1:6" x14ac:dyDescent="0.25">
      <c r="A967" t="s">
        <v>62</v>
      </c>
      <c r="B967" t="s">
        <v>536</v>
      </c>
      <c r="C967" t="s">
        <v>4</v>
      </c>
      <c r="D967" t="s">
        <v>16</v>
      </c>
      <c r="E967">
        <v>2020</v>
      </c>
      <c r="F967">
        <v>59.437328632980815</v>
      </c>
    </row>
    <row r="968" spans="1:6" x14ac:dyDescent="0.25">
      <c r="A968" t="s">
        <v>485</v>
      </c>
      <c r="B968" t="s">
        <v>537</v>
      </c>
      <c r="C968" t="s">
        <v>12</v>
      </c>
      <c r="D968" t="s">
        <v>13</v>
      </c>
      <c r="E968">
        <v>2000</v>
      </c>
      <c r="F968">
        <v>16.020283018867925</v>
      </c>
    </row>
    <row r="969" spans="1:6" x14ac:dyDescent="0.25">
      <c r="A969" t="s">
        <v>485</v>
      </c>
      <c r="B969" t="s">
        <v>537</v>
      </c>
      <c r="C969" t="s">
        <v>12</v>
      </c>
      <c r="D969" t="s">
        <v>13</v>
      </c>
      <c r="E969">
        <v>2001</v>
      </c>
      <c r="F969">
        <v>15.665292452830187</v>
      </c>
    </row>
    <row r="970" spans="1:6" x14ac:dyDescent="0.25">
      <c r="A970" t="s">
        <v>485</v>
      </c>
      <c r="B970" t="s">
        <v>537</v>
      </c>
      <c r="C970" t="s">
        <v>12</v>
      </c>
      <c r="D970" t="s">
        <v>13</v>
      </c>
      <c r="E970">
        <v>2002</v>
      </c>
      <c r="F970">
        <v>15.310301886792455</v>
      </c>
    </row>
    <row r="971" spans="1:6" x14ac:dyDescent="0.25">
      <c r="A971" t="s">
        <v>485</v>
      </c>
      <c r="B971" t="s">
        <v>537</v>
      </c>
      <c r="C971" t="s">
        <v>12</v>
      </c>
      <c r="D971" t="s">
        <v>13</v>
      </c>
      <c r="E971">
        <v>2003</v>
      </c>
      <c r="F971">
        <v>14.955311320754717</v>
      </c>
    </row>
    <row r="972" spans="1:6" x14ac:dyDescent="0.25">
      <c r="A972" t="s">
        <v>485</v>
      </c>
      <c r="B972" t="s">
        <v>537</v>
      </c>
      <c r="C972" t="s">
        <v>12</v>
      </c>
      <c r="D972" t="s">
        <v>13</v>
      </c>
      <c r="E972">
        <v>2004</v>
      </c>
      <c r="F972">
        <v>14.60032075471698</v>
      </c>
    </row>
    <row r="973" spans="1:6" x14ac:dyDescent="0.25">
      <c r="A973" t="s">
        <v>485</v>
      </c>
      <c r="B973" t="s">
        <v>537</v>
      </c>
      <c r="C973" t="s">
        <v>12</v>
      </c>
      <c r="D973" t="s">
        <v>13</v>
      </c>
      <c r="E973">
        <v>2005</v>
      </c>
      <c r="F973">
        <v>14.245330188679246</v>
      </c>
    </row>
    <row r="974" spans="1:6" x14ac:dyDescent="0.25">
      <c r="A974" t="s">
        <v>485</v>
      </c>
      <c r="B974" t="s">
        <v>537</v>
      </c>
      <c r="C974" t="s">
        <v>12</v>
      </c>
      <c r="D974" t="s">
        <v>13</v>
      </c>
      <c r="E974">
        <v>2006</v>
      </c>
      <c r="F974">
        <v>14.245330188679246</v>
      </c>
    </row>
    <row r="975" spans="1:6" x14ac:dyDescent="0.25">
      <c r="A975" t="s">
        <v>485</v>
      </c>
      <c r="B975" t="s">
        <v>537</v>
      </c>
      <c r="C975" t="s">
        <v>12</v>
      </c>
      <c r="D975" t="s">
        <v>13</v>
      </c>
      <c r="E975">
        <v>2007</v>
      </c>
      <c r="F975">
        <v>13.535349056603774</v>
      </c>
    </row>
    <row r="976" spans="1:6" x14ac:dyDescent="0.25">
      <c r="A976" t="s">
        <v>485</v>
      </c>
      <c r="B976" t="s">
        <v>537</v>
      </c>
      <c r="C976" t="s">
        <v>12</v>
      </c>
      <c r="D976" t="s">
        <v>13</v>
      </c>
      <c r="E976">
        <v>2008</v>
      </c>
      <c r="F976">
        <v>13.180358490566038</v>
      </c>
    </row>
    <row r="977" spans="1:6" x14ac:dyDescent="0.25">
      <c r="A977" t="s">
        <v>485</v>
      </c>
      <c r="B977" t="s">
        <v>537</v>
      </c>
      <c r="C977" t="s">
        <v>12</v>
      </c>
      <c r="D977" t="s">
        <v>13</v>
      </c>
      <c r="E977">
        <v>2009</v>
      </c>
      <c r="F977">
        <v>12.825367924528303</v>
      </c>
    </row>
    <row r="978" spans="1:6" x14ac:dyDescent="0.25">
      <c r="A978" t="s">
        <v>485</v>
      </c>
      <c r="B978" t="s">
        <v>537</v>
      </c>
      <c r="C978" t="s">
        <v>12</v>
      </c>
      <c r="D978" t="s">
        <v>13</v>
      </c>
      <c r="E978">
        <v>2010</v>
      </c>
      <c r="F978">
        <v>12.470377358490566</v>
      </c>
    </row>
    <row r="979" spans="1:6" x14ac:dyDescent="0.25">
      <c r="A979" t="s">
        <v>485</v>
      </c>
      <c r="B979" t="s">
        <v>537</v>
      </c>
      <c r="C979" t="s">
        <v>12</v>
      </c>
      <c r="D979" t="s">
        <v>13</v>
      </c>
      <c r="E979">
        <v>2011</v>
      </c>
      <c r="F979">
        <v>12.115389937106919</v>
      </c>
    </row>
    <row r="980" spans="1:6" x14ac:dyDescent="0.25">
      <c r="A980" t="s">
        <v>485</v>
      </c>
      <c r="B980" t="s">
        <v>537</v>
      </c>
      <c r="C980" t="s">
        <v>12</v>
      </c>
      <c r="D980" t="s">
        <v>13</v>
      </c>
      <c r="E980">
        <v>2012</v>
      </c>
      <c r="F980">
        <v>11.760402515723271</v>
      </c>
    </row>
    <row r="981" spans="1:6" x14ac:dyDescent="0.25">
      <c r="A981" t="s">
        <v>485</v>
      </c>
      <c r="B981" t="s">
        <v>537</v>
      </c>
      <c r="C981" t="s">
        <v>12</v>
      </c>
      <c r="D981" t="s">
        <v>13</v>
      </c>
      <c r="E981">
        <v>2013</v>
      </c>
      <c r="F981">
        <v>11.405415094339624</v>
      </c>
    </row>
    <row r="982" spans="1:6" x14ac:dyDescent="0.25">
      <c r="A982" t="s">
        <v>485</v>
      </c>
      <c r="B982" t="s">
        <v>537</v>
      </c>
      <c r="C982" t="s">
        <v>12</v>
      </c>
      <c r="D982" t="s">
        <v>13</v>
      </c>
      <c r="E982">
        <v>2014</v>
      </c>
      <c r="F982">
        <v>11.050427672955975</v>
      </c>
    </row>
    <row r="983" spans="1:6" x14ac:dyDescent="0.25">
      <c r="A983" t="s">
        <v>485</v>
      </c>
      <c r="B983" t="s">
        <v>537</v>
      </c>
      <c r="C983" t="s">
        <v>12</v>
      </c>
      <c r="D983" t="s">
        <v>13</v>
      </c>
      <c r="E983">
        <v>2015</v>
      </c>
      <c r="F983">
        <v>10.695440251572327</v>
      </c>
    </row>
    <row r="984" spans="1:6" x14ac:dyDescent="0.25">
      <c r="A984" t="s">
        <v>485</v>
      </c>
      <c r="B984" t="s">
        <v>537</v>
      </c>
      <c r="C984" t="s">
        <v>12</v>
      </c>
      <c r="D984" t="s">
        <v>13</v>
      </c>
      <c r="E984">
        <v>2016</v>
      </c>
      <c r="F984">
        <v>10.340440251572327</v>
      </c>
    </row>
    <row r="985" spans="1:6" x14ac:dyDescent="0.25">
      <c r="A985" t="s">
        <v>485</v>
      </c>
      <c r="B985" t="s">
        <v>537</v>
      </c>
      <c r="C985" t="s">
        <v>12</v>
      </c>
      <c r="D985" t="s">
        <v>13</v>
      </c>
      <c r="E985">
        <v>2017</v>
      </c>
      <c r="F985">
        <v>9.985440251572328</v>
      </c>
    </row>
    <row r="986" spans="1:6" x14ac:dyDescent="0.25">
      <c r="A986" t="s">
        <v>485</v>
      </c>
      <c r="B986" t="s">
        <v>537</v>
      </c>
      <c r="C986" t="s">
        <v>12</v>
      </c>
      <c r="D986" t="s">
        <v>13</v>
      </c>
      <c r="E986">
        <v>2018</v>
      </c>
      <c r="F986">
        <v>9.6304402515723275</v>
      </c>
    </row>
    <row r="987" spans="1:6" x14ac:dyDescent="0.25">
      <c r="A987" t="s">
        <v>485</v>
      </c>
      <c r="B987" t="s">
        <v>537</v>
      </c>
      <c r="C987" t="s">
        <v>12</v>
      </c>
      <c r="D987" t="s">
        <v>13</v>
      </c>
      <c r="E987">
        <v>2019</v>
      </c>
      <c r="F987">
        <v>9.2754716981132077</v>
      </c>
    </row>
    <row r="988" spans="1:6" x14ac:dyDescent="0.25">
      <c r="A988" t="s">
        <v>485</v>
      </c>
      <c r="B988" t="s">
        <v>537</v>
      </c>
      <c r="C988" t="s">
        <v>12</v>
      </c>
      <c r="D988" t="s">
        <v>13</v>
      </c>
      <c r="E988">
        <v>2020</v>
      </c>
      <c r="F988">
        <v>8.9204716981132073</v>
      </c>
    </row>
    <row r="989" spans="1:6" x14ac:dyDescent="0.25">
      <c r="A989" t="s">
        <v>110</v>
      </c>
      <c r="B989" t="s">
        <v>538</v>
      </c>
      <c r="C989" t="s">
        <v>15</v>
      </c>
      <c r="D989" t="s">
        <v>5</v>
      </c>
      <c r="E989">
        <v>2000</v>
      </c>
      <c r="F989">
        <v>33.713692946058096</v>
      </c>
    </row>
    <row r="990" spans="1:6" x14ac:dyDescent="0.25">
      <c r="A990" t="s">
        <v>110</v>
      </c>
      <c r="B990" t="s">
        <v>538</v>
      </c>
      <c r="C990" t="s">
        <v>15</v>
      </c>
      <c r="D990" t="s">
        <v>5</v>
      </c>
      <c r="E990">
        <v>2001</v>
      </c>
      <c r="F990">
        <v>33.776291314923448</v>
      </c>
    </row>
    <row r="991" spans="1:6" x14ac:dyDescent="0.25">
      <c r="A991" t="s">
        <v>110</v>
      </c>
      <c r="B991" t="s">
        <v>538</v>
      </c>
      <c r="C991" t="s">
        <v>15</v>
      </c>
      <c r="D991" t="s">
        <v>5</v>
      </c>
      <c r="E991">
        <v>2002</v>
      </c>
      <c r="F991">
        <v>33.838889683788807</v>
      </c>
    </row>
    <row r="992" spans="1:6" x14ac:dyDescent="0.25">
      <c r="A992" t="s">
        <v>110</v>
      </c>
      <c r="B992" t="s">
        <v>538</v>
      </c>
      <c r="C992" t="s">
        <v>15</v>
      </c>
      <c r="D992" t="s">
        <v>5</v>
      </c>
      <c r="E992">
        <v>2003</v>
      </c>
      <c r="F992">
        <v>33.869987849331714</v>
      </c>
    </row>
    <row r="993" spans="1:6" x14ac:dyDescent="0.25">
      <c r="A993" t="s">
        <v>110</v>
      </c>
      <c r="B993" t="s">
        <v>538</v>
      </c>
      <c r="C993" t="s">
        <v>15</v>
      </c>
      <c r="D993" t="s">
        <v>5</v>
      </c>
      <c r="E993">
        <v>2004</v>
      </c>
      <c r="F993">
        <v>33.93252805374884</v>
      </c>
    </row>
    <row r="994" spans="1:6" x14ac:dyDescent="0.25">
      <c r="A994" t="s">
        <v>110</v>
      </c>
      <c r="B994" t="s">
        <v>538</v>
      </c>
      <c r="C994" t="s">
        <v>15</v>
      </c>
      <c r="D994" t="s">
        <v>5</v>
      </c>
      <c r="E994">
        <v>2005</v>
      </c>
      <c r="F994">
        <v>33.995068258165958</v>
      </c>
    </row>
    <row r="995" spans="1:6" x14ac:dyDescent="0.25">
      <c r="A995" t="s">
        <v>110</v>
      </c>
      <c r="B995" t="s">
        <v>538</v>
      </c>
      <c r="C995" t="s">
        <v>15</v>
      </c>
      <c r="D995" t="s">
        <v>5</v>
      </c>
      <c r="E995">
        <v>2006</v>
      </c>
      <c r="F995">
        <v>33.995068258165958</v>
      </c>
    </row>
    <row r="996" spans="1:6" x14ac:dyDescent="0.25">
      <c r="A996" t="s">
        <v>110</v>
      </c>
      <c r="B996" t="s">
        <v>538</v>
      </c>
      <c r="C996" t="s">
        <v>15</v>
      </c>
      <c r="D996" t="s">
        <v>5</v>
      </c>
      <c r="E996">
        <v>2007</v>
      </c>
      <c r="F996">
        <v>34.120148667000215</v>
      </c>
    </row>
    <row r="997" spans="1:6" x14ac:dyDescent="0.25">
      <c r="A997" t="s">
        <v>110</v>
      </c>
      <c r="B997" t="s">
        <v>538</v>
      </c>
      <c r="C997" t="s">
        <v>15</v>
      </c>
      <c r="D997" t="s">
        <v>5</v>
      </c>
      <c r="E997">
        <v>2008</v>
      </c>
      <c r="F997">
        <v>34.182688871417341</v>
      </c>
    </row>
    <row r="998" spans="1:6" x14ac:dyDescent="0.25">
      <c r="A998" t="s">
        <v>110</v>
      </c>
      <c r="B998" t="s">
        <v>538</v>
      </c>
      <c r="C998" t="s">
        <v>15</v>
      </c>
      <c r="D998" t="s">
        <v>5</v>
      </c>
      <c r="E998">
        <v>2009</v>
      </c>
      <c r="F998">
        <v>34.245229075834466</v>
      </c>
    </row>
    <row r="999" spans="1:6" x14ac:dyDescent="0.25">
      <c r="A999" t="s">
        <v>110</v>
      </c>
      <c r="B999" t="s">
        <v>538</v>
      </c>
      <c r="C999" t="s">
        <v>15</v>
      </c>
      <c r="D999" t="s">
        <v>5</v>
      </c>
      <c r="E999">
        <v>2010</v>
      </c>
      <c r="F999">
        <v>34.307769280251591</v>
      </c>
    </row>
    <row r="1000" spans="1:6" x14ac:dyDescent="0.25">
      <c r="A1000" t="s">
        <v>110</v>
      </c>
      <c r="B1000" t="s">
        <v>538</v>
      </c>
      <c r="C1000" t="s">
        <v>15</v>
      </c>
      <c r="D1000" t="s">
        <v>5</v>
      </c>
      <c r="E1000">
        <v>2011</v>
      </c>
      <c r="F1000">
        <v>34.314916732184976</v>
      </c>
    </row>
    <row r="1001" spans="1:6" x14ac:dyDescent="0.25">
      <c r="A1001" t="s">
        <v>110</v>
      </c>
      <c r="B1001" t="s">
        <v>538</v>
      </c>
      <c r="C1001" t="s">
        <v>15</v>
      </c>
      <c r="D1001" t="s">
        <v>5</v>
      </c>
      <c r="E1001">
        <v>2012</v>
      </c>
      <c r="F1001">
        <v>34.322064184118361</v>
      </c>
    </row>
    <row r="1002" spans="1:6" x14ac:dyDescent="0.25">
      <c r="A1002" t="s">
        <v>110</v>
      </c>
      <c r="B1002" t="s">
        <v>538</v>
      </c>
      <c r="C1002" t="s">
        <v>15</v>
      </c>
      <c r="D1002" t="s">
        <v>5</v>
      </c>
      <c r="E1002">
        <v>2013</v>
      </c>
      <c r="F1002">
        <v>34.329211636051745</v>
      </c>
    </row>
    <row r="1003" spans="1:6" x14ac:dyDescent="0.25">
      <c r="A1003" t="s">
        <v>110</v>
      </c>
      <c r="B1003" t="s">
        <v>538</v>
      </c>
      <c r="C1003" t="s">
        <v>15</v>
      </c>
      <c r="D1003" t="s">
        <v>5</v>
      </c>
      <c r="E1003">
        <v>2014</v>
      </c>
      <c r="F1003">
        <v>34.336359087985137</v>
      </c>
    </row>
    <row r="1004" spans="1:6" x14ac:dyDescent="0.25">
      <c r="A1004" t="s">
        <v>110</v>
      </c>
      <c r="B1004" t="s">
        <v>538</v>
      </c>
      <c r="C1004" t="s">
        <v>15</v>
      </c>
      <c r="D1004" t="s">
        <v>5</v>
      </c>
      <c r="E1004">
        <v>2015</v>
      </c>
      <c r="F1004">
        <v>34.343506539918515</v>
      </c>
    </row>
    <row r="1005" spans="1:6" x14ac:dyDescent="0.25">
      <c r="A1005" t="s">
        <v>110</v>
      </c>
      <c r="B1005" t="s">
        <v>538</v>
      </c>
      <c r="C1005" t="s">
        <v>15</v>
      </c>
      <c r="D1005" t="s">
        <v>5</v>
      </c>
      <c r="E1005">
        <v>2016</v>
      </c>
      <c r="F1005">
        <v>34.381391608891434</v>
      </c>
    </row>
    <row r="1006" spans="1:6" x14ac:dyDescent="0.25">
      <c r="A1006" t="s">
        <v>110</v>
      </c>
      <c r="B1006" t="s">
        <v>538</v>
      </c>
      <c r="C1006" t="s">
        <v>15</v>
      </c>
      <c r="D1006" t="s">
        <v>5</v>
      </c>
      <c r="E1006">
        <v>2017</v>
      </c>
      <c r="F1006">
        <v>34.515195482810377</v>
      </c>
    </row>
    <row r="1007" spans="1:6" x14ac:dyDescent="0.25">
      <c r="A1007" t="s">
        <v>110</v>
      </c>
      <c r="B1007" t="s">
        <v>538</v>
      </c>
      <c r="C1007" t="s">
        <v>15</v>
      </c>
      <c r="D1007" t="s">
        <v>5</v>
      </c>
      <c r="E1007">
        <v>2018</v>
      </c>
      <c r="F1007">
        <v>34.55989564720177</v>
      </c>
    </row>
    <row r="1008" spans="1:6" x14ac:dyDescent="0.25">
      <c r="A1008" t="s">
        <v>110</v>
      </c>
      <c r="B1008" t="s">
        <v>538</v>
      </c>
      <c r="C1008" t="s">
        <v>15</v>
      </c>
      <c r="D1008" t="s">
        <v>5</v>
      </c>
      <c r="E1008">
        <v>2019</v>
      </c>
      <c r="F1008">
        <v>34.60456722178543</v>
      </c>
    </row>
    <row r="1009" spans="1:6" x14ac:dyDescent="0.25">
      <c r="A1009" t="s">
        <v>110</v>
      </c>
      <c r="B1009" t="s">
        <v>538</v>
      </c>
      <c r="C1009" t="s">
        <v>15</v>
      </c>
      <c r="D1009" t="s">
        <v>5</v>
      </c>
      <c r="E1009">
        <v>2020</v>
      </c>
      <c r="F1009">
        <v>34.651715511079338</v>
      </c>
    </row>
    <row r="1010" spans="1:6" x14ac:dyDescent="0.25">
      <c r="A1010" t="s">
        <v>64</v>
      </c>
      <c r="B1010" t="s">
        <v>539</v>
      </c>
      <c r="C1010" t="s">
        <v>4</v>
      </c>
      <c r="D1010" t="s">
        <v>16</v>
      </c>
      <c r="E1010">
        <v>2000</v>
      </c>
      <c r="F1010">
        <v>22.672253258845437</v>
      </c>
    </row>
    <row r="1011" spans="1:6" x14ac:dyDescent="0.25">
      <c r="A1011" t="s">
        <v>64</v>
      </c>
      <c r="B1011" t="s">
        <v>539</v>
      </c>
      <c r="C1011" t="s">
        <v>4</v>
      </c>
      <c r="D1011" t="s">
        <v>16</v>
      </c>
      <c r="E1011">
        <v>2001</v>
      </c>
      <c r="F1011">
        <v>23.135009310986966</v>
      </c>
    </row>
    <row r="1012" spans="1:6" x14ac:dyDescent="0.25">
      <c r="A1012" t="s">
        <v>64</v>
      </c>
      <c r="B1012" t="s">
        <v>539</v>
      </c>
      <c r="C1012" t="s">
        <v>4</v>
      </c>
      <c r="D1012" t="s">
        <v>16</v>
      </c>
      <c r="E1012">
        <v>2002</v>
      </c>
      <c r="F1012">
        <v>23.821787762007705</v>
      </c>
    </row>
    <row r="1013" spans="1:6" x14ac:dyDescent="0.25">
      <c r="A1013" t="s">
        <v>64</v>
      </c>
      <c r="B1013" t="s">
        <v>539</v>
      </c>
      <c r="C1013" t="s">
        <v>4</v>
      </c>
      <c r="D1013" t="s">
        <v>16</v>
      </c>
      <c r="E1013">
        <v>2003</v>
      </c>
      <c r="F1013">
        <v>24.286654135338345</v>
      </c>
    </row>
    <row r="1014" spans="1:6" x14ac:dyDescent="0.25">
      <c r="A1014" t="s">
        <v>64</v>
      </c>
      <c r="B1014" t="s">
        <v>539</v>
      </c>
      <c r="C1014" t="s">
        <v>4</v>
      </c>
      <c r="D1014" t="s">
        <v>16</v>
      </c>
      <c r="E1014">
        <v>2004</v>
      </c>
      <c r="F1014">
        <v>24.751433135983461</v>
      </c>
    </row>
    <row r="1015" spans="1:6" x14ac:dyDescent="0.25">
      <c r="A1015" t="s">
        <v>64</v>
      </c>
      <c r="B1015" t="s">
        <v>539</v>
      </c>
      <c r="C1015" t="s">
        <v>4</v>
      </c>
      <c r="D1015" t="s">
        <v>16</v>
      </c>
      <c r="E1015">
        <v>2005</v>
      </c>
      <c r="F1015">
        <v>25.211386696730553</v>
      </c>
    </row>
    <row r="1016" spans="1:6" x14ac:dyDescent="0.25">
      <c r="A1016" t="s">
        <v>64</v>
      </c>
      <c r="B1016" t="s">
        <v>539</v>
      </c>
      <c r="C1016" t="s">
        <v>4</v>
      </c>
      <c r="D1016" t="s">
        <v>16</v>
      </c>
      <c r="E1016">
        <v>2006</v>
      </c>
      <c r="F1016">
        <v>25.211386696730553</v>
      </c>
    </row>
    <row r="1017" spans="1:6" x14ac:dyDescent="0.25">
      <c r="A1017" t="s">
        <v>64</v>
      </c>
      <c r="B1017" t="s">
        <v>539</v>
      </c>
      <c r="C1017" t="s">
        <v>4</v>
      </c>
      <c r="D1017" t="s">
        <v>16</v>
      </c>
      <c r="E1017">
        <v>2007</v>
      </c>
      <c r="F1017">
        <v>26.145246148064636</v>
      </c>
    </row>
    <row r="1018" spans="1:6" x14ac:dyDescent="0.25">
      <c r="A1018" t="s">
        <v>64</v>
      </c>
      <c r="B1018" t="s">
        <v>539</v>
      </c>
      <c r="C1018" t="s">
        <v>4</v>
      </c>
      <c r="D1018" t="s">
        <v>16</v>
      </c>
      <c r="E1018">
        <v>2008</v>
      </c>
      <c r="F1018">
        <v>26.61217587373168</v>
      </c>
    </row>
    <row r="1019" spans="1:6" x14ac:dyDescent="0.25">
      <c r="A1019" t="s">
        <v>64</v>
      </c>
      <c r="B1019" t="s">
        <v>539</v>
      </c>
      <c r="C1019" t="s">
        <v>4</v>
      </c>
      <c r="D1019" t="s">
        <v>16</v>
      </c>
      <c r="E1019">
        <v>2009</v>
      </c>
      <c r="F1019">
        <v>27.079105599398723</v>
      </c>
    </row>
    <row r="1020" spans="1:6" x14ac:dyDescent="0.25">
      <c r="A1020" t="s">
        <v>64</v>
      </c>
      <c r="B1020" t="s">
        <v>539</v>
      </c>
      <c r="C1020" t="s">
        <v>4</v>
      </c>
      <c r="D1020" t="s">
        <v>16</v>
      </c>
      <c r="E1020">
        <v>2010</v>
      </c>
      <c r="F1020">
        <v>27.546035325065766</v>
      </c>
    </row>
    <row r="1021" spans="1:6" x14ac:dyDescent="0.25">
      <c r="A1021" t="s">
        <v>64</v>
      </c>
      <c r="B1021" t="s">
        <v>539</v>
      </c>
      <c r="C1021" t="s">
        <v>4</v>
      </c>
      <c r="D1021" t="s">
        <v>16</v>
      </c>
      <c r="E1021">
        <v>2011</v>
      </c>
      <c r="F1021">
        <v>27.908630676660774</v>
      </c>
    </row>
    <row r="1022" spans="1:6" x14ac:dyDescent="0.25">
      <c r="A1022" t="s">
        <v>64</v>
      </c>
      <c r="B1022" t="s">
        <v>539</v>
      </c>
      <c r="C1022" t="s">
        <v>4</v>
      </c>
      <c r="D1022" t="s">
        <v>16</v>
      </c>
      <c r="E1022">
        <v>2012</v>
      </c>
      <c r="F1022">
        <v>28.437209912891824</v>
      </c>
    </row>
    <row r="1023" spans="1:6" x14ac:dyDescent="0.25">
      <c r="A1023" t="s">
        <v>64</v>
      </c>
      <c r="B1023" t="s">
        <v>539</v>
      </c>
      <c r="C1023" t="s">
        <v>4</v>
      </c>
      <c r="D1023" t="s">
        <v>16</v>
      </c>
      <c r="E1023">
        <v>2013</v>
      </c>
      <c r="F1023">
        <v>29.583573210516217</v>
      </c>
    </row>
    <row r="1024" spans="1:6" x14ac:dyDescent="0.25">
      <c r="A1024" t="s">
        <v>64</v>
      </c>
      <c r="B1024" t="s">
        <v>539</v>
      </c>
      <c r="C1024" t="s">
        <v>4</v>
      </c>
      <c r="D1024" t="s">
        <v>16</v>
      </c>
      <c r="E1024">
        <v>2014</v>
      </c>
      <c r="F1024">
        <v>30.124975966160356</v>
      </c>
    </row>
    <row r="1025" spans="1:6" x14ac:dyDescent="0.25">
      <c r="A1025" t="s">
        <v>64</v>
      </c>
      <c r="B1025" t="s">
        <v>539</v>
      </c>
      <c r="C1025" t="s">
        <v>4</v>
      </c>
      <c r="D1025" t="s">
        <v>16</v>
      </c>
      <c r="E1025">
        <v>2015</v>
      </c>
      <c r="F1025">
        <v>30.585975024015372</v>
      </c>
    </row>
    <row r="1026" spans="1:6" x14ac:dyDescent="0.25">
      <c r="A1026" t="s">
        <v>64</v>
      </c>
      <c r="B1026" t="s">
        <v>539</v>
      </c>
      <c r="C1026" t="s">
        <v>4</v>
      </c>
      <c r="D1026" t="s">
        <v>16</v>
      </c>
      <c r="E1026">
        <v>2016</v>
      </c>
      <c r="F1026">
        <v>31.151480199923103</v>
      </c>
    </row>
    <row r="1027" spans="1:6" x14ac:dyDescent="0.25">
      <c r="A1027" t="s">
        <v>64</v>
      </c>
      <c r="B1027" t="s">
        <v>539</v>
      </c>
      <c r="C1027" t="s">
        <v>4</v>
      </c>
      <c r="D1027" t="s">
        <v>16</v>
      </c>
      <c r="E1027">
        <v>2017</v>
      </c>
      <c r="F1027">
        <v>31.233140655105974</v>
      </c>
    </row>
    <row r="1028" spans="1:6" x14ac:dyDescent="0.25">
      <c r="A1028" t="s">
        <v>64</v>
      </c>
      <c r="B1028" t="s">
        <v>539</v>
      </c>
      <c r="C1028" t="s">
        <v>4</v>
      </c>
      <c r="D1028" t="s">
        <v>16</v>
      </c>
      <c r="E1028">
        <v>2018</v>
      </c>
      <c r="F1028">
        <v>31.233140655105974</v>
      </c>
    </row>
    <row r="1029" spans="1:6" x14ac:dyDescent="0.25">
      <c r="A1029" t="s">
        <v>64</v>
      </c>
      <c r="B1029" t="s">
        <v>539</v>
      </c>
      <c r="C1029" t="s">
        <v>4</v>
      </c>
      <c r="D1029" t="s">
        <v>16</v>
      </c>
      <c r="E1029">
        <v>2019</v>
      </c>
      <c r="F1029">
        <v>31.233140655105974</v>
      </c>
    </row>
    <row r="1030" spans="1:6" x14ac:dyDescent="0.25">
      <c r="A1030" t="s">
        <v>64</v>
      </c>
      <c r="B1030" t="s">
        <v>539</v>
      </c>
      <c r="C1030" t="s">
        <v>4</v>
      </c>
      <c r="D1030" t="s">
        <v>16</v>
      </c>
      <c r="E1030">
        <v>2020</v>
      </c>
      <c r="F1030">
        <v>31.233140655105974</v>
      </c>
    </row>
    <row r="1031" spans="1:6" x14ac:dyDescent="0.25">
      <c r="A1031" t="s">
        <v>486</v>
      </c>
      <c r="B1031" t="s">
        <v>540</v>
      </c>
      <c r="C1031" t="s">
        <v>4</v>
      </c>
      <c r="D1031" t="s">
        <v>5</v>
      </c>
      <c r="E1031">
        <v>2000</v>
      </c>
      <c r="F1031">
        <v>0</v>
      </c>
    </row>
    <row r="1032" spans="1:6" x14ac:dyDescent="0.25">
      <c r="A1032" t="s">
        <v>486</v>
      </c>
      <c r="B1032" t="s">
        <v>540</v>
      </c>
      <c r="C1032" t="s">
        <v>4</v>
      </c>
      <c r="D1032" t="s">
        <v>5</v>
      </c>
      <c r="E1032">
        <v>2001</v>
      </c>
      <c r="F1032">
        <v>0</v>
      </c>
    </row>
    <row r="1033" spans="1:6" x14ac:dyDescent="0.25">
      <c r="A1033" t="s">
        <v>486</v>
      </c>
      <c r="B1033" t="s">
        <v>540</v>
      </c>
      <c r="C1033" t="s">
        <v>4</v>
      </c>
      <c r="D1033" t="s">
        <v>5</v>
      </c>
      <c r="E1033">
        <v>2002</v>
      </c>
      <c r="F1033">
        <v>0</v>
      </c>
    </row>
    <row r="1034" spans="1:6" x14ac:dyDescent="0.25">
      <c r="A1034" t="s">
        <v>486</v>
      </c>
      <c r="B1034" t="s">
        <v>540</v>
      </c>
      <c r="C1034" t="s">
        <v>4</v>
      </c>
      <c r="D1034" t="s">
        <v>5</v>
      </c>
      <c r="E1034">
        <v>2003</v>
      </c>
      <c r="F1034">
        <v>0</v>
      </c>
    </row>
    <row r="1035" spans="1:6" x14ac:dyDescent="0.25">
      <c r="A1035" t="s">
        <v>486</v>
      </c>
      <c r="B1035" t="s">
        <v>540</v>
      </c>
      <c r="C1035" t="s">
        <v>4</v>
      </c>
      <c r="D1035" t="s">
        <v>5</v>
      </c>
      <c r="E1035">
        <v>2004</v>
      </c>
      <c r="F1035">
        <v>0</v>
      </c>
    </row>
    <row r="1036" spans="1:6" x14ac:dyDescent="0.25">
      <c r="A1036" t="s">
        <v>486</v>
      </c>
      <c r="B1036" t="s">
        <v>540</v>
      </c>
      <c r="C1036" t="s">
        <v>4</v>
      </c>
      <c r="D1036" t="s">
        <v>5</v>
      </c>
      <c r="E1036">
        <v>2005</v>
      </c>
      <c r="F1036">
        <v>0</v>
      </c>
    </row>
    <row r="1037" spans="1:6" x14ac:dyDescent="0.25">
      <c r="A1037" t="s">
        <v>486</v>
      </c>
      <c r="B1037" t="s">
        <v>540</v>
      </c>
      <c r="C1037" t="s">
        <v>4</v>
      </c>
      <c r="D1037" t="s">
        <v>5</v>
      </c>
      <c r="E1037">
        <v>2006</v>
      </c>
      <c r="F1037">
        <v>0</v>
      </c>
    </row>
    <row r="1038" spans="1:6" x14ac:dyDescent="0.25">
      <c r="A1038" t="s">
        <v>486</v>
      </c>
      <c r="B1038" t="s">
        <v>540</v>
      </c>
      <c r="C1038" t="s">
        <v>4</v>
      </c>
      <c r="D1038" t="s">
        <v>5</v>
      </c>
      <c r="E1038">
        <v>2007</v>
      </c>
      <c r="F1038">
        <v>0</v>
      </c>
    </row>
    <row r="1039" spans="1:6" x14ac:dyDescent="0.25">
      <c r="A1039" t="s">
        <v>486</v>
      </c>
      <c r="B1039" t="s">
        <v>540</v>
      </c>
      <c r="C1039" t="s">
        <v>4</v>
      </c>
      <c r="D1039" t="s">
        <v>5</v>
      </c>
      <c r="E1039">
        <v>2008</v>
      </c>
      <c r="F1039">
        <v>0</v>
      </c>
    </row>
    <row r="1040" spans="1:6" x14ac:dyDescent="0.25">
      <c r="A1040" t="s">
        <v>486</v>
      </c>
      <c r="B1040" t="s">
        <v>540</v>
      </c>
      <c r="C1040" t="s">
        <v>4</v>
      </c>
      <c r="D1040" t="s">
        <v>5</v>
      </c>
      <c r="E1040">
        <v>2009</v>
      </c>
      <c r="F1040">
        <v>0</v>
      </c>
    </row>
    <row r="1041" spans="1:6" x14ac:dyDescent="0.25">
      <c r="A1041" t="s">
        <v>486</v>
      </c>
      <c r="B1041" t="s">
        <v>540</v>
      </c>
      <c r="C1041" t="s">
        <v>4</v>
      </c>
      <c r="D1041" t="s">
        <v>5</v>
      </c>
      <c r="E1041">
        <v>2010</v>
      </c>
      <c r="F1041">
        <v>0</v>
      </c>
    </row>
    <row r="1042" spans="1:6" x14ac:dyDescent="0.25">
      <c r="A1042" t="s">
        <v>486</v>
      </c>
      <c r="B1042" t="s">
        <v>540</v>
      </c>
      <c r="C1042" t="s">
        <v>4</v>
      </c>
      <c r="D1042" t="s">
        <v>5</v>
      </c>
      <c r="E1042">
        <v>2011</v>
      </c>
      <c r="F1042">
        <v>0.15765765765765766</v>
      </c>
    </row>
    <row r="1043" spans="1:6" x14ac:dyDescent="0.25">
      <c r="A1043" t="s">
        <v>486</v>
      </c>
      <c r="B1043" t="s">
        <v>540</v>
      </c>
      <c r="C1043" t="s">
        <v>4</v>
      </c>
      <c r="D1043" t="s">
        <v>5</v>
      </c>
      <c r="E1043">
        <v>2012</v>
      </c>
      <c r="F1043">
        <v>0.15765765765765766</v>
      </c>
    </row>
    <row r="1044" spans="1:6" x14ac:dyDescent="0.25">
      <c r="A1044" t="s">
        <v>486</v>
      </c>
      <c r="B1044" t="s">
        <v>540</v>
      </c>
      <c r="C1044" t="s">
        <v>4</v>
      </c>
      <c r="D1044" t="s">
        <v>5</v>
      </c>
      <c r="E1044">
        <v>2013</v>
      </c>
      <c r="F1044">
        <v>0.15765765765765766</v>
      </c>
    </row>
    <row r="1045" spans="1:6" x14ac:dyDescent="0.25">
      <c r="A1045" t="s">
        <v>486</v>
      </c>
      <c r="B1045" t="s">
        <v>540</v>
      </c>
      <c r="C1045" t="s">
        <v>4</v>
      </c>
      <c r="D1045" t="s">
        <v>5</v>
      </c>
      <c r="E1045">
        <v>2014</v>
      </c>
      <c r="F1045">
        <v>0.15765765765765766</v>
      </c>
    </row>
    <row r="1046" spans="1:6" x14ac:dyDescent="0.25">
      <c r="A1046" t="s">
        <v>486</v>
      </c>
      <c r="B1046" t="s">
        <v>540</v>
      </c>
      <c r="C1046" t="s">
        <v>4</v>
      </c>
      <c r="D1046" t="s">
        <v>5</v>
      </c>
      <c r="E1046">
        <v>2015</v>
      </c>
      <c r="F1046">
        <v>0.15765765765765766</v>
      </c>
    </row>
    <row r="1047" spans="1:6" x14ac:dyDescent="0.25">
      <c r="A1047" t="s">
        <v>486</v>
      </c>
      <c r="B1047" t="s">
        <v>540</v>
      </c>
      <c r="C1047" t="s">
        <v>4</v>
      </c>
      <c r="D1047" t="s">
        <v>5</v>
      </c>
      <c r="E1047">
        <v>2016</v>
      </c>
      <c r="F1047">
        <v>0.15765765765765766</v>
      </c>
    </row>
    <row r="1048" spans="1:6" x14ac:dyDescent="0.25">
      <c r="A1048" t="s">
        <v>486</v>
      </c>
      <c r="B1048" t="s">
        <v>540</v>
      </c>
      <c r="C1048" t="s">
        <v>4</v>
      </c>
      <c r="D1048" t="s">
        <v>5</v>
      </c>
      <c r="E1048">
        <v>2017</v>
      </c>
      <c r="F1048">
        <v>0.15765765765765766</v>
      </c>
    </row>
    <row r="1049" spans="1:6" x14ac:dyDescent="0.25">
      <c r="A1049" t="s">
        <v>486</v>
      </c>
      <c r="B1049" t="s">
        <v>540</v>
      </c>
      <c r="C1049" t="s">
        <v>4</v>
      </c>
      <c r="D1049" t="s">
        <v>5</v>
      </c>
      <c r="E1049">
        <v>2018</v>
      </c>
      <c r="F1049">
        <v>0.15765765765765766</v>
      </c>
    </row>
    <row r="1050" spans="1:6" x14ac:dyDescent="0.25">
      <c r="A1050" t="s">
        <v>486</v>
      </c>
      <c r="B1050" t="s">
        <v>540</v>
      </c>
      <c r="C1050" t="s">
        <v>4</v>
      </c>
      <c r="D1050" t="s">
        <v>5</v>
      </c>
      <c r="E1050">
        <v>2019</v>
      </c>
      <c r="F1050">
        <v>0.15765765765765766</v>
      </c>
    </row>
    <row r="1051" spans="1:6" x14ac:dyDescent="0.25">
      <c r="A1051" t="s">
        <v>486</v>
      </c>
      <c r="B1051" t="s">
        <v>540</v>
      </c>
      <c r="C1051" t="s">
        <v>4</v>
      </c>
      <c r="D1051" t="s">
        <v>5</v>
      </c>
      <c r="E1051">
        <v>2020</v>
      </c>
      <c r="F1051">
        <v>0.15765765765765766</v>
      </c>
    </row>
    <row r="1052" spans="1:6" x14ac:dyDescent="0.25">
      <c r="A1052" t="s">
        <v>67</v>
      </c>
      <c r="B1052" t="s">
        <v>541</v>
      </c>
      <c r="C1052" t="s">
        <v>15</v>
      </c>
      <c r="D1052" t="s">
        <v>5</v>
      </c>
      <c r="E1052">
        <v>2000</v>
      </c>
      <c r="F1052">
        <v>18.572510822510822</v>
      </c>
    </row>
    <row r="1053" spans="1:6" x14ac:dyDescent="0.25">
      <c r="A1053" t="s">
        <v>67</v>
      </c>
      <c r="B1053" t="s">
        <v>541</v>
      </c>
      <c r="C1053" t="s">
        <v>15</v>
      </c>
      <c r="D1053" t="s">
        <v>5</v>
      </c>
      <c r="E1053">
        <v>2001</v>
      </c>
      <c r="F1053">
        <v>18.58582251082251</v>
      </c>
    </row>
    <row r="1054" spans="1:6" x14ac:dyDescent="0.25">
      <c r="A1054" t="s">
        <v>67</v>
      </c>
      <c r="B1054" t="s">
        <v>541</v>
      </c>
      <c r="C1054" t="s">
        <v>15</v>
      </c>
      <c r="D1054" t="s">
        <v>5</v>
      </c>
      <c r="E1054">
        <v>2002</v>
      </c>
      <c r="F1054">
        <v>18.599134199134198</v>
      </c>
    </row>
    <row r="1055" spans="1:6" x14ac:dyDescent="0.25">
      <c r="A1055" t="s">
        <v>67</v>
      </c>
      <c r="B1055" t="s">
        <v>541</v>
      </c>
      <c r="C1055" t="s">
        <v>15</v>
      </c>
      <c r="D1055" t="s">
        <v>5</v>
      </c>
      <c r="E1055">
        <v>2003</v>
      </c>
      <c r="F1055">
        <v>18.612445887445887</v>
      </c>
    </row>
    <row r="1056" spans="1:6" x14ac:dyDescent="0.25">
      <c r="A1056" t="s">
        <v>67</v>
      </c>
      <c r="B1056" t="s">
        <v>541</v>
      </c>
      <c r="C1056" t="s">
        <v>15</v>
      </c>
      <c r="D1056" t="s">
        <v>5</v>
      </c>
      <c r="E1056">
        <v>2004</v>
      </c>
      <c r="F1056">
        <v>18.625757575757575</v>
      </c>
    </row>
    <row r="1057" spans="1:6" x14ac:dyDescent="0.25">
      <c r="A1057" t="s">
        <v>67</v>
      </c>
      <c r="B1057" t="s">
        <v>541</v>
      </c>
      <c r="C1057" t="s">
        <v>15</v>
      </c>
      <c r="D1057" t="s">
        <v>5</v>
      </c>
      <c r="E1057">
        <v>2005</v>
      </c>
      <c r="F1057">
        <v>18.639069264069263</v>
      </c>
    </row>
    <row r="1058" spans="1:6" x14ac:dyDescent="0.25">
      <c r="A1058" t="s">
        <v>67</v>
      </c>
      <c r="B1058" t="s">
        <v>541</v>
      </c>
      <c r="C1058" t="s">
        <v>15</v>
      </c>
      <c r="D1058" t="s">
        <v>5</v>
      </c>
      <c r="E1058">
        <v>2006</v>
      </c>
      <c r="F1058">
        <v>18.639069264069263</v>
      </c>
    </row>
    <row r="1059" spans="1:6" x14ac:dyDescent="0.25">
      <c r="A1059" t="s">
        <v>67</v>
      </c>
      <c r="B1059" t="s">
        <v>541</v>
      </c>
      <c r="C1059" t="s">
        <v>15</v>
      </c>
      <c r="D1059" t="s">
        <v>5</v>
      </c>
      <c r="E1059">
        <v>2007</v>
      </c>
      <c r="F1059">
        <v>18.66569264069264</v>
      </c>
    </row>
    <row r="1060" spans="1:6" x14ac:dyDescent="0.25">
      <c r="A1060" t="s">
        <v>67</v>
      </c>
      <c r="B1060" t="s">
        <v>541</v>
      </c>
      <c r="C1060" t="s">
        <v>15</v>
      </c>
      <c r="D1060" t="s">
        <v>5</v>
      </c>
      <c r="E1060">
        <v>2008</v>
      </c>
      <c r="F1060">
        <v>18.679004329004329</v>
      </c>
    </row>
    <row r="1061" spans="1:6" x14ac:dyDescent="0.25">
      <c r="A1061" t="s">
        <v>67</v>
      </c>
      <c r="B1061" t="s">
        <v>541</v>
      </c>
      <c r="C1061" t="s">
        <v>15</v>
      </c>
      <c r="D1061" t="s">
        <v>5</v>
      </c>
      <c r="E1061">
        <v>2009</v>
      </c>
      <c r="F1061">
        <v>18.692316017316017</v>
      </c>
    </row>
    <row r="1062" spans="1:6" x14ac:dyDescent="0.25">
      <c r="A1062" t="s">
        <v>67</v>
      </c>
      <c r="B1062" t="s">
        <v>541</v>
      </c>
      <c r="C1062" t="s">
        <v>15</v>
      </c>
      <c r="D1062" t="s">
        <v>5</v>
      </c>
      <c r="E1062">
        <v>2010</v>
      </c>
      <c r="F1062">
        <v>18.705627705627705</v>
      </c>
    </row>
    <row r="1063" spans="1:6" x14ac:dyDescent="0.25">
      <c r="A1063" t="s">
        <v>67</v>
      </c>
      <c r="B1063" t="s">
        <v>541</v>
      </c>
      <c r="C1063" t="s">
        <v>15</v>
      </c>
      <c r="D1063" t="s">
        <v>5</v>
      </c>
      <c r="E1063">
        <v>2011</v>
      </c>
      <c r="F1063">
        <v>18.702813852813854</v>
      </c>
    </row>
    <row r="1064" spans="1:6" x14ac:dyDescent="0.25">
      <c r="A1064" t="s">
        <v>67</v>
      </c>
      <c r="B1064" t="s">
        <v>541</v>
      </c>
      <c r="C1064" t="s">
        <v>15</v>
      </c>
      <c r="D1064" t="s">
        <v>5</v>
      </c>
      <c r="E1064">
        <v>2012</v>
      </c>
      <c r="F1064">
        <v>18.7</v>
      </c>
    </row>
    <row r="1065" spans="1:6" x14ac:dyDescent="0.25">
      <c r="A1065" t="s">
        <v>67</v>
      </c>
      <c r="B1065" t="s">
        <v>541</v>
      </c>
      <c r="C1065" t="s">
        <v>15</v>
      </c>
      <c r="D1065" t="s">
        <v>5</v>
      </c>
      <c r="E1065">
        <v>2013</v>
      </c>
      <c r="F1065">
        <v>18.697186147186144</v>
      </c>
    </row>
    <row r="1066" spans="1:6" x14ac:dyDescent="0.25">
      <c r="A1066" t="s">
        <v>67</v>
      </c>
      <c r="B1066" t="s">
        <v>541</v>
      </c>
      <c r="C1066" t="s">
        <v>15</v>
      </c>
      <c r="D1066" t="s">
        <v>5</v>
      </c>
      <c r="E1066">
        <v>2014</v>
      </c>
      <c r="F1066">
        <v>18.694372294372293</v>
      </c>
    </row>
    <row r="1067" spans="1:6" x14ac:dyDescent="0.25">
      <c r="A1067" t="s">
        <v>67</v>
      </c>
      <c r="B1067" t="s">
        <v>541</v>
      </c>
      <c r="C1067" t="s">
        <v>15</v>
      </c>
      <c r="D1067" t="s">
        <v>5</v>
      </c>
      <c r="E1067">
        <v>2015</v>
      </c>
      <c r="F1067">
        <v>18.691558441558438</v>
      </c>
    </row>
    <row r="1068" spans="1:6" x14ac:dyDescent="0.25">
      <c r="A1068" t="s">
        <v>67</v>
      </c>
      <c r="B1068" t="s">
        <v>541</v>
      </c>
      <c r="C1068" t="s">
        <v>15</v>
      </c>
      <c r="D1068" t="s">
        <v>5</v>
      </c>
      <c r="E1068">
        <v>2016</v>
      </c>
      <c r="F1068">
        <v>18.680735930735931</v>
      </c>
    </row>
    <row r="1069" spans="1:6" x14ac:dyDescent="0.25">
      <c r="A1069" t="s">
        <v>67</v>
      </c>
      <c r="B1069" t="s">
        <v>541</v>
      </c>
      <c r="C1069" t="s">
        <v>15</v>
      </c>
      <c r="D1069" t="s">
        <v>5</v>
      </c>
      <c r="E1069">
        <v>2017</v>
      </c>
      <c r="F1069">
        <v>18.678571428571431</v>
      </c>
    </row>
    <row r="1070" spans="1:6" x14ac:dyDescent="0.25">
      <c r="A1070" t="s">
        <v>67</v>
      </c>
      <c r="B1070" t="s">
        <v>541</v>
      </c>
      <c r="C1070" t="s">
        <v>15</v>
      </c>
      <c r="D1070" t="s">
        <v>5</v>
      </c>
      <c r="E1070">
        <v>2018</v>
      </c>
      <c r="F1070">
        <v>18.676406926406926</v>
      </c>
    </row>
    <row r="1071" spans="1:6" x14ac:dyDescent="0.25">
      <c r="A1071" t="s">
        <v>67</v>
      </c>
      <c r="B1071" t="s">
        <v>541</v>
      </c>
      <c r="C1071" t="s">
        <v>15</v>
      </c>
      <c r="D1071" t="s">
        <v>5</v>
      </c>
      <c r="E1071">
        <v>2019</v>
      </c>
      <c r="F1071">
        <v>18.674242424242422</v>
      </c>
    </row>
    <row r="1072" spans="1:6" x14ac:dyDescent="0.25">
      <c r="A1072" t="s">
        <v>67</v>
      </c>
      <c r="B1072" t="s">
        <v>541</v>
      </c>
      <c r="C1072" t="s">
        <v>15</v>
      </c>
      <c r="D1072" t="s">
        <v>5</v>
      </c>
      <c r="E1072">
        <v>2020</v>
      </c>
      <c r="F1072">
        <v>18.672077922077921</v>
      </c>
    </row>
    <row r="1073" spans="1:6" x14ac:dyDescent="0.25">
      <c r="A1073" t="s">
        <v>68</v>
      </c>
      <c r="B1073" t="s">
        <v>542</v>
      </c>
      <c r="C1073" t="s">
        <v>15</v>
      </c>
      <c r="D1073" t="s">
        <v>5</v>
      </c>
      <c r="E1073">
        <v>2000</v>
      </c>
      <c r="F1073">
        <v>34.130839911996894</v>
      </c>
    </row>
    <row r="1074" spans="1:6" x14ac:dyDescent="0.25">
      <c r="A1074" t="s">
        <v>68</v>
      </c>
      <c r="B1074" t="s">
        <v>542</v>
      </c>
      <c r="C1074" t="s">
        <v>15</v>
      </c>
      <c r="D1074" t="s">
        <v>5</v>
      </c>
      <c r="E1074">
        <v>2001</v>
      </c>
      <c r="F1074">
        <v>34.156839653164234</v>
      </c>
    </row>
    <row r="1075" spans="1:6" x14ac:dyDescent="0.25">
      <c r="A1075" t="s">
        <v>68</v>
      </c>
      <c r="B1075" t="s">
        <v>542</v>
      </c>
      <c r="C1075" t="s">
        <v>15</v>
      </c>
      <c r="D1075" t="s">
        <v>5</v>
      </c>
      <c r="E1075">
        <v>2002</v>
      </c>
      <c r="F1075">
        <v>34.182839394331566</v>
      </c>
    </row>
    <row r="1076" spans="1:6" x14ac:dyDescent="0.25">
      <c r="A1076" t="s">
        <v>68</v>
      </c>
      <c r="B1076" t="s">
        <v>542</v>
      </c>
      <c r="C1076" t="s">
        <v>15</v>
      </c>
      <c r="D1076" t="s">
        <v>5</v>
      </c>
      <c r="E1076">
        <v>2003</v>
      </c>
      <c r="F1076">
        <v>34.208839135498899</v>
      </c>
    </row>
    <row r="1077" spans="1:6" x14ac:dyDescent="0.25">
      <c r="A1077" t="s">
        <v>68</v>
      </c>
      <c r="B1077" t="s">
        <v>542</v>
      </c>
      <c r="C1077" t="s">
        <v>15</v>
      </c>
      <c r="D1077" t="s">
        <v>5</v>
      </c>
      <c r="E1077">
        <v>2004</v>
      </c>
      <c r="F1077">
        <v>34.239269997411334</v>
      </c>
    </row>
    <row r="1078" spans="1:6" x14ac:dyDescent="0.25">
      <c r="A1078" t="s">
        <v>68</v>
      </c>
      <c r="B1078" t="s">
        <v>542</v>
      </c>
      <c r="C1078" t="s">
        <v>15</v>
      </c>
      <c r="D1078" t="s">
        <v>5</v>
      </c>
      <c r="E1078">
        <v>2005</v>
      </c>
      <c r="F1078">
        <v>34.265273103805335</v>
      </c>
    </row>
    <row r="1079" spans="1:6" x14ac:dyDescent="0.25">
      <c r="A1079" t="s">
        <v>68</v>
      </c>
      <c r="B1079" t="s">
        <v>542</v>
      </c>
      <c r="C1079" t="s">
        <v>15</v>
      </c>
      <c r="D1079" t="s">
        <v>5</v>
      </c>
      <c r="E1079">
        <v>2006</v>
      </c>
      <c r="F1079">
        <v>34.265273103805335</v>
      </c>
    </row>
    <row r="1080" spans="1:6" x14ac:dyDescent="0.25">
      <c r="A1080" t="s">
        <v>68</v>
      </c>
      <c r="B1080" t="s">
        <v>542</v>
      </c>
      <c r="C1080" t="s">
        <v>15</v>
      </c>
      <c r="D1080" t="s">
        <v>5</v>
      </c>
      <c r="E1080">
        <v>2007</v>
      </c>
      <c r="F1080">
        <v>34.321721682847894</v>
      </c>
    </row>
    <row r="1081" spans="1:6" x14ac:dyDescent="0.25">
      <c r="A1081" t="s">
        <v>68</v>
      </c>
      <c r="B1081" t="s">
        <v>542</v>
      </c>
      <c r="C1081" t="s">
        <v>15</v>
      </c>
      <c r="D1081" t="s">
        <v>5</v>
      </c>
      <c r="E1081">
        <v>2008</v>
      </c>
      <c r="F1081">
        <v>34.352175038839974</v>
      </c>
    </row>
    <row r="1082" spans="1:6" x14ac:dyDescent="0.25">
      <c r="A1082" t="s">
        <v>68</v>
      </c>
      <c r="B1082" t="s">
        <v>542</v>
      </c>
      <c r="C1082" t="s">
        <v>15</v>
      </c>
      <c r="D1082" t="s">
        <v>5</v>
      </c>
      <c r="E1082">
        <v>2009</v>
      </c>
      <c r="F1082">
        <v>34.378184878301397</v>
      </c>
    </row>
    <row r="1083" spans="1:6" x14ac:dyDescent="0.25">
      <c r="A1083" t="s">
        <v>68</v>
      </c>
      <c r="B1083" t="s">
        <v>542</v>
      </c>
      <c r="C1083" t="s">
        <v>15</v>
      </c>
      <c r="D1083" t="s">
        <v>5</v>
      </c>
      <c r="E1083">
        <v>2010</v>
      </c>
      <c r="F1083">
        <v>34.408649488540718</v>
      </c>
    </row>
    <row r="1084" spans="1:6" x14ac:dyDescent="0.25">
      <c r="A1084" t="s">
        <v>68</v>
      </c>
      <c r="B1084" t="s">
        <v>542</v>
      </c>
      <c r="C1084" t="s">
        <v>15</v>
      </c>
      <c r="D1084" t="s">
        <v>5</v>
      </c>
      <c r="E1084">
        <v>2011</v>
      </c>
      <c r="F1084">
        <v>34.437161724718372</v>
      </c>
    </row>
    <row r="1085" spans="1:6" x14ac:dyDescent="0.25">
      <c r="A1085" t="s">
        <v>68</v>
      </c>
      <c r="B1085" t="s">
        <v>542</v>
      </c>
      <c r="C1085" t="s">
        <v>15</v>
      </c>
      <c r="D1085" t="s">
        <v>5</v>
      </c>
      <c r="E1085">
        <v>2012</v>
      </c>
      <c r="F1085">
        <v>34.465673960896027</v>
      </c>
    </row>
    <row r="1086" spans="1:6" x14ac:dyDescent="0.25">
      <c r="A1086" t="s">
        <v>68</v>
      </c>
      <c r="B1086" t="s">
        <v>542</v>
      </c>
      <c r="C1086" t="s">
        <v>15</v>
      </c>
      <c r="D1086" t="s">
        <v>5</v>
      </c>
      <c r="E1086">
        <v>2013</v>
      </c>
      <c r="F1086">
        <v>34.498653198653201</v>
      </c>
    </row>
    <row r="1087" spans="1:6" x14ac:dyDescent="0.25">
      <c r="A1087" t="s">
        <v>68</v>
      </c>
      <c r="B1087" t="s">
        <v>542</v>
      </c>
      <c r="C1087" t="s">
        <v>15</v>
      </c>
      <c r="D1087" t="s">
        <v>5</v>
      </c>
      <c r="E1087">
        <v>2014</v>
      </c>
      <c r="F1087">
        <v>34.527169127169124</v>
      </c>
    </row>
    <row r="1088" spans="1:6" x14ac:dyDescent="0.25">
      <c r="A1088" t="s">
        <v>68</v>
      </c>
      <c r="B1088" t="s">
        <v>542</v>
      </c>
      <c r="C1088" t="s">
        <v>15</v>
      </c>
      <c r="D1088" t="s">
        <v>5</v>
      </c>
      <c r="E1088">
        <v>2015</v>
      </c>
      <c r="F1088">
        <v>34.560160600958426</v>
      </c>
    </row>
    <row r="1089" spans="1:6" x14ac:dyDescent="0.25">
      <c r="A1089" t="s">
        <v>68</v>
      </c>
      <c r="B1089" t="s">
        <v>542</v>
      </c>
      <c r="C1089" t="s">
        <v>15</v>
      </c>
      <c r="D1089" t="s">
        <v>5</v>
      </c>
      <c r="E1089">
        <v>2016</v>
      </c>
      <c r="F1089">
        <v>34.579070068643958</v>
      </c>
    </row>
    <row r="1090" spans="1:6" x14ac:dyDescent="0.25">
      <c r="A1090" t="s">
        <v>68</v>
      </c>
      <c r="B1090" t="s">
        <v>542</v>
      </c>
      <c r="C1090" t="s">
        <v>15</v>
      </c>
      <c r="D1090" t="s">
        <v>5</v>
      </c>
      <c r="E1090">
        <v>2017</v>
      </c>
      <c r="F1090">
        <v>34.602512627897944</v>
      </c>
    </row>
    <row r="1091" spans="1:6" x14ac:dyDescent="0.25">
      <c r="A1091" t="s">
        <v>68</v>
      </c>
      <c r="B1091" t="s">
        <v>542</v>
      </c>
      <c r="C1091" t="s">
        <v>15</v>
      </c>
      <c r="D1091" t="s">
        <v>5</v>
      </c>
      <c r="E1091">
        <v>2018</v>
      </c>
      <c r="F1091">
        <v>34.625955187151924</v>
      </c>
    </row>
    <row r="1092" spans="1:6" x14ac:dyDescent="0.25">
      <c r="A1092" t="s">
        <v>68</v>
      </c>
      <c r="B1092" t="s">
        <v>542</v>
      </c>
      <c r="C1092" t="s">
        <v>15</v>
      </c>
      <c r="D1092" t="s">
        <v>5</v>
      </c>
      <c r="E1092">
        <v>2019</v>
      </c>
      <c r="F1092">
        <v>34.651417321304827</v>
      </c>
    </row>
    <row r="1093" spans="1:6" x14ac:dyDescent="0.25">
      <c r="A1093" t="s">
        <v>68</v>
      </c>
      <c r="B1093" t="s">
        <v>542</v>
      </c>
      <c r="C1093" t="s">
        <v>15</v>
      </c>
      <c r="D1093" t="s">
        <v>5</v>
      </c>
      <c r="E1093">
        <v>2020</v>
      </c>
      <c r="F1093">
        <v>34.67799192549392</v>
      </c>
    </row>
    <row r="1094" spans="1:6" x14ac:dyDescent="0.25">
      <c r="A1094" t="s">
        <v>72</v>
      </c>
      <c r="B1094" t="s">
        <v>543</v>
      </c>
      <c r="C1094" t="s">
        <v>15</v>
      </c>
      <c r="D1094" t="s">
        <v>5</v>
      </c>
      <c r="E1094">
        <v>2000</v>
      </c>
      <c r="F1094">
        <v>14.29</v>
      </c>
    </row>
    <row r="1095" spans="1:6" x14ac:dyDescent="0.25">
      <c r="A1095" t="s">
        <v>72</v>
      </c>
      <c r="B1095" t="s">
        <v>543</v>
      </c>
      <c r="C1095" t="s">
        <v>15</v>
      </c>
      <c r="D1095" t="s">
        <v>5</v>
      </c>
      <c r="E1095">
        <v>2001</v>
      </c>
      <c r="F1095">
        <v>14.327225000000002</v>
      </c>
    </row>
    <row r="1096" spans="1:6" x14ac:dyDescent="0.25">
      <c r="A1096" t="s">
        <v>72</v>
      </c>
      <c r="B1096" t="s">
        <v>543</v>
      </c>
      <c r="C1096" t="s">
        <v>15</v>
      </c>
      <c r="D1096" t="s">
        <v>5</v>
      </c>
      <c r="E1096">
        <v>2002</v>
      </c>
      <c r="F1096">
        <v>14.364449999999998</v>
      </c>
    </row>
    <row r="1097" spans="1:6" x14ac:dyDescent="0.25">
      <c r="A1097" t="s">
        <v>72</v>
      </c>
      <c r="B1097" t="s">
        <v>543</v>
      </c>
      <c r="C1097" t="s">
        <v>15</v>
      </c>
      <c r="D1097" t="s">
        <v>5</v>
      </c>
      <c r="E1097">
        <v>2003</v>
      </c>
      <c r="F1097">
        <v>14.401674999999999</v>
      </c>
    </row>
    <row r="1098" spans="1:6" x14ac:dyDescent="0.25">
      <c r="A1098" t="s">
        <v>72</v>
      </c>
      <c r="B1098" t="s">
        <v>543</v>
      </c>
      <c r="C1098" t="s">
        <v>15</v>
      </c>
      <c r="D1098" t="s">
        <v>5</v>
      </c>
      <c r="E1098">
        <v>2004</v>
      </c>
      <c r="F1098">
        <v>14.438900000000002</v>
      </c>
    </row>
    <row r="1099" spans="1:6" x14ac:dyDescent="0.25">
      <c r="A1099" t="s">
        <v>72</v>
      </c>
      <c r="B1099" t="s">
        <v>543</v>
      </c>
      <c r="C1099" t="s">
        <v>15</v>
      </c>
      <c r="D1099" t="s">
        <v>5</v>
      </c>
      <c r="E1099">
        <v>2005</v>
      </c>
      <c r="F1099">
        <v>14.476125000000001</v>
      </c>
    </row>
    <row r="1100" spans="1:6" x14ac:dyDescent="0.25">
      <c r="A1100" t="s">
        <v>72</v>
      </c>
      <c r="B1100" t="s">
        <v>543</v>
      </c>
      <c r="C1100" t="s">
        <v>15</v>
      </c>
      <c r="D1100" t="s">
        <v>5</v>
      </c>
      <c r="E1100">
        <v>2006</v>
      </c>
      <c r="F1100">
        <v>14.476125000000001</v>
      </c>
    </row>
    <row r="1101" spans="1:6" x14ac:dyDescent="0.25">
      <c r="A1101" t="s">
        <v>72</v>
      </c>
      <c r="B1101" t="s">
        <v>543</v>
      </c>
      <c r="C1101" t="s">
        <v>15</v>
      </c>
      <c r="D1101" t="s">
        <v>5</v>
      </c>
      <c r="E1101">
        <v>2007</v>
      </c>
      <c r="F1101">
        <v>14.550574999999998</v>
      </c>
    </row>
    <row r="1102" spans="1:6" x14ac:dyDescent="0.25">
      <c r="A1102" t="s">
        <v>72</v>
      </c>
      <c r="B1102" t="s">
        <v>543</v>
      </c>
      <c r="C1102" t="s">
        <v>15</v>
      </c>
      <c r="D1102" t="s">
        <v>5</v>
      </c>
      <c r="E1102">
        <v>2008</v>
      </c>
      <c r="F1102">
        <v>14.587800000000001</v>
      </c>
    </row>
    <row r="1103" spans="1:6" x14ac:dyDescent="0.25">
      <c r="A1103" t="s">
        <v>72</v>
      </c>
      <c r="B1103" t="s">
        <v>543</v>
      </c>
      <c r="C1103" t="s">
        <v>15</v>
      </c>
      <c r="D1103" t="s">
        <v>5</v>
      </c>
      <c r="E1103">
        <v>2009</v>
      </c>
      <c r="F1103">
        <v>14.625024999999999</v>
      </c>
    </row>
    <row r="1104" spans="1:6" x14ac:dyDescent="0.25">
      <c r="A1104" t="s">
        <v>72</v>
      </c>
      <c r="B1104" t="s">
        <v>543</v>
      </c>
      <c r="C1104" t="s">
        <v>15</v>
      </c>
      <c r="D1104" t="s">
        <v>5</v>
      </c>
      <c r="E1104">
        <v>2010</v>
      </c>
      <c r="F1104">
        <v>14.662249999999998</v>
      </c>
    </row>
    <row r="1105" spans="1:6" x14ac:dyDescent="0.25">
      <c r="A1105" t="s">
        <v>72</v>
      </c>
      <c r="B1105" t="s">
        <v>543</v>
      </c>
      <c r="C1105" t="s">
        <v>15</v>
      </c>
      <c r="D1105" t="s">
        <v>5</v>
      </c>
      <c r="E1105">
        <v>2011</v>
      </c>
      <c r="F1105">
        <v>14.853199999999999</v>
      </c>
    </row>
    <row r="1106" spans="1:6" x14ac:dyDescent="0.25">
      <c r="A1106" t="s">
        <v>72</v>
      </c>
      <c r="B1106" t="s">
        <v>543</v>
      </c>
      <c r="C1106" t="s">
        <v>15</v>
      </c>
      <c r="D1106" t="s">
        <v>5</v>
      </c>
      <c r="E1106">
        <v>2012</v>
      </c>
      <c r="F1106">
        <v>15.04415</v>
      </c>
    </row>
    <row r="1107" spans="1:6" x14ac:dyDescent="0.25">
      <c r="A1107" t="s">
        <v>72</v>
      </c>
      <c r="B1107" t="s">
        <v>543</v>
      </c>
      <c r="C1107" t="s">
        <v>15</v>
      </c>
      <c r="D1107" t="s">
        <v>5</v>
      </c>
      <c r="E1107">
        <v>2013</v>
      </c>
      <c r="F1107">
        <v>15.235099999999999</v>
      </c>
    </row>
    <row r="1108" spans="1:6" x14ac:dyDescent="0.25">
      <c r="A1108" t="s">
        <v>72</v>
      </c>
      <c r="B1108" t="s">
        <v>543</v>
      </c>
      <c r="C1108" t="s">
        <v>15</v>
      </c>
      <c r="D1108" t="s">
        <v>5</v>
      </c>
      <c r="E1108">
        <v>2014</v>
      </c>
      <c r="F1108">
        <v>15.42605</v>
      </c>
    </row>
    <row r="1109" spans="1:6" x14ac:dyDescent="0.25">
      <c r="A1109" t="s">
        <v>72</v>
      </c>
      <c r="B1109" t="s">
        <v>543</v>
      </c>
      <c r="C1109" t="s">
        <v>15</v>
      </c>
      <c r="D1109" t="s">
        <v>5</v>
      </c>
      <c r="E1109">
        <v>2015</v>
      </c>
      <c r="F1109">
        <v>15.617000000000001</v>
      </c>
    </row>
    <row r="1110" spans="1:6" x14ac:dyDescent="0.25">
      <c r="A1110" t="s">
        <v>72</v>
      </c>
      <c r="B1110" t="s">
        <v>543</v>
      </c>
      <c r="C1110" t="s">
        <v>15</v>
      </c>
      <c r="D1110" t="s">
        <v>5</v>
      </c>
      <c r="E1110">
        <v>2016</v>
      </c>
      <c r="F1110">
        <v>15.6165</v>
      </c>
    </row>
    <row r="1111" spans="1:6" x14ac:dyDescent="0.25">
      <c r="A1111" t="s">
        <v>72</v>
      </c>
      <c r="B1111" t="s">
        <v>543</v>
      </c>
      <c r="C1111" t="s">
        <v>15</v>
      </c>
      <c r="D1111" t="s">
        <v>5</v>
      </c>
      <c r="E1111">
        <v>2017</v>
      </c>
      <c r="F1111">
        <v>15.64</v>
      </c>
    </row>
    <row r="1112" spans="1:6" x14ac:dyDescent="0.25">
      <c r="A1112" t="s">
        <v>72</v>
      </c>
      <c r="B1112" t="s">
        <v>543</v>
      </c>
      <c r="C1112" t="s">
        <v>15</v>
      </c>
      <c r="D1112" t="s">
        <v>5</v>
      </c>
      <c r="E1112">
        <v>2018</v>
      </c>
      <c r="F1112">
        <v>15.664</v>
      </c>
    </row>
    <row r="1113" spans="1:6" x14ac:dyDescent="0.25">
      <c r="A1113" t="s">
        <v>72</v>
      </c>
      <c r="B1113" t="s">
        <v>543</v>
      </c>
      <c r="C1113" t="s">
        <v>15</v>
      </c>
      <c r="D1113" t="s">
        <v>5</v>
      </c>
      <c r="E1113">
        <v>2019</v>
      </c>
      <c r="F1113">
        <v>15.6875</v>
      </c>
    </row>
    <row r="1114" spans="1:6" x14ac:dyDescent="0.25">
      <c r="A1114" t="s">
        <v>72</v>
      </c>
      <c r="B1114" t="s">
        <v>543</v>
      </c>
      <c r="C1114" t="s">
        <v>15</v>
      </c>
      <c r="D1114" t="s">
        <v>5</v>
      </c>
      <c r="E1114">
        <v>2020</v>
      </c>
      <c r="F1114">
        <v>15.711</v>
      </c>
    </row>
    <row r="1115" spans="1:6" x14ac:dyDescent="0.25">
      <c r="A1115" t="s">
        <v>70</v>
      </c>
      <c r="B1115" t="s">
        <v>544</v>
      </c>
      <c r="C1115" t="s">
        <v>20</v>
      </c>
      <c r="D1115" t="s">
        <v>13</v>
      </c>
      <c r="E1115">
        <v>2000</v>
      </c>
      <c r="F1115">
        <v>0.24158757549611734</v>
      </c>
    </row>
    <row r="1116" spans="1:6" x14ac:dyDescent="0.25">
      <c r="A1116" t="s">
        <v>70</v>
      </c>
      <c r="B1116" t="s">
        <v>544</v>
      </c>
      <c r="C1116" t="s">
        <v>20</v>
      </c>
      <c r="D1116" t="s">
        <v>13</v>
      </c>
      <c r="E1116">
        <v>2001</v>
      </c>
      <c r="F1116">
        <v>0.24158757549611734</v>
      </c>
    </row>
    <row r="1117" spans="1:6" x14ac:dyDescent="0.25">
      <c r="A1117" t="s">
        <v>70</v>
      </c>
      <c r="B1117" t="s">
        <v>544</v>
      </c>
      <c r="C1117" t="s">
        <v>20</v>
      </c>
      <c r="D1117" t="s">
        <v>13</v>
      </c>
      <c r="E1117">
        <v>2002</v>
      </c>
      <c r="F1117">
        <v>0.24158757549611734</v>
      </c>
    </row>
    <row r="1118" spans="1:6" x14ac:dyDescent="0.25">
      <c r="A1118" t="s">
        <v>70</v>
      </c>
      <c r="B1118" t="s">
        <v>544</v>
      </c>
      <c r="C1118" t="s">
        <v>20</v>
      </c>
      <c r="D1118" t="s">
        <v>13</v>
      </c>
      <c r="E1118">
        <v>2003</v>
      </c>
      <c r="F1118">
        <v>0.24158757549611734</v>
      </c>
    </row>
    <row r="1119" spans="1:6" x14ac:dyDescent="0.25">
      <c r="A1119" t="s">
        <v>70</v>
      </c>
      <c r="B1119" t="s">
        <v>544</v>
      </c>
      <c r="C1119" t="s">
        <v>20</v>
      </c>
      <c r="D1119" t="s">
        <v>13</v>
      </c>
      <c r="E1119">
        <v>2004</v>
      </c>
      <c r="F1119">
        <v>0.24158757549611734</v>
      </c>
    </row>
    <row r="1120" spans="1:6" x14ac:dyDescent="0.25">
      <c r="A1120" t="s">
        <v>70</v>
      </c>
      <c r="B1120" t="s">
        <v>544</v>
      </c>
      <c r="C1120" t="s">
        <v>20</v>
      </c>
      <c r="D1120" t="s">
        <v>13</v>
      </c>
      <c r="E1120">
        <v>2005</v>
      </c>
      <c r="F1120">
        <v>0.24158757549611734</v>
      </c>
    </row>
    <row r="1121" spans="1:6" x14ac:dyDescent="0.25">
      <c r="A1121" t="s">
        <v>70</v>
      </c>
      <c r="B1121" t="s">
        <v>544</v>
      </c>
      <c r="C1121" t="s">
        <v>20</v>
      </c>
      <c r="D1121" t="s">
        <v>13</v>
      </c>
      <c r="E1121">
        <v>2006</v>
      </c>
      <c r="F1121">
        <v>0.24158757549611734</v>
      </c>
    </row>
    <row r="1122" spans="1:6" x14ac:dyDescent="0.25">
      <c r="A1122" t="s">
        <v>70</v>
      </c>
      <c r="B1122" t="s">
        <v>544</v>
      </c>
      <c r="C1122" t="s">
        <v>20</v>
      </c>
      <c r="D1122" t="s">
        <v>13</v>
      </c>
      <c r="E1122">
        <v>2007</v>
      </c>
      <c r="F1122">
        <v>0.24158757549611734</v>
      </c>
    </row>
    <row r="1123" spans="1:6" x14ac:dyDescent="0.25">
      <c r="A1123" t="s">
        <v>70</v>
      </c>
      <c r="B1123" t="s">
        <v>544</v>
      </c>
      <c r="C1123" t="s">
        <v>20</v>
      </c>
      <c r="D1123" t="s">
        <v>13</v>
      </c>
      <c r="E1123">
        <v>2008</v>
      </c>
      <c r="F1123">
        <v>0.24158757549611734</v>
      </c>
    </row>
    <row r="1124" spans="1:6" x14ac:dyDescent="0.25">
      <c r="A1124" t="s">
        <v>70</v>
      </c>
      <c r="B1124" t="s">
        <v>544</v>
      </c>
      <c r="C1124" t="s">
        <v>20</v>
      </c>
      <c r="D1124" t="s">
        <v>13</v>
      </c>
      <c r="E1124">
        <v>2009</v>
      </c>
      <c r="F1124">
        <v>0.24158757549611734</v>
      </c>
    </row>
    <row r="1125" spans="1:6" x14ac:dyDescent="0.25">
      <c r="A1125" t="s">
        <v>70</v>
      </c>
      <c r="B1125" t="s">
        <v>544</v>
      </c>
      <c r="C1125" t="s">
        <v>20</v>
      </c>
      <c r="D1125" t="s">
        <v>13</v>
      </c>
      <c r="E1125">
        <v>2010</v>
      </c>
      <c r="F1125">
        <v>0.24158757549611734</v>
      </c>
    </row>
    <row r="1126" spans="1:6" x14ac:dyDescent="0.25">
      <c r="A1126" t="s">
        <v>70</v>
      </c>
      <c r="B1126" t="s">
        <v>544</v>
      </c>
      <c r="C1126" t="s">
        <v>20</v>
      </c>
      <c r="D1126" t="s">
        <v>13</v>
      </c>
      <c r="E1126">
        <v>2011</v>
      </c>
      <c r="F1126">
        <v>0.24158757549611734</v>
      </c>
    </row>
    <row r="1127" spans="1:6" x14ac:dyDescent="0.25">
      <c r="A1127" t="s">
        <v>70</v>
      </c>
      <c r="B1127" t="s">
        <v>544</v>
      </c>
      <c r="C1127" t="s">
        <v>20</v>
      </c>
      <c r="D1127" t="s">
        <v>13</v>
      </c>
      <c r="E1127">
        <v>2012</v>
      </c>
      <c r="F1127">
        <v>0.24158757549611734</v>
      </c>
    </row>
    <row r="1128" spans="1:6" x14ac:dyDescent="0.25">
      <c r="A1128" t="s">
        <v>70</v>
      </c>
      <c r="B1128" t="s">
        <v>544</v>
      </c>
      <c r="C1128" t="s">
        <v>20</v>
      </c>
      <c r="D1128" t="s">
        <v>13</v>
      </c>
      <c r="E1128">
        <v>2013</v>
      </c>
      <c r="F1128">
        <v>0.24158757549611734</v>
      </c>
    </row>
    <row r="1129" spans="1:6" x14ac:dyDescent="0.25">
      <c r="A1129" t="s">
        <v>70</v>
      </c>
      <c r="B1129" t="s">
        <v>544</v>
      </c>
      <c r="C1129" t="s">
        <v>20</v>
      </c>
      <c r="D1129" t="s">
        <v>13</v>
      </c>
      <c r="E1129">
        <v>2014</v>
      </c>
      <c r="F1129">
        <v>0.24158757549611734</v>
      </c>
    </row>
    <row r="1130" spans="1:6" x14ac:dyDescent="0.25">
      <c r="A1130" t="s">
        <v>70</v>
      </c>
      <c r="B1130" t="s">
        <v>544</v>
      </c>
      <c r="C1130" t="s">
        <v>20</v>
      </c>
      <c r="D1130" t="s">
        <v>13</v>
      </c>
      <c r="E1130">
        <v>2015</v>
      </c>
      <c r="F1130">
        <v>0.24158757549611734</v>
      </c>
    </row>
    <row r="1131" spans="1:6" x14ac:dyDescent="0.25">
      <c r="A1131" t="s">
        <v>70</v>
      </c>
      <c r="B1131" t="s">
        <v>544</v>
      </c>
      <c r="C1131" t="s">
        <v>20</v>
      </c>
      <c r="D1131" t="s">
        <v>13</v>
      </c>
      <c r="E1131">
        <v>2016</v>
      </c>
      <c r="F1131">
        <v>0.24158757549611734</v>
      </c>
    </row>
    <row r="1132" spans="1:6" x14ac:dyDescent="0.25">
      <c r="A1132" t="s">
        <v>70</v>
      </c>
      <c r="B1132" t="s">
        <v>544</v>
      </c>
      <c r="C1132" t="s">
        <v>20</v>
      </c>
      <c r="D1132" t="s">
        <v>13</v>
      </c>
      <c r="E1132">
        <v>2017</v>
      </c>
      <c r="F1132">
        <v>0.24201898188093185</v>
      </c>
    </row>
    <row r="1133" spans="1:6" x14ac:dyDescent="0.25">
      <c r="A1133" t="s">
        <v>70</v>
      </c>
      <c r="B1133" t="s">
        <v>544</v>
      </c>
      <c r="C1133" t="s">
        <v>20</v>
      </c>
      <c r="D1133" t="s">
        <v>13</v>
      </c>
      <c r="E1133">
        <v>2018</v>
      </c>
      <c r="F1133">
        <v>0.24331320103537532</v>
      </c>
    </row>
    <row r="1134" spans="1:6" x14ac:dyDescent="0.25">
      <c r="A1134" t="s">
        <v>70</v>
      </c>
      <c r="B1134" t="s">
        <v>544</v>
      </c>
      <c r="C1134" t="s">
        <v>20</v>
      </c>
      <c r="D1134" t="s">
        <v>13</v>
      </c>
      <c r="E1134">
        <v>2019</v>
      </c>
      <c r="F1134">
        <v>0.24590163934426232</v>
      </c>
    </row>
    <row r="1135" spans="1:6" x14ac:dyDescent="0.25">
      <c r="A1135" t="s">
        <v>70</v>
      </c>
      <c r="B1135" t="s">
        <v>544</v>
      </c>
      <c r="C1135" t="s">
        <v>20</v>
      </c>
      <c r="D1135" t="s">
        <v>13</v>
      </c>
      <c r="E1135">
        <v>2020</v>
      </c>
      <c r="F1135">
        <v>0.25021570319240727</v>
      </c>
    </row>
    <row r="1136" spans="1:6" x14ac:dyDescent="0.25">
      <c r="A1136" t="s">
        <v>71</v>
      </c>
      <c r="B1136" t="s">
        <v>545</v>
      </c>
      <c r="C1136" t="s">
        <v>4</v>
      </c>
      <c r="D1136" t="s">
        <v>16</v>
      </c>
      <c r="E1136">
        <v>2000</v>
      </c>
      <c r="F1136">
        <v>63.826666666666668</v>
      </c>
    </row>
    <row r="1137" spans="1:6" x14ac:dyDescent="0.25">
      <c r="A1137" t="s">
        <v>71</v>
      </c>
      <c r="B1137" t="s">
        <v>545</v>
      </c>
      <c r="C1137" t="s">
        <v>4</v>
      </c>
      <c r="D1137" t="s">
        <v>16</v>
      </c>
      <c r="E1137">
        <v>2001</v>
      </c>
      <c r="F1137">
        <v>63.826666666666668</v>
      </c>
    </row>
    <row r="1138" spans="1:6" x14ac:dyDescent="0.25">
      <c r="A1138" t="s">
        <v>71</v>
      </c>
      <c r="B1138" t="s">
        <v>545</v>
      </c>
      <c r="C1138" t="s">
        <v>4</v>
      </c>
      <c r="D1138" t="s">
        <v>16</v>
      </c>
      <c r="E1138">
        <v>2002</v>
      </c>
      <c r="F1138">
        <v>63.826666666666668</v>
      </c>
    </row>
    <row r="1139" spans="1:6" x14ac:dyDescent="0.25">
      <c r="A1139" t="s">
        <v>71</v>
      </c>
      <c r="B1139" t="s">
        <v>545</v>
      </c>
      <c r="C1139" t="s">
        <v>4</v>
      </c>
      <c r="D1139" t="s">
        <v>16</v>
      </c>
      <c r="E1139">
        <v>2003</v>
      </c>
      <c r="F1139">
        <v>63.826666666666668</v>
      </c>
    </row>
    <row r="1140" spans="1:6" x14ac:dyDescent="0.25">
      <c r="A1140" t="s">
        <v>71</v>
      </c>
      <c r="B1140" t="s">
        <v>545</v>
      </c>
      <c r="C1140" t="s">
        <v>4</v>
      </c>
      <c r="D1140" t="s">
        <v>16</v>
      </c>
      <c r="E1140">
        <v>2004</v>
      </c>
      <c r="F1140">
        <v>63.826666666666668</v>
      </c>
    </row>
    <row r="1141" spans="1:6" x14ac:dyDescent="0.25">
      <c r="A1141" t="s">
        <v>71</v>
      </c>
      <c r="B1141" t="s">
        <v>545</v>
      </c>
      <c r="C1141" t="s">
        <v>4</v>
      </c>
      <c r="D1141" t="s">
        <v>16</v>
      </c>
      <c r="E1141">
        <v>2005</v>
      </c>
      <c r="F1141">
        <v>63.826666666666668</v>
      </c>
    </row>
    <row r="1142" spans="1:6" x14ac:dyDescent="0.25">
      <c r="A1142" t="s">
        <v>71</v>
      </c>
      <c r="B1142" t="s">
        <v>545</v>
      </c>
      <c r="C1142" t="s">
        <v>4</v>
      </c>
      <c r="D1142" t="s">
        <v>16</v>
      </c>
      <c r="E1142">
        <v>2006</v>
      </c>
      <c r="F1142">
        <v>63.826666666666668</v>
      </c>
    </row>
    <row r="1143" spans="1:6" x14ac:dyDescent="0.25">
      <c r="A1143" t="s">
        <v>71</v>
      </c>
      <c r="B1143" t="s">
        <v>545</v>
      </c>
      <c r="C1143" t="s">
        <v>4</v>
      </c>
      <c r="D1143" t="s">
        <v>16</v>
      </c>
      <c r="E1143">
        <v>2007</v>
      </c>
      <c r="F1143">
        <v>63.826666666666668</v>
      </c>
    </row>
    <row r="1144" spans="1:6" x14ac:dyDescent="0.25">
      <c r="A1144" t="s">
        <v>71</v>
      </c>
      <c r="B1144" t="s">
        <v>545</v>
      </c>
      <c r="C1144" t="s">
        <v>4</v>
      </c>
      <c r="D1144" t="s">
        <v>16</v>
      </c>
      <c r="E1144">
        <v>2008</v>
      </c>
      <c r="F1144">
        <v>63.826666666666668</v>
      </c>
    </row>
    <row r="1145" spans="1:6" x14ac:dyDescent="0.25">
      <c r="A1145" t="s">
        <v>71</v>
      </c>
      <c r="B1145" t="s">
        <v>545</v>
      </c>
      <c r="C1145" t="s">
        <v>4</v>
      </c>
      <c r="D1145" t="s">
        <v>16</v>
      </c>
      <c r="E1145">
        <v>2009</v>
      </c>
      <c r="F1145">
        <v>63.826666666666668</v>
      </c>
    </row>
    <row r="1146" spans="1:6" x14ac:dyDescent="0.25">
      <c r="A1146" t="s">
        <v>71</v>
      </c>
      <c r="B1146" t="s">
        <v>545</v>
      </c>
      <c r="C1146" t="s">
        <v>4</v>
      </c>
      <c r="D1146" t="s">
        <v>16</v>
      </c>
      <c r="E1146">
        <v>2010</v>
      </c>
      <c r="F1146">
        <v>63.826666666666668</v>
      </c>
    </row>
    <row r="1147" spans="1:6" x14ac:dyDescent="0.25">
      <c r="A1147" t="s">
        <v>71</v>
      </c>
      <c r="B1147" t="s">
        <v>545</v>
      </c>
      <c r="C1147" t="s">
        <v>4</v>
      </c>
      <c r="D1147" t="s">
        <v>16</v>
      </c>
      <c r="E1147">
        <v>2011</v>
      </c>
      <c r="F1147">
        <v>63.826666666666668</v>
      </c>
    </row>
    <row r="1148" spans="1:6" x14ac:dyDescent="0.25">
      <c r="A1148" t="s">
        <v>71</v>
      </c>
      <c r="B1148" t="s">
        <v>545</v>
      </c>
      <c r="C1148" t="s">
        <v>4</v>
      </c>
      <c r="D1148" t="s">
        <v>16</v>
      </c>
      <c r="E1148">
        <v>2012</v>
      </c>
      <c r="F1148">
        <v>63.826666666666668</v>
      </c>
    </row>
    <row r="1149" spans="1:6" x14ac:dyDescent="0.25">
      <c r="A1149" t="s">
        <v>71</v>
      </c>
      <c r="B1149" t="s">
        <v>545</v>
      </c>
      <c r="C1149" t="s">
        <v>4</v>
      </c>
      <c r="D1149" t="s">
        <v>16</v>
      </c>
      <c r="E1149">
        <v>2013</v>
      </c>
      <c r="F1149">
        <v>63.826666666666668</v>
      </c>
    </row>
    <row r="1150" spans="1:6" x14ac:dyDescent="0.25">
      <c r="A1150" t="s">
        <v>71</v>
      </c>
      <c r="B1150" t="s">
        <v>545</v>
      </c>
      <c r="C1150" t="s">
        <v>4</v>
      </c>
      <c r="D1150" t="s">
        <v>16</v>
      </c>
      <c r="E1150">
        <v>2014</v>
      </c>
      <c r="F1150">
        <v>63.826666666666668</v>
      </c>
    </row>
    <row r="1151" spans="1:6" x14ac:dyDescent="0.25">
      <c r="A1151" t="s">
        <v>71</v>
      </c>
      <c r="B1151" t="s">
        <v>545</v>
      </c>
      <c r="C1151" t="s">
        <v>4</v>
      </c>
      <c r="D1151" t="s">
        <v>16</v>
      </c>
      <c r="E1151">
        <v>2015</v>
      </c>
      <c r="F1151">
        <v>63.826666666666668</v>
      </c>
    </row>
    <row r="1152" spans="1:6" x14ac:dyDescent="0.25">
      <c r="A1152" t="s">
        <v>71</v>
      </c>
      <c r="B1152" t="s">
        <v>545</v>
      </c>
      <c r="C1152" t="s">
        <v>4</v>
      </c>
      <c r="D1152" t="s">
        <v>16</v>
      </c>
      <c r="E1152">
        <v>2016</v>
      </c>
      <c r="F1152">
        <v>63.826666666666668</v>
      </c>
    </row>
    <row r="1153" spans="1:6" x14ac:dyDescent="0.25">
      <c r="A1153" t="s">
        <v>71</v>
      </c>
      <c r="B1153" t="s">
        <v>545</v>
      </c>
      <c r="C1153" t="s">
        <v>4</v>
      </c>
      <c r="D1153" t="s">
        <v>16</v>
      </c>
      <c r="E1153">
        <v>2017</v>
      </c>
      <c r="F1153">
        <v>63.826666666666668</v>
      </c>
    </row>
    <row r="1154" spans="1:6" x14ac:dyDescent="0.25">
      <c r="A1154" t="s">
        <v>71</v>
      </c>
      <c r="B1154" t="s">
        <v>545</v>
      </c>
      <c r="C1154" t="s">
        <v>4</v>
      </c>
      <c r="D1154" t="s">
        <v>16</v>
      </c>
      <c r="E1154">
        <v>2018</v>
      </c>
      <c r="F1154">
        <v>63.826666666666668</v>
      </c>
    </row>
    <row r="1155" spans="1:6" x14ac:dyDescent="0.25">
      <c r="A1155" t="s">
        <v>71</v>
      </c>
      <c r="B1155" t="s">
        <v>545</v>
      </c>
      <c r="C1155" t="s">
        <v>4</v>
      </c>
      <c r="D1155" t="s">
        <v>16</v>
      </c>
      <c r="E1155">
        <v>2019</v>
      </c>
      <c r="F1155">
        <v>63.826666666666668</v>
      </c>
    </row>
    <row r="1156" spans="1:6" x14ac:dyDescent="0.25">
      <c r="A1156" t="s">
        <v>71</v>
      </c>
      <c r="B1156" t="s">
        <v>545</v>
      </c>
      <c r="C1156" t="s">
        <v>4</v>
      </c>
      <c r="D1156" t="s">
        <v>16</v>
      </c>
      <c r="E1156">
        <v>2020</v>
      </c>
      <c r="F1156">
        <v>63.826666666666668</v>
      </c>
    </row>
    <row r="1157" spans="1:6" x14ac:dyDescent="0.25">
      <c r="A1157" t="s">
        <v>73</v>
      </c>
      <c r="B1157" t="s">
        <v>546</v>
      </c>
      <c r="C1157" t="s">
        <v>4</v>
      </c>
      <c r="D1157" t="s">
        <v>16</v>
      </c>
      <c r="E1157">
        <v>2000</v>
      </c>
      <c r="F1157">
        <v>40.82943489960671</v>
      </c>
    </row>
    <row r="1158" spans="1:6" x14ac:dyDescent="0.25">
      <c r="A1158" t="s">
        <v>73</v>
      </c>
      <c r="B1158" t="s">
        <v>546</v>
      </c>
      <c r="C1158" t="s">
        <v>4</v>
      </c>
      <c r="D1158" t="s">
        <v>16</v>
      </c>
      <c r="E1158">
        <v>2001</v>
      </c>
      <c r="F1158">
        <v>41.037776857793411</v>
      </c>
    </row>
    <row r="1159" spans="1:6" x14ac:dyDescent="0.25">
      <c r="A1159" t="s">
        <v>73</v>
      </c>
      <c r="B1159" t="s">
        <v>546</v>
      </c>
      <c r="C1159" t="s">
        <v>4</v>
      </c>
      <c r="D1159" t="s">
        <v>16</v>
      </c>
      <c r="E1159">
        <v>2002</v>
      </c>
      <c r="F1159">
        <v>41.246118815980125</v>
      </c>
    </row>
    <row r="1160" spans="1:6" x14ac:dyDescent="0.25">
      <c r="A1160" t="s">
        <v>73</v>
      </c>
      <c r="B1160" t="s">
        <v>546</v>
      </c>
      <c r="C1160" t="s">
        <v>4</v>
      </c>
      <c r="D1160" t="s">
        <v>16</v>
      </c>
      <c r="E1160">
        <v>2003</v>
      </c>
      <c r="F1160">
        <v>41.45446077416684</v>
      </c>
    </row>
    <row r="1161" spans="1:6" x14ac:dyDescent="0.25">
      <c r="A1161" t="s">
        <v>73</v>
      </c>
      <c r="B1161" t="s">
        <v>546</v>
      </c>
      <c r="C1161" t="s">
        <v>4</v>
      </c>
      <c r="D1161" t="s">
        <v>16</v>
      </c>
      <c r="E1161">
        <v>2004</v>
      </c>
      <c r="F1161">
        <v>41.662802732353548</v>
      </c>
    </row>
    <row r="1162" spans="1:6" x14ac:dyDescent="0.25">
      <c r="A1162" t="s">
        <v>73</v>
      </c>
      <c r="B1162" t="s">
        <v>546</v>
      </c>
      <c r="C1162" t="s">
        <v>4</v>
      </c>
      <c r="D1162" t="s">
        <v>16</v>
      </c>
      <c r="E1162">
        <v>2005</v>
      </c>
      <c r="F1162">
        <v>41.871144690540262</v>
      </c>
    </row>
    <row r="1163" spans="1:6" x14ac:dyDescent="0.25">
      <c r="A1163" t="s">
        <v>73</v>
      </c>
      <c r="B1163" t="s">
        <v>546</v>
      </c>
      <c r="C1163" t="s">
        <v>4</v>
      </c>
      <c r="D1163" t="s">
        <v>16</v>
      </c>
      <c r="E1163">
        <v>2006</v>
      </c>
      <c r="F1163">
        <v>41.871144690540262</v>
      </c>
    </row>
    <row r="1164" spans="1:6" x14ac:dyDescent="0.25">
      <c r="A1164" t="s">
        <v>73</v>
      </c>
      <c r="B1164" t="s">
        <v>546</v>
      </c>
      <c r="C1164" t="s">
        <v>4</v>
      </c>
      <c r="D1164" t="s">
        <v>16</v>
      </c>
      <c r="E1164">
        <v>2007</v>
      </c>
      <c r="F1164">
        <v>42.287828606913678</v>
      </c>
    </row>
    <row r="1165" spans="1:6" x14ac:dyDescent="0.25">
      <c r="A1165" t="s">
        <v>73</v>
      </c>
      <c r="B1165" t="s">
        <v>546</v>
      </c>
      <c r="C1165" t="s">
        <v>4</v>
      </c>
      <c r="D1165" t="s">
        <v>16</v>
      </c>
      <c r="E1165">
        <v>2008</v>
      </c>
      <c r="F1165">
        <v>42.496170565100392</v>
      </c>
    </row>
    <row r="1166" spans="1:6" x14ac:dyDescent="0.25">
      <c r="A1166" t="s">
        <v>73</v>
      </c>
      <c r="B1166" t="s">
        <v>546</v>
      </c>
      <c r="C1166" t="s">
        <v>4</v>
      </c>
      <c r="D1166" t="s">
        <v>16</v>
      </c>
      <c r="E1166">
        <v>2009</v>
      </c>
      <c r="F1166">
        <v>42.7045125232871</v>
      </c>
    </row>
    <row r="1167" spans="1:6" x14ac:dyDescent="0.25">
      <c r="A1167" t="s">
        <v>73</v>
      </c>
      <c r="B1167" t="s">
        <v>546</v>
      </c>
      <c r="C1167" t="s">
        <v>4</v>
      </c>
      <c r="D1167" t="s">
        <v>16</v>
      </c>
      <c r="E1167">
        <v>2010</v>
      </c>
      <c r="F1167">
        <v>42.912854481473815</v>
      </c>
    </row>
    <row r="1168" spans="1:6" x14ac:dyDescent="0.25">
      <c r="A1168" t="s">
        <v>73</v>
      </c>
      <c r="B1168" t="s">
        <v>546</v>
      </c>
      <c r="C1168" t="s">
        <v>4</v>
      </c>
      <c r="D1168" t="s">
        <v>16</v>
      </c>
      <c r="E1168">
        <v>2011</v>
      </c>
      <c r="F1168">
        <v>43.039246532808939</v>
      </c>
    </row>
    <row r="1169" spans="1:6" x14ac:dyDescent="0.25">
      <c r="A1169" t="s">
        <v>73</v>
      </c>
      <c r="B1169" t="s">
        <v>546</v>
      </c>
      <c r="C1169" t="s">
        <v>4</v>
      </c>
      <c r="D1169" t="s">
        <v>16</v>
      </c>
      <c r="E1169">
        <v>2012</v>
      </c>
      <c r="F1169">
        <v>43.16563858414407</v>
      </c>
    </row>
    <row r="1170" spans="1:6" x14ac:dyDescent="0.25">
      <c r="A1170" t="s">
        <v>73</v>
      </c>
      <c r="B1170" t="s">
        <v>546</v>
      </c>
      <c r="C1170" t="s">
        <v>4</v>
      </c>
      <c r="D1170" t="s">
        <v>16</v>
      </c>
      <c r="E1170">
        <v>2013</v>
      </c>
      <c r="F1170">
        <v>43.2920306354792</v>
      </c>
    </row>
    <row r="1171" spans="1:6" x14ac:dyDescent="0.25">
      <c r="A1171" t="s">
        <v>73</v>
      </c>
      <c r="B1171" t="s">
        <v>546</v>
      </c>
      <c r="C1171" t="s">
        <v>4</v>
      </c>
      <c r="D1171" t="s">
        <v>16</v>
      </c>
      <c r="E1171">
        <v>2014</v>
      </c>
      <c r="F1171">
        <v>43.418422686814324</v>
      </c>
    </row>
    <row r="1172" spans="1:6" x14ac:dyDescent="0.25">
      <c r="A1172" t="s">
        <v>73</v>
      </c>
      <c r="B1172" t="s">
        <v>546</v>
      </c>
      <c r="C1172" t="s">
        <v>4</v>
      </c>
      <c r="D1172" t="s">
        <v>16</v>
      </c>
      <c r="E1172">
        <v>2015</v>
      </c>
      <c r="F1172">
        <v>43.544814738149448</v>
      </c>
    </row>
    <row r="1173" spans="1:6" x14ac:dyDescent="0.25">
      <c r="A1173" t="s">
        <v>73</v>
      </c>
      <c r="B1173" t="s">
        <v>546</v>
      </c>
      <c r="C1173" t="s">
        <v>4</v>
      </c>
      <c r="D1173" t="s">
        <v>16</v>
      </c>
      <c r="E1173">
        <v>2016</v>
      </c>
      <c r="F1173">
        <v>43.71227489132685</v>
      </c>
    </row>
    <row r="1174" spans="1:6" x14ac:dyDescent="0.25">
      <c r="A1174" t="s">
        <v>73</v>
      </c>
      <c r="B1174" t="s">
        <v>546</v>
      </c>
      <c r="C1174" t="s">
        <v>4</v>
      </c>
      <c r="D1174" t="s">
        <v>16</v>
      </c>
      <c r="E1174">
        <v>2017</v>
      </c>
      <c r="F1174">
        <v>43.879735044504244</v>
      </c>
    </row>
    <row r="1175" spans="1:6" x14ac:dyDescent="0.25">
      <c r="A1175" t="s">
        <v>73</v>
      </c>
      <c r="B1175" t="s">
        <v>546</v>
      </c>
      <c r="C1175" t="s">
        <v>4</v>
      </c>
      <c r="D1175" t="s">
        <v>16</v>
      </c>
      <c r="E1175">
        <v>2018</v>
      </c>
      <c r="F1175">
        <v>44.047195197681646</v>
      </c>
    </row>
    <row r="1176" spans="1:6" x14ac:dyDescent="0.25">
      <c r="A1176" t="s">
        <v>73</v>
      </c>
      <c r="B1176" t="s">
        <v>546</v>
      </c>
      <c r="C1176" t="s">
        <v>4</v>
      </c>
      <c r="D1176" t="s">
        <v>16</v>
      </c>
      <c r="E1176">
        <v>2019</v>
      </c>
      <c r="F1176">
        <v>44.214655350859033</v>
      </c>
    </row>
    <row r="1177" spans="1:6" x14ac:dyDescent="0.25">
      <c r="A1177" t="s">
        <v>73</v>
      </c>
      <c r="B1177" t="s">
        <v>546</v>
      </c>
      <c r="C1177" t="s">
        <v>4</v>
      </c>
      <c r="D1177" t="s">
        <v>16</v>
      </c>
      <c r="E1177">
        <v>2020</v>
      </c>
      <c r="F1177">
        <v>44.382115504036427</v>
      </c>
    </row>
    <row r="1178" spans="1:6" x14ac:dyDescent="0.25">
      <c r="A1178" t="s">
        <v>78</v>
      </c>
      <c r="B1178" t="s">
        <v>547</v>
      </c>
      <c r="C1178" t="s">
        <v>4</v>
      </c>
      <c r="D1178" t="s">
        <v>16</v>
      </c>
      <c r="E1178">
        <v>2000</v>
      </c>
      <c r="F1178">
        <v>55.284667418263808</v>
      </c>
    </row>
    <row r="1179" spans="1:6" x14ac:dyDescent="0.25">
      <c r="A1179" t="s">
        <v>78</v>
      </c>
      <c r="B1179" t="s">
        <v>547</v>
      </c>
      <c r="C1179" t="s">
        <v>4</v>
      </c>
      <c r="D1179" t="s">
        <v>16</v>
      </c>
      <c r="E1179">
        <v>2001</v>
      </c>
      <c r="F1179">
        <v>55.001888387824124</v>
      </c>
    </row>
    <row r="1180" spans="1:6" x14ac:dyDescent="0.25">
      <c r="A1180" t="s">
        <v>78</v>
      </c>
      <c r="B1180" t="s">
        <v>547</v>
      </c>
      <c r="C1180" t="s">
        <v>4</v>
      </c>
      <c r="D1180" t="s">
        <v>16</v>
      </c>
      <c r="E1180">
        <v>2002</v>
      </c>
      <c r="F1180">
        <v>54.71910935738444</v>
      </c>
    </row>
    <row r="1181" spans="1:6" x14ac:dyDescent="0.25">
      <c r="A1181" t="s">
        <v>78</v>
      </c>
      <c r="B1181" t="s">
        <v>547</v>
      </c>
      <c r="C1181" t="s">
        <v>4</v>
      </c>
      <c r="D1181" t="s">
        <v>16</v>
      </c>
      <c r="E1181">
        <v>2003</v>
      </c>
      <c r="F1181">
        <v>54.436330326944763</v>
      </c>
    </row>
    <row r="1182" spans="1:6" x14ac:dyDescent="0.25">
      <c r="A1182" t="s">
        <v>78</v>
      </c>
      <c r="B1182" t="s">
        <v>547</v>
      </c>
      <c r="C1182" t="s">
        <v>4</v>
      </c>
      <c r="D1182" t="s">
        <v>16</v>
      </c>
      <c r="E1182">
        <v>2004</v>
      </c>
      <c r="F1182">
        <v>54.153551296505078</v>
      </c>
    </row>
    <row r="1183" spans="1:6" x14ac:dyDescent="0.25">
      <c r="A1183" t="s">
        <v>78</v>
      </c>
      <c r="B1183" t="s">
        <v>547</v>
      </c>
      <c r="C1183" t="s">
        <v>4</v>
      </c>
      <c r="D1183" t="s">
        <v>16</v>
      </c>
      <c r="E1183">
        <v>2005</v>
      </c>
      <c r="F1183">
        <v>53.870772266065394</v>
      </c>
    </row>
    <row r="1184" spans="1:6" x14ac:dyDescent="0.25">
      <c r="A1184" t="s">
        <v>78</v>
      </c>
      <c r="B1184" t="s">
        <v>547</v>
      </c>
      <c r="C1184" t="s">
        <v>4</v>
      </c>
      <c r="D1184" t="s">
        <v>16</v>
      </c>
      <c r="E1184">
        <v>2006</v>
      </c>
      <c r="F1184">
        <v>53.870772266065394</v>
      </c>
    </row>
    <row r="1185" spans="1:6" x14ac:dyDescent="0.25">
      <c r="A1185" t="s">
        <v>78</v>
      </c>
      <c r="B1185" t="s">
        <v>547</v>
      </c>
      <c r="C1185" t="s">
        <v>4</v>
      </c>
      <c r="D1185" t="s">
        <v>16</v>
      </c>
      <c r="E1185">
        <v>2007</v>
      </c>
      <c r="F1185">
        <v>53.305214205186012</v>
      </c>
    </row>
    <row r="1186" spans="1:6" x14ac:dyDescent="0.25">
      <c r="A1186" t="s">
        <v>78</v>
      </c>
      <c r="B1186" t="s">
        <v>547</v>
      </c>
      <c r="C1186" t="s">
        <v>4</v>
      </c>
      <c r="D1186" t="s">
        <v>16</v>
      </c>
      <c r="E1186">
        <v>2008</v>
      </c>
      <c r="F1186">
        <v>53.022435174746327</v>
      </c>
    </row>
    <row r="1187" spans="1:6" x14ac:dyDescent="0.25">
      <c r="A1187" t="s">
        <v>78</v>
      </c>
      <c r="B1187" t="s">
        <v>547</v>
      </c>
      <c r="C1187" t="s">
        <v>4</v>
      </c>
      <c r="D1187" t="s">
        <v>16</v>
      </c>
      <c r="E1187">
        <v>2009</v>
      </c>
      <c r="F1187">
        <v>52.739656144306657</v>
      </c>
    </row>
    <row r="1188" spans="1:6" x14ac:dyDescent="0.25">
      <c r="A1188" t="s">
        <v>78</v>
      </c>
      <c r="B1188" t="s">
        <v>547</v>
      </c>
      <c r="C1188" t="s">
        <v>4</v>
      </c>
      <c r="D1188" t="s">
        <v>16</v>
      </c>
      <c r="E1188">
        <v>2010</v>
      </c>
      <c r="F1188">
        <v>52.456877113866959</v>
      </c>
    </row>
    <row r="1189" spans="1:6" x14ac:dyDescent="0.25">
      <c r="A1189" t="s">
        <v>78</v>
      </c>
      <c r="B1189" t="s">
        <v>547</v>
      </c>
      <c r="C1189" t="s">
        <v>4</v>
      </c>
      <c r="D1189" t="s">
        <v>16</v>
      </c>
      <c r="E1189">
        <v>2011</v>
      </c>
      <c r="F1189">
        <v>52.288564986310192</v>
      </c>
    </row>
    <row r="1190" spans="1:6" x14ac:dyDescent="0.25">
      <c r="A1190" t="s">
        <v>78</v>
      </c>
      <c r="B1190" t="s">
        <v>547</v>
      </c>
      <c r="C1190" t="s">
        <v>4</v>
      </c>
      <c r="D1190" t="s">
        <v>16</v>
      </c>
      <c r="E1190">
        <v>2012</v>
      </c>
      <c r="F1190">
        <v>52.120252858753425</v>
      </c>
    </row>
    <row r="1191" spans="1:6" x14ac:dyDescent="0.25">
      <c r="A1191" t="s">
        <v>78</v>
      </c>
      <c r="B1191" t="s">
        <v>547</v>
      </c>
      <c r="C1191" t="s">
        <v>4</v>
      </c>
      <c r="D1191" t="s">
        <v>16</v>
      </c>
      <c r="E1191">
        <v>2013</v>
      </c>
      <c r="F1191">
        <v>51.951940731196643</v>
      </c>
    </row>
    <row r="1192" spans="1:6" x14ac:dyDescent="0.25">
      <c r="A1192" t="s">
        <v>78</v>
      </c>
      <c r="B1192" t="s">
        <v>547</v>
      </c>
      <c r="C1192" t="s">
        <v>4</v>
      </c>
      <c r="D1192" t="s">
        <v>16</v>
      </c>
      <c r="E1192">
        <v>2014</v>
      </c>
      <c r="F1192">
        <v>51.783628603639876</v>
      </c>
    </row>
    <row r="1193" spans="1:6" x14ac:dyDescent="0.25">
      <c r="A1193" t="s">
        <v>78</v>
      </c>
      <c r="B1193" t="s">
        <v>547</v>
      </c>
      <c r="C1193" t="s">
        <v>4</v>
      </c>
      <c r="D1193" t="s">
        <v>16</v>
      </c>
      <c r="E1193">
        <v>2015</v>
      </c>
      <c r="F1193">
        <v>51.615316476083109</v>
      </c>
    </row>
    <row r="1194" spans="1:6" x14ac:dyDescent="0.25">
      <c r="A1194" t="s">
        <v>78</v>
      </c>
      <c r="B1194" t="s">
        <v>547</v>
      </c>
      <c r="C1194" t="s">
        <v>4</v>
      </c>
      <c r="D1194" t="s">
        <v>16</v>
      </c>
      <c r="E1194">
        <v>2016</v>
      </c>
      <c r="F1194">
        <v>51.356538895152205</v>
      </c>
    </row>
    <row r="1195" spans="1:6" x14ac:dyDescent="0.25">
      <c r="A1195" t="s">
        <v>78</v>
      </c>
      <c r="B1195" t="s">
        <v>547</v>
      </c>
      <c r="C1195" t="s">
        <v>4</v>
      </c>
      <c r="D1195" t="s">
        <v>16</v>
      </c>
      <c r="E1195">
        <v>2017</v>
      </c>
      <c r="F1195">
        <v>51.097761314221287</v>
      </c>
    </row>
    <row r="1196" spans="1:6" x14ac:dyDescent="0.25">
      <c r="A1196" t="s">
        <v>78</v>
      </c>
      <c r="B1196" t="s">
        <v>547</v>
      </c>
      <c r="C1196" t="s">
        <v>4</v>
      </c>
      <c r="D1196" t="s">
        <v>16</v>
      </c>
      <c r="E1196">
        <v>2018</v>
      </c>
      <c r="F1196">
        <v>50.838983733290391</v>
      </c>
    </row>
    <row r="1197" spans="1:6" x14ac:dyDescent="0.25">
      <c r="A1197" t="s">
        <v>78</v>
      </c>
      <c r="B1197" t="s">
        <v>547</v>
      </c>
      <c r="C1197" t="s">
        <v>4</v>
      </c>
      <c r="D1197" t="s">
        <v>16</v>
      </c>
      <c r="E1197">
        <v>2019</v>
      </c>
      <c r="F1197">
        <v>50.580206152359473</v>
      </c>
    </row>
    <row r="1198" spans="1:6" x14ac:dyDescent="0.25">
      <c r="A1198" t="s">
        <v>78</v>
      </c>
      <c r="B1198" t="s">
        <v>547</v>
      </c>
      <c r="C1198" t="s">
        <v>4</v>
      </c>
      <c r="D1198" t="s">
        <v>16</v>
      </c>
      <c r="E1198">
        <v>2020</v>
      </c>
      <c r="F1198">
        <v>50.321428571428569</v>
      </c>
    </row>
    <row r="1199" spans="1:6" x14ac:dyDescent="0.25">
      <c r="A1199" t="s">
        <v>79</v>
      </c>
      <c r="B1199" t="s">
        <v>548</v>
      </c>
      <c r="C1199" t="s">
        <v>20</v>
      </c>
      <c r="D1199" t="s">
        <v>13</v>
      </c>
      <c r="E1199">
        <v>2000</v>
      </c>
      <c r="F1199">
        <v>5.9480636897885381E-2</v>
      </c>
    </row>
    <row r="1200" spans="1:6" x14ac:dyDescent="0.25">
      <c r="A1200" t="s">
        <v>79</v>
      </c>
      <c r="B1200" t="s">
        <v>548</v>
      </c>
      <c r="C1200" t="s">
        <v>20</v>
      </c>
      <c r="D1200" t="s">
        <v>13</v>
      </c>
      <c r="E1200">
        <v>2001</v>
      </c>
      <c r="F1200">
        <v>6.0126575920437991E-2</v>
      </c>
    </row>
    <row r="1201" spans="1:6" x14ac:dyDescent="0.25">
      <c r="A1201" t="s">
        <v>79</v>
      </c>
      <c r="B1201" t="s">
        <v>548</v>
      </c>
      <c r="C1201" t="s">
        <v>20</v>
      </c>
      <c r="D1201" t="s">
        <v>13</v>
      </c>
      <c r="E1201">
        <v>2002</v>
      </c>
      <c r="F1201">
        <v>6.0772514942990609E-2</v>
      </c>
    </row>
    <row r="1202" spans="1:6" x14ac:dyDescent="0.25">
      <c r="A1202" t="s">
        <v>79</v>
      </c>
      <c r="B1202" t="s">
        <v>548</v>
      </c>
      <c r="C1202" t="s">
        <v>20</v>
      </c>
      <c r="D1202" t="s">
        <v>13</v>
      </c>
      <c r="E1202">
        <v>2003</v>
      </c>
      <c r="F1202">
        <v>6.1418453965543227E-2</v>
      </c>
    </row>
    <row r="1203" spans="1:6" x14ac:dyDescent="0.25">
      <c r="A1203" t="s">
        <v>79</v>
      </c>
      <c r="B1203" t="s">
        <v>548</v>
      </c>
      <c r="C1203" t="s">
        <v>20</v>
      </c>
      <c r="D1203" t="s">
        <v>13</v>
      </c>
      <c r="E1203">
        <v>2004</v>
      </c>
      <c r="F1203">
        <v>6.2064392988095837E-2</v>
      </c>
    </row>
    <row r="1204" spans="1:6" x14ac:dyDescent="0.25">
      <c r="A1204" t="s">
        <v>79</v>
      </c>
      <c r="B1204" t="s">
        <v>548</v>
      </c>
      <c r="C1204" t="s">
        <v>20</v>
      </c>
      <c r="D1204" t="s">
        <v>13</v>
      </c>
      <c r="E1204">
        <v>2005</v>
      </c>
      <c r="F1204">
        <v>6.2710332010648448E-2</v>
      </c>
    </row>
    <row r="1205" spans="1:6" x14ac:dyDescent="0.25">
      <c r="A1205" t="s">
        <v>79</v>
      </c>
      <c r="B1205" t="s">
        <v>548</v>
      </c>
      <c r="C1205" t="s">
        <v>20</v>
      </c>
      <c r="D1205" t="s">
        <v>13</v>
      </c>
      <c r="E1205">
        <v>2006</v>
      </c>
      <c r="F1205">
        <v>6.2710332010648448E-2</v>
      </c>
    </row>
    <row r="1206" spans="1:6" x14ac:dyDescent="0.25">
      <c r="A1206" t="s">
        <v>79</v>
      </c>
      <c r="B1206" t="s">
        <v>548</v>
      </c>
      <c r="C1206" t="s">
        <v>20</v>
      </c>
      <c r="D1206" t="s">
        <v>13</v>
      </c>
      <c r="E1206">
        <v>2007</v>
      </c>
      <c r="F1206">
        <v>6.4002210055753683E-2</v>
      </c>
    </row>
    <row r="1207" spans="1:6" x14ac:dyDescent="0.25">
      <c r="A1207" t="s">
        <v>79</v>
      </c>
      <c r="B1207" t="s">
        <v>548</v>
      </c>
      <c r="C1207" t="s">
        <v>20</v>
      </c>
      <c r="D1207" t="s">
        <v>13</v>
      </c>
      <c r="E1207">
        <v>2008</v>
      </c>
      <c r="F1207">
        <v>6.4648149078306294E-2</v>
      </c>
    </row>
    <row r="1208" spans="1:6" x14ac:dyDescent="0.25">
      <c r="A1208" t="s">
        <v>79</v>
      </c>
      <c r="B1208" t="s">
        <v>548</v>
      </c>
      <c r="C1208" t="s">
        <v>20</v>
      </c>
      <c r="D1208" t="s">
        <v>13</v>
      </c>
      <c r="E1208">
        <v>2009</v>
      </c>
      <c r="F1208">
        <v>6.5294088100858905E-2</v>
      </c>
    </row>
    <row r="1209" spans="1:6" x14ac:dyDescent="0.25">
      <c r="A1209" t="s">
        <v>79</v>
      </c>
      <c r="B1209" t="s">
        <v>548</v>
      </c>
      <c r="C1209" t="s">
        <v>20</v>
      </c>
      <c r="D1209" t="s">
        <v>13</v>
      </c>
      <c r="E1209">
        <v>2010</v>
      </c>
      <c r="F1209">
        <v>6.5940027123411529E-2</v>
      </c>
    </row>
    <row r="1210" spans="1:6" x14ac:dyDescent="0.25">
      <c r="A1210" t="s">
        <v>79</v>
      </c>
      <c r="B1210" t="s">
        <v>548</v>
      </c>
      <c r="C1210" t="s">
        <v>20</v>
      </c>
      <c r="D1210" t="s">
        <v>13</v>
      </c>
      <c r="E1210">
        <v>2011</v>
      </c>
      <c r="F1210">
        <v>6.2480285298106383E-2</v>
      </c>
    </row>
    <row r="1211" spans="1:6" x14ac:dyDescent="0.25">
      <c r="A1211" t="s">
        <v>79</v>
      </c>
      <c r="B1211" t="s">
        <v>548</v>
      </c>
      <c r="C1211" t="s">
        <v>20</v>
      </c>
      <c r="D1211" t="s">
        <v>13</v>
      </c>
      <c r="E1211">
        <v>2012</v>
      </c>
      <c r="F1211">
        <v>5.9020543472801251E-2</v>
      </c>
    </row>
    <row r="1212" spans="1:6" x14ac:dyDescent="0.25">
      <c r="A1212" t="s">
        <v>79</v>
      </c>
      <c r="B1212" t="s">
        <v>548</v>
      </c>
      <c r="C1212" t="s">
        <v>20</v>
      </c>
      <c r="D1212" t="s">
        <v>13</v>
      </c>
      <c r="E1212">
        <v>2013</v>
      </c>
      <c r="F1212">
        <v>5.5560801647496112E-2</v>
      </c>
    </row>
    <row r="1213" spans="1:6" x14ac:dyDescent="0.25">
      <c r="A1213" t="s">
        <v>79</v>
      </c>
      <c r="B1213" t="s">
        <v>548</v>
      </c>
      <c r="C1213" t="s">
        <v>20</v>
      </c>
      <c r="D1213" t="s">
        <v>13</v>
      </c>
      <c r="E1213">
        <v>2014</v>
      </c>
      <c r="F1213">
        <v>5.2101059822190966E-2</v>
      </c>
    </row>
    <row r="1214" spans="1:6" x14ac:dyDescent="0.25">
      <c r="A1214" t="s">
        <v>79</v>
      </c>
      <c r="B1214" t="s">
        <v>548</v>
      </c>
      <c r="C1214" t="s">
        <v>20</v>
      </c>
      <c r="D1214" t="s">
        <v>13</v>
      </c>
      <c r="E1214">
        <v>2015</v>
      </c>
      <c r="F1214">
        <v>4.8641317996885827E-2</v>
      </c>
    </row>
    <row r="1215" spans="1:6" x14ac:dyDescent="0.25">
      <c r="A1215" t="s">
        <v>79</v>
      </c>
      <c r="B1215" t="s">
        <v>548</v>
      </c>
      <c r="C1215" t="s">
        <v>20</v>
      </c>
      <c r="D1215" t="s">
        <v>13</v>
      </c>
      <c r="E1215">
        <v>2016</v>
      </c>
      <c r="F1215">
        <v>4.5185594454769197E-2</v>
      </c>
    </row>
    <row r="1216" spans="1:6" x14ac:dyDescent="0.25">
      <c r="A1216" t="s">
        <v>79</v>
      </c>
      <c r="B1216" t="s">
        <v>548</v>
      </c>
      <c r="C1216" t="s">
        <v>20</v>
      </c>
      <c r="D1216" t="s">
        <v>13</v>
      </c>
      <c r="E1216">
        <v>2017</v>
      </c>
      <c r="F1216">
        <v>4.5185594454769197E-2</v>
      </c>
    </row>
    <row r="1217" spans="1:6" x14ac:dyDescent="0.25">
      <c r="A1217" t="s">
        <v>79</v>
      </c>
      <c r="B1217" t="s">
        <v>548</v>
      </c>
      <c r="C1217" t="s">
        <v>20</v>
      </c>
      <c r="D1217" t="s">
        <v>13</v>
      </c>
      <c r="E1217">
        <v>2018</v>
      </c>
      <c r="F1217">
        <v>4.5185594454769197E-2</v>
      </c>
    </row>
    <row r="1218" spans="1:6" x14ac:dyDescent="0.25">
      <c r="A1218" t="s">
        <v>79</v>
      </c>
      <c r="B1218" t="s">
        <v>548</v>
      </c>
      <c r="C1218" t="s">
        <v>20</v>
      </c>
      <c r="D1218" t="s">
        <v>13</v>
      </c>
      <c r="E1218">
        <v>2019</v>
      </c>
      <c r="F1218">
        <v>4.5185594454769197E-2</v>
      </c>
    </row>
    <row r="1219" spans="1:6" x14ac:dyDescent="0.25">
      <c r="A1219" t="s">
        <v>79</v>
      </c>
      <c r="B1219" t="s">
        <v>548</v>
      </c>
      <c r="C1219" t="s">
        <v>20</v>
      </c>
      <c r="D1219" t="s">
        <v>13</v>
      </c>
      <c r="E1219">
        <v>2020</v>
      </c>
      <c r="F1219">
        <v>4.5185594454769197E-2</v>
      </c>
    </row>
    <row r="1220" spans="1:6" x14ac:dyDescent="0.25">
      <c r="A1220" t="s">
        <v>215</v>
      </c>
      <c r="B1220" t="s">
        <v>549</v>
      </c>
      <c r="C1220" t="s">
        <v>4</v>
      </c>
      <c r="D1220" t="s">
        <v>13</v>
      </c>
      <c r="E1220">
        <v>2000</v>
      </c>
      <c r="F1220">
        <v>32.52316602316602</v>
      </c>
    </row>
    <row r="1221" spans="1:6" x14ac:dyDescent="0.25">
      <c r="A1221" t="s">
        <v>215</v>
      </c>
      <c r="B1221" t="s">
        <v>549</v>
      </c>
      <c r="C1221" t="s">
        <v>4</v>
      </c>
      <c r="D1221" t="s">
        <v>13</v>
      </c>
      <c r="E1221">
        <v>2001</v>
      </c>
      <c r="F1221">
        <v>32.305984555984558</v>
      </c>
    </row>
    <row r="1222" spans="1:6" x14ac:dyDescent="0.25">
      <c r="A1222" t="s">
        <v>215</v>
      </c>
      <c r="B1222" t="s">
        <v>549</v>
      </c>
      <c r="C1222" t="s">
        <v>4</v>
      </c>
      <c r="D1222" t="s">
        <v>13</v>
      </c>
      <c r="E1222">
        <v>2002</v>
      </c>
      <c r="F1222">
        <v>32.08880308880309</v>
      </c>
    </row>
    <row r="1223" spans="1:6" x14ac:dyDescent="0.25">
      <c r="A1223" t="s">
        <v>215</v>
      </c>
      <c r="B1223" t="s">
        <v>549</v>
      </c>
      <c r="C1223" t="s">
        <v>4</v>
      </c>
      <c r="D1223" t="s">
        <v>13</v>
      </c>
      <c r="E1223">
        <v>2003</v>
      </c>
      <c r="F1223">
        <v>31.871621621621621</v>
      </c>
    </row>
    <row r="1224" spans="1:6" x14ac:dyDescent="0.25">
      <c r="A1224" t="s">
        <v>215</v>
      </c>
      <c r="B1224" t="s">
        <v>549</v>
      </c>
      <c r="C1224" t="s">
        <v>4</v>
      </c>
      <c r="D1224" t="s">
        <v>13</v>
      </c>
      <c r="E1224">
        <v>2004</v>
      </c>
      <c r="F1224">
        <v>31.654440154440156</v>
      </c>
    </row>
    <row r="1225" spans="1:6" x14ac:dyDescent="0.25">
      <c r="A1225" t="s">
        <v>215</v>
      </c>
      <c r="B1225" t="s">
        <v>549</v>
      </c>
      <c r="C1225" t="s">
        <v>4</v>
      </c>
      <c r="D1225" t="s">
        <v>13</v>
      </c>
      <c r="E1225">
        <v>2005</v>
      </c>
      <c r="F1225">
        <v>31.437258687258691</v>
      </c>
    </row>
    <row r="1226" spans="1:6" x14ac:dyDescent="0.25">
      <c r="A1226" t="s">
        <v>215</v>
      </c>
      <c r="B1226" t="s">
        <v>549</v>
      </c>
      <c r="C1226" t="s">
        <v>4</v>
      </c>
      <c r="D1226" t="s">
        <v>13</v>
      </c>
      <c r="E1226">
        <v>2006</v>
      </c>
      <c r="F1226">
        <v>31.437258687258691</v>
      </c>
    </row>
    <row r="1227" spans="1:6" x14ac:dyDescent="0.25">
      <c r="A1227" t="s">
        <v>215</v>
      </c>
      <c r="B1227" t="s">
        <v>549</v>
      </c>
      <c r="C1227" t="s">
        <v>4</v>
      </c>
      <c r="D1227" t="s">
        <v>13</v>
      </c>
      <c r="E1227">
        <v>2007</v>
      </c>
      <c r="F1227">
        <v>31.002895752895753</v>
      </c>
    </row>
    <row r="1228" spans="1:6" x14ac:dyDescent="0.25">
      <c r="A1228" t="s">
        <v>215</v>
      </c>
      <c r="B1228" t="s">
        <v>549</v>
      </c>
      <c r="C1228" t="s">
        <v>4</v>
      </c>
      <c r="D1228" t="s">
        <v>13</v>
      </c>
      <c r="E1228">
        <v>2008</v>
      </c>
      <c r="F1228">
        <v>30.785714285714288</v>
      </c>
    </row>
    <row r="1229" spans="1:6" x14ac:dyDescent="0.25">
      <c r="A1229" t="s">
        <v>215</v>
      </c>
      <c r="B1229" t="s">
        <v>549</v>
      </c>
      <c r="C1229" t="s">
        <v>4</v>
      </c>
      <c r="D1229" t="s">
        <v>13</v>
      </c>
      <c r="E1229">
        <v>2009</v>
      </c>
      <c r="F1229">
        <v>30.568532818532816</v>
      </c>
    </row>
    <row r="1230" spans="1:6" x14ac:dyDescent="0.25">
      <c r="A1230" t="s">
        <v>215</v>
      </c>
      <c r="B1230" t="s">
        <v>549</v>
      </c>
      <c r="C1230" t="s">
        <v>4</v>
      </c>
      <c r="D1230" t="s">
        <v>13</v>
      </c>
      <c r="E1230">
        <v>2010</v>
      </c>
      <c r="F1230">
        <v>30.351351351351351</v>
      </c>
    </row>
    <row r="1231" spans="1:6" x14ac:dyDescent="0.25">
      <c r="A1231" t="s">
        <v>215</v>
      </c>
      <c r="B1231" t="s">
        <v>549</v>
      </c>
      <c r="C1231" t="s">
        <v>4</v>
      </c>
      <c r="D1231" t="s">
        <v>13</v>
      </c>
      <c r="E1231">
        <v>2011</v>
      </c>
      <c r="F1231">
        <v>30.134169884169886</v>
      </c>
    </row>
    <row r="1232" spans="1:6" x14ac:dyDescent="0.25">
      <c r="A1232" t="s">
        <v>215</v>
      </c>
      <c r="B1232" t="s">
        <v>549</v>
      </c>
      <c r="C1232" t="s">
        <v>4</v>
      </c>
      <c r="D1232" t="s">
        <v>13</v>
      </c>
      <c r="E1232">
        <v>2012</v>
      </c>
      <c r="F1232">
        <v>29.916988416988417</v>
      </c>
    </row>
    <row r="1233" spans="1:6" x14ac:dyDescent="0.25">
      <c r="A1233" t="s">
        <v>215</v>
      </c>
      <c r="B1233" t="s">
        <v>549</v>
      </c>
      <c r="C1233" t="s">
        <v>4</v>
      </c>
      <c r="D1233" t="s">
        <v>13</v>
      </c>
      <c r="E1233">
        <v>2013</v>
      </c>
      <c r="F1233">
        <v>29.699806949806952</v>
      </c>
    </row>
    <row r="1234" spans="1:6" x14ac:dyDescent="0.25">
      <c r="A1234" t="s">
        <v>215</v>
      </c>
      <c r="B1234" t="s">
        <v>549</v>
      </c>
      <c r="C1234" t="s">
        <v>4</v>
      </c>
      <c r="D1234" t="s">
        <v>13</v>
      </c>
      <c r="E1234">
        <v>2014</v>
      </c>
      <c r="F1234">
        <v>29.482625482625487</v>
      </c>
    </row>
    <row r="1235" spans="1:6" x14ac:dyDescent="0.25">
      <c r="A1235" t="s">
        <v>215</v>
      </c>
      <c r="B1235" t="s">
        <v>549</v>
      </c>
      <c r="C1235" t="s">
        <v>4</v>
      </c>
      <c r="D1235" t="s">
        <v>13</v>
      </c>
      <c r="E1235">
        <v>2015</v>
      </c>
      <c r="F1235">
        <v>29.265444015444015</v>
      </c>
    </row>
    <row r="1236" spans="1:6" x14ac:dyDescent="0.25">
      <c r="A1236" t="s">
        <v>215</v>
      </c>
      <c r="B1236" t="s">
        <v>549</v>
      </c>
      <c r="C1236" t="s">
        <v>4</v>
      </c>
      <c r="D1236" t="s">
        <v>13</v>
      </c>
      <c r="E1236">
        <v>2016</v>
      </c>
      <c r="F1236">
        <v>29.048262548262549</v>
      </c>
    </row>
    <row r="1237" spans="1:6" x14ac:dyDescent="0.25">
      <c r="A1237" t="s">
        <v>215</v>
      </c>
      <c r="B1237" t="s">
        <v>549</v>
      </c>
      <c r="C1237" t="s">
        <v>4</v>
      </c>
      <c r="D1237" t="s">
        <v>13</v>
      </c>
      <c r="E1237">
        <v>2017</v>
      </c>
      <c r="F1237">
        <v>28.831081081081084</v>
      </c>
    </row>
    <row r="1238" spans="1:6" x14ac:dyDescent="0.25">
      <c r="A1238" t="s">
        <v>215</v>
      </c>
      <c r="B1238" t="s">
        <v>549</v>
      </c>
      <c r="C1238" t="s">
        <v>4</v>
      </c>
      <c r="D1238" t="s">
        <v>13</v>
      </c>
      <c r="E1238">
        <v>2018</v>
      </c>
      <c r="F1238">
        <v>28.613899613899612</v>
      </c>
    </row>
    <row r="1239" spans="1:6" x14ac:dyDescent="0.25">
      <c r="A1239" t="s">
        <v>215</v>
      </c>
      <c r="B1239" t="s">
        <v>549</v>
      </c>
      <c r="C1239" t="s">
        <v>4</v>
      </c>
      <c r="D1239" t="s">
        <v>13</v>
      </c>
      <c r="E1239">
        <v>2019</v>
      </c>
      <c r="F1239">
        <v>28.396718146718147</v>
      </c>
    </row>
    <row r="1240" spans="1:6" x14ac:dyDescent="0.25">
      <c r="A1240" t="s">
        <v>215</v>
      </c>
      <c r="B1240" t="s">
        <v>549</v>
      </c>
      <c r="C1240" t="s">
        <v>4</v>
      </c>
      <c r="D1240" t="s">
        <v>13</v>
      </c>
      <c r="E1240">
        <v>2020</v>
      </c>
      <c r="F1240">
        <v>28.179536679536682</v>
      </c>
    </row>
    <row r="1241" spans="1:6" x14ac:dyDescent="0.25">
      <c r="A1241" t="s">
        <v>100</v>
      </c>
      <c r="B1241" t="s">
        <v>550</v>
      </c>
      <c r="C1241" t="s">
        <v>12</v>
      </c>
      <c r="D1241" t="s">
        <v>16</v>
      </c>
      <c r="E1241">
        <v>2000</v>
      </c>
      <c r="F1241">
        <v>93.2470588235294</v>
      </c>
    </row>
    <row r="1242" spans="1:6" x14ac:dyDescent="0.25">
      <c r="A1242" t="s">
        <v>100</v>
      </c>
      <c r="B1242" t="s">
        <v>550</v>
      </c>
      <c r="C1242" t="s">
        <v>12</v>
      </c>
      <c r="D1242" t="s">
        <v>16</v>
      </c>
      <c r="E1242">
        <v>2001</v>
      </c>
      <c r="F1242">
        <v>92.949126559714784</v>
      </c>
    </row>
    <row r="1243" spans="1:6" x14ac:dyDescent="0.25">
      <c r="A1243" t="s">
        <v>100</v>
      </c>
      <c r="B1243" t="s">
        <v>550</v>
      </c>
      <c r="C1243" t="s">
        <v>12</v>
      </c>
      <c r="D1243" t="s">
        <v>16</v>
      </c>
      <c r="E1243">
        <v>2002</v>
      </c>
      <c r="F1243">
        <v>92.651194295900169</v>
      </c>
    </row>
    <row r="1244" spans="1:6" x14ac:dyDescent="0.25">
      <c r="A1244" t="s">
        <v>100</v>
      </c>
      <c r="B1244" t="s">
        <v>550</v>
      </c>
      <c r="C1244" t="s">
        <v>12</v>
      </c>
      <c r="D1244" t="s">
        <v>16</v>
      </c>
      <c r="E1244">
        <v>2003</v>
      </c>
      <c r="F1244">
        <v>92.353262032085553</v>
      </c>
    </row>
    <row r="1245" spans="1:6" x14ac:dyDescent="0.25">
      <c r="A1245" t="s">
        <v>100</v>
      </c>
      <c r="B1245" t="s">
        <v>550</v>
      </c>
      <c r="C1245" t="s">
        <v>12</v>
      </c>
      <c r="D1245" t="s">
        <v>16</v>
      </c>
      <c r="E1245">
        <v>2004</v>
      </c>
      <c r="F1245">
        <v>92.055329768270937</v>
      </c>
    </row>
    <row r="1246" spans="1:6" x14ac:dyDescent="0.25">
      <c r="A1246" t="s">
        <v>100</v>
      </c>
      <c r="B1246" t="s">
        <v>550</v>
      </c>
      <c r="C1246" t="s">
        <v>12</v>
      </c>
      <c r="D1246" t="s">
        <v>16</v>
      </c>
      <c r="E1246">
        <v>2005</v>
      </c>
      <c r="F1246">
        <v>91.757397504456321</v>
      </c>
    </row>
    <row r="1247" spans="1:6" x14ac:dyDescent="0.25">
      <c r="A1247" t="s">
        <v>100</v>
      </c>
      <c r="B1247" t="s">
        <v>550</v>
      </c>
      <c r="C1247" t="s">
        <v>12</v>
      </c>
      <c r="D1247" t="s">
        <v>16</v>
      </c>
      <c r="E1247">
        <v>2006</v>
      </c>
      <c r="F1247">
        <v>91.757397504456321</v>
      </c>
    </row>
    <row r="1248" spans="1:6" x14ac:dyDescent="0.25">
      <c r="A1248" t="s">
        <v>100</v>
      </c>
      <c r="B1248" t="s">
        <v>550</v>
      </c>
      <c r="C1248" t="s">
        <v>12</v>
      </c>
      <c r="D1248" t="s">
        <v>16</v>
      </c>
      <c r="E1248">
        <v>2007</v>
      </c>
      <c r="F1248">
        <v>91.161532976827104</v>
      </c>
    </row>
    <row r="1249" spans="1:6" x14ac:dyDescent="0.25">
      <c r="A1249" t="s">
        <v>100</v>
      </c>
      <c r="B1249" t="s">
        <v>550</v>
      </c>
      <c r="C1249" t="s">
        <v>12</v>
      </c>
      <c r="D1249" t="s">
        <v>16</v>
      </c>
      <c r="E1249">
        <v>2008</v>
      </c>
      <c r="F1249">
        <v>90.863600713012488</v>
      </c>
    </row>
    <row r="1250" spans="1:6" x14ac:dyDescent="0.25">
      <c r="A1250" t="s">
        <v>100</v>
      </c>
      <c r="B1250" t="s">
        <v>550</v>
      </c>
      <c r="C1250" t="s">
        <v>12</v>
      </c>
      <c r="D1250" t="s">
        <v>16</v>
      </c>
      <c r="E1250">
        <v>2009</v>
      </c>
      <c r="F1250">
        <v>90.565668449197858</v>
      </c>
    </row>
    <row r="1251" spans="1:6" x14ac:dyDescent="0.25">
      <c r="A1251" t="s">
        <v>100</v>
      </c>
      <c r="B1251" t="s">
        <v>550</v>
      </c>
      <c r="C1251" t="s">
        <v>12</v>
      </c>
      <c r="D1251" t="s">
        <v>16</v>
      </c>
      <c r="E1251">
        <v>2010</v>
      </c>
      <c r="F1251">
        <v>90.267736185383242</v>
      </c>
    </row>
    <row r="1252" spans="1:6" x14ac:dyDescent="0.25">
      <c r="A1252" t="s">
        <v>100</v>
      </c>
      <c r="B1252" t="s">
        <v>550</v>
      </c>
      <c r="C1252" t="s">
        <v>12</v>
      </c>
      <c r="D1252" t="s">
        <v>16</v>
      </c>
      <c r="E1252">
        <v>2011</v>
      </c>
      <c r="F1252">
        <v>89.969768270944741</v>
      </c>
    </row>
    <row r="1253" spans="1:6" x14ac:dyDescent="0.25">
      <c r="A1253" t="s">
        <v>100</v>
      </c>
      <c r="B1253" t="s">
        <v>550</v>
      </c>
      <c r="C1253" t="s">
        <v>12</v>
      </c>
      <c r="D1253" t="s">
        <v>16</v>
      </c>
      <c r="E1253">
        <v>2012</v>
      </c>
      <c r="F1253">
        <v>89.671800356506239</v>
      </c>
    </row>
    <row r="1254" spans="1:6" x14ac:dyDescent="0.25">
      <c r="A1254" t="s">
        <v>100</v>
      </c>
      <c r="B1254" t="s">
        <v>550</v>
      </c>
      <c r="C1254" t="s">
        <v>12</v>
      </c>
      <c r="D1254" t="s">
        <v>16</v>
      </c>
      <c r="E1254">
        <v>2013</v>
      </c>
      <c r="F1254">
        <v>89.373832442067737</v>
      </c>
    </row>
    <row r="1255" spans="1:6" x14ac:dyDescent="0.25">
      <c r="A1255" t="s">
        <v>100</v>
      </c>
      <c r="B1255" t="s">
        <v>550</v>
      </c>
      <c r="C1255" t="s">
        <v>12</v>
      </c>
      <c r="D1255" t="s">
        <v>16</v>
      </c>
      <c r="E1255">
        <v>2014</v>
      </c>
      <c r="F1255">
        <v>89.075864527629236</v>
      </c>
    </row>
    <row r="1256" spans="1:6" x14ac:dyDescent="0.25">
      <c r="A1256" t="s">
        <v>100</v>
      </c>
      <c r="B1256" t="s">
        <v>550</v>
      </c>
      <c r="C1256" t="s">
        <v>12</v>
      </c>
      <c r="D1256" t="s">
        <v>16</v>
      </c>
      <c r="E1256">
        <v>2015</v>
      </c>
      <c r="F1256">
        <v>88.777896613190734</v>
      </c>
    </row>
    <row r="1257" spans="1:6" x14ac:dyDescent="0.25">
      <c r="A1257" t="s">
        <v>100</v>
      </c>
      <c r="B1257" t="s">
        <v>550</v>
      </c>
      <c r="C1257" t="s">
        <v>12</v>
      </c>
      <c r="D1257" t="s">
        <v>16</v>
      </c>
      <c r="E1257">
        <v>2016</v>
      </c>
      <c r="F1257">
        <v>88.479857397504446</v>
      </c>
    </row>
    <row r="1258" spans="1:6" x14ac:dyDescent="0.25">
      <c r="A1258" t="s">
        <v>100</v>
      </c>
      <c r="B1258" t="s">
        <v>550</v>
      </c>
      <c r="C1258" t="s">
        <v>12</v>
      </c>
      <c r="D1258" t="s">
        <v>16</v>
      </c>
      <c r="E1258">
        <v>2017</v>
      </c>
      <c r="F1258">
        <v>88.181818181818187</v>
      </c>
    </row>
    <row r="1259" spans="1:6" x14ac:dyDescent="0.25">
      <c r="A1259" t="s">
        <v>100</v>
      </c>
      <c r="B1259" t="s">
        <v>550</v>
      </c>
      <c r="C1259" t="s">
        <v>12</v>
      </c>
      <c r="D1259" t="s">
        <v>16</v>
      </c>
      <c r="E1259">
        <v>2018</v>
      </c>
      <c r="F1259">
        <v>87.883778966131914</v>
      </c>
    </row>
    <row r="1260" spans="1:6" x14ac:dyDescent="0.25">
      <c r="A1260" t="s">
        <v>100</v>
      </c>
      <c r="B1260" t="s">
        <v>550</v>
      </c>
      <c r="C1260" t="s">
        <v>12</v>
      </c>
      <c r="D1260" t="s">
        <v>16</v>
      </c>
      <c r="E1260">
        <v>2019</v>
      </c>
      <c r="F1260">
        <v>87.58573975044564</v>
      </c>
    </row>
    <row r="1261" spans="1:6" x14ac:dyDescent="0.25">
      <c r="A1261" t="s">
        <v>100</v>
      </c>
      <c r="B1261" t="s">
        <v>550</v>
      </c>
      <c r="C1261" t="s">
        <v>12</v>
      </c>
      <c r="D1261" t="s">
        <v>16</v>
      </c>
      <c r="E1261">
        <v>2020</v>
      </c>
      <c r="F1261">
        <v>87.287700534759367</v>
      </c>
    </row>
    <row r="1262" spans="1:6" x14ac:dyDescent="0.25">
      <c r="A1262" t="s">
        <v>81</v>
      </c>
      <c r="B1262" t="s">
        <v>551</v>
      </c>
      <c r="C1262" t="s">
        <v>12</v>
      </c>
      <c r="D1262" t="s">
        <v>9</v>
      </c>
      <c r="E1262">
        <v>2000</v>
      </c>
      <c r="F1262">
        <v>11.073861386138613</v>
      </c>
    </row>
    <row r="1263" spans="1:6" x14ac:dyDescent="0.25">
      <c r="A1263" t="s">
        <v>81</v>
      </c>
      <c r="B1263" t="s">
        <v>551</v>
      </c>
      <c r="C1263" t="s">
        <v>12</v>
      </c>
      <c r="D1263" t="s">
        <v>9</v>
      </c>
      <c r="E1263">
        <v>2001</v>
      </c>
      <c r="F1263">
        <v>11.042574257425743</v>
      </c>
    </row>
    <row r="1264" spans="1:6" x14ac:dyDescent="0.25">
      <c r="A1264" t="s">
        <v>81</v>
      </c>
      <c r="B1264" t="s">
        <v>551</v>
      </c>
      <c r="C1264" t="s">
        <v>12</v>
      </c>
      <c r="D1264" t="s">
        <v>9</v>
      </c>
      <c r="E1264">
        <v>2002</v>
      </c>
      <c r="F1264">
        <v>11.011287128712871</v>
      </c>
    </row>
    <row r="1265" spans="1:6" x14ac:dyDescent="0.25">
      <c r="A1265" t="s">
        <v>81</v>
      </c>
      <c r="B1265" t="s">
        <v>551</v>
      </c>
      <c r="C1265" t="s">
        <v>12</v>
      </c>
      <c r="D1265" t="s">
        <v>9</v>
      </c>
      <c r="E1265">
        <v>2003</v>
      </c>
      <c r="F1265">
        <v>10.98</v>
      </c>
    </row>
    <row r="1266" spans="1:6" x14ac:dyDescent="0.25">
      <c r="A1266" t="s">
        <v>81</v>
      </c>
      <c r="B1266" t="s">
        <v>551</v>
      </c>
      <c r="C1266" t="s">
        <v>12</v>
      </c>
      <c r="D1266" t="s">
        <v>9</v>
      </c>
      <c r="E1266">
        <v>2004</v>
      </c>
      <c r="F1266">
        <v>9.140320769201363</v>
      </c>
    </row>
    <row r="1267" spans="1:6" x14ac:dyDescent="0.25">
      <c r="A1267" t="s">
        <v>81</v>
      </c>
      <c r="B1267" t="s">
        <v>551</v>
      </c>
      <c r="C1267" t="s">
        <v>12</v>
      </c>
      <c r="D1267" t="s">
        <v>9</v>
      </c>
      <c r="E1267">
        <v>2005</v>
      </c>
      <c r="F1267">
        <v>9.1109855799933968</v>
      </c>
    </row>
    <row r="1268" spans="1:6" x14ac:dyDescent="0.25">
      <c r="A1268" t="s">
        <v>81</v>
      </c>
      <c r="B1268" t="s">
        <v>551</v>
      </c>
      <c r="C1268" t="s">
        <v>12</v>
      </c>
      <c r="D1268" t="s">
        <v>9</v>
      </c>
      <c r="E1268">
        <v>2006</v>
      </c>
      <c r="F1268">
        <v>9.1109855799933968</v>
      </c>
    </row>
    <row r="1269" spans="1:6" x14ac:dyDescent="0.25">
      <c r="A1269" t="s">
        <v>81</v>
      </c>
      <c r="B1269" t="s">
        <v>551</v>
      </c>
      <c r="C1269" t="s">
        <v>12</v>
      </c>
      <c r="D1269" t="s">
        <v>9</v>
      </c>
      <c r="E1269">
        <v>2007</v>
      </c>
      <c r="F1269">
        <v>9.0582202286877962</v>
      </c>
    </row>
    <row r="1270" spans="1:6" x14ac:dyDescent="0.25">
      <c r="A1270" t="s">
        <v>81</v>
      </c>
      <c r="B1270" t="s">
        <v>551</v>
      </c>
      <c r="C1270" t="s">
        <v>12</v>
      </c>
      <c r="D1270" t="s">
        <v>9</v>
      </c>
      <c r="E1270">
        <v>2008</v>
      </c>
      <c r="F1270">
        <v>9.0302546656054172</v>
      </c>
    </row>
    <row r="1271" spans="1:6" x14ac:dyDescent="0.25">
      <c r="A1271" t="s">
        <v>81</v>
      </c>
      <c r="B1271" t="s">
        <v>551</v>
      </c>
      <c r="C1271" t="s">
        <v>12</v>
      </c>
      <c r="D1271" t="s">
        <v>9</v>
      </c>
      <c r="E1271">
        <v>2009</v>
      </c>
      <c r="F1271">
        <v>9.0032516174664252</v>
      </c>
    </row>
    <row r="1272" spans="1:6" x14ac:dyDescent="0.25">
      <c r="A1272" t="s">
        <v>81</v>
      </c>
      <c r="B1272" t="s">
        <v>551</v>
      </c>
      <c r="C1272" t="s">
        <v>12</v>
      </c>
      <c r="D1272" t="s">
        <v>9</v>
      </c>
      <c r="E1272">
        <v>2010</v>
      </c>
      <c r="F1272">
        <v>8.9774837923360948</v>
      </c>
    </row>
    <row r="1273" spans="1:6" x14ac:dyDescent="0.25">
      <c r="A1273" t="s">
        <v>81</v>
      </c>
      <c r="B1273" t="s">
        <v>551</v>
      </c>
      <c r="C1273" t="s">
        <v>12</v>
      </c>
      <c r="D1273" t="s">
        <v>9</v>
      </c>
      <c r="E1273">
        <v>2011</v>
      </c>
      <c r="F1273">
        <v>8.9496163850207715</v>
      </c>
    </row>
    <row r="1274" spans="1:6" x14ac:dyDescent="0.25">
      <c r="A1274" t="s">
        <v>81</v>
      </c>
      <c r="B1274" t="s">
        <v>551</v>
      </c>
      <c r="C1274" t="s">
        <v>12</v>
      </c>
      <c r="D1274" t="s">
        <v>9</v>
      </c>
      <c r="E1274">
        <v>2012</v>
      </c>
      <c r="F1274">
        <v>8.9240261072402767</v>
      </c>
    </row>
    <row r="1275" spans="1:6" x14ac:dyDescent="0.25">
      <c r="A1275" t="s">
        <v>81</v>
      </c>
      <c r="B1275" t="s">
        <v>551</v>
      </c>
      <c r="C1275" t="s">
        <v>12</v>
      </c>
      <c r="D1275" t="s">
        <v>9</v>
      </c>
      <c r="E1275">
        <v>2013</v>
      </c>
      <c r="F1275">
        <v>8.9003422226111901</v>
      </c>
    </row>
    <row r="1276" spans="1:6" x14ac:dyDescent="0.25">
      <c r="A1276" t="s">
        <v>81</v>
      </c>
      <c r="B1276" t="s">
        <v>551</v>
      </c>
      <c r="C1276" t="s">
        <v>12</v>
      </c>
      <c r="D1276" t="s">
        <v>9</v>
      </c>
      <c r="E1276">
        <v>2014</v>
      </c>
      <c r="F1276">
        <v>8.8751971156394269</v>
      </c>
    </row>
    <row r="1277" spans="1:6" x14ac:dyDescent="0.25">
      <c r="A1277" t="s">
        <v>81</v>
      </c>
      <c r="B1277" t="s">
        <v>551</v>
      </c>
      <c r="C1277" t="s">
        <v>12</v>
      </c>
      <c r="D1277" t="s">
        <v>9</v>
      </c>
      <c r="E1277">
        <v>2015</v>
      </c>
      <c r="F1277">
        <v>8.8452459775895829</v>
      </c>
    </row>
    <row r="1278" spans="1:6" x14ac:dyDescent="0.25">
      <c r="A1278" t="s">
        <v>81</v>
      </c>
      <c r="B1278" t="s">
        <v>551</v>
      </c>
      <c r="C1278" t="s">
        <v>12</v>
      </c>
      <c r="D1278" t="s">
        <v>9</v>
      </c>
      <c r="E1278">
        <v>2016</v>
      </c>
      <c r="F1278">
        <v>8.8199736666095703</v>
      </c>
    </row>
    <row r="1279" spans="1:6" x14ac:dyDescent="0.25">
      <c r="A1279" t="s">
        <v>81</v>
      </c>
      <c r="B1279" t="s">
        <v>551</v>
      </c>
      <c r="C1279" t="s">
        <v>12</v>
      </c>
      <c r="D1279" t="s">
        <v>9</v>
      </c>
      <c r="E1279">
        <v>2017</v>
      </c>
      <c r="F1279">
        <v>8.7943268901870351</v>
      </c>
    </row>
    <row r="1280" spans="1:6" x14ac:dyDescent="0.25">
      <c r="A1280" t="s">
        <v>81</v>
      </c>
      <c r="B1280" t="s">
        <v>551</v>
      </c>
      <c r="C1280" t="s">
        <v>12</v>
      </c>
      <c r="D1280" t="s">
        <v>9</v>
      </c>
      <c r="E1280">
        <v>2018</v>
      </c>
      <c r="F1280">
        <v>8.7677572108769741</v>
      </c>
    </row>
    <row r="1281" spans="1:6" x14ac:dyDescent="0.25">
      <c r="A1281" t="s">
        <v>81</v>
      </c>
      <c r="B1281" t="s">
        <v>551</v>
      </c>
      <c r="C1281" t="s">
        <v>12</v>
      </c>
      <c r="D1281" t="s">
        <v>9</v>
      </c>
      <c r="E1281">
        <v>2019</v>
      </c>
      <c r="F1281">
        <v>8.7414538087728815</v>
      </c>
    </row>
    <row r="1282" spans="1:6" x14ac:dyDescent="0.25">
      <c r="A1282" t="s">
        <v>81</v>
      </c>
      <c r="B1282" t="s">
        <v>551</v>
      </c>
      <c r="C1282" t="s">
        <v>12</v>
      </c>
      <c r="D1282" t="s">
        <v>9</v>
      </c>
      <c r="E1282">
        <v>2020</v>
      </c>
      <c r="F1282">
        <v>8.7182152395866375</v>
      </c>
    </row>
    <row r="1283" spans="1:6" x14ac:dyDescent="0.25">
      <c r="A1283" t="s">
        <v>83</v>
      </c>
      <c r="B1283" t="s">
        <v>552</v>
      </c>
      <c r="C1283" t="s">
        <v>15</v>
      </c>
      <c r="D1283" t="s">
        <v>5</v>
      </c>
      <c r="E1283">
        <v>2000</v>
      </c>
      <c r="F1283">
        <v>52.816466147676344</v>
      </c>
    </row>
    <row r="1284" spans="1:6" x14ac:dyDescent="0.25">
      <c r="A1284" t="s">
        <v>83</v>
      </c>
      <c r="B1284" t="s">
        <v>552</v>
      </c>
      <c r="C1284" t="s">
        <v>15</v>
      </c>
      <c r="D1284" t="s">
        <v>5</v>
      </c>
      <c r="E1284">
        <v>2001</v>
      </c>
      <c r="F1284">
        <v>53.045600377447514</v>
      </c>
    </row>
    <row r="1285" spans="1:6" x14ac:dyDescent="0.25">
      <c r="A1285" t="s">
        <v>83</v>
      </c>
      <c r="B1285" t="s">
        <v>552</v>
      </c>
      <c r="C1285" t="s">
        <v>15</v>
      </c>
      <c r="D1285" t="s">
        <v>5</v>
      </c>
      <c r="E1285">
        <v>2002</v>
      </c>
      <c r="F1285">
        <v>53.27473460721869</v>
      </c>
    </row>
    <row r="1286" spans="1:6" x14ac:dyDescent="0.25">
      <c r="A1286" t="s">
        <v>83</v>
      </c>
      <c r="B1286" t="s">
        <v>552</v>
      </c>
      <c r="C1286" t="s">
        <v>15</v>
      </c>
      <c r="D1286" t="s">
        <v>5</v>
      </c>
      <c r="E1286">
        <v>2003</v>
      </c>
      <c r="F1286">
        <v>53.503868836989852</v>
      </c>
    </row>
    <row r="1287" spans="1:6" x14ac:dyDescent="0.25">
      <c r="A1287" t="s">
        <v>83</v>
      </c>
      <c r="B1287" t="s">
        <v>552</v>
      </c>
      <c r="C1287" t="s">
        <v>15</v>
      </c>
      <c r="D1287" t="s">
        <v>5</v>
      </c>
      <c r="E1287">
        <v>2004</v>
      </c>
      <c r="F1287">
        <v>53.733003066761022</v>
      </c>
    </row>
    <row r="1288" spans="1:6" x14ac:dyDescent="0.25">
      <c r="A1288" t="s">
        <v>83</v>
      </c>
      <c r="B1288" t="s">
        <v>552</v>
      </c>
      <c r="C1288" t="s">
        <v>15</v>
      </c>
      <c r="D1288" t="s">
        <v>5</v>
      </c>
      <c r="E1288">
        <v>2005</v>
      </c>
      <c r="F1288">
        <v>53.962137296532198</v>
      </c>
    </row>
    <row r="1289" spans="1:6" x14ac:dyDescent="0.25">
      <c r="A1289" t="s">
        <v>83</v>
      </c>
      <c r="B1289" t="s">
        <v>552</v>
      </c>
      <c r="C1289" t="s">
        <v>15</v>
      </c>
      <c r="D1289" t="s">
        <v>5</v>
      </c>
      <c r="E1289">
        <v>2006</v>
      </c>
      <c r="F1289">
        <v>53.962137296532198</v>
      </c>
    </row>
    <row r="1290" spans="1:6" x14ac:dyDescent="0.25">
      <c r="A1290" t="s">
        <v>83</v>
      </c>
      <c r="B1290" t="s">
        <v>552</v>
      </c>
      <c r="C1290" t="s">
        <v>15</v>
      </c>
      <c r="D1290" t="s">
        <v>5</v>
      </c>
      <c r="E1290">
        <v>2007</v>
      </c>
      <c r="F1290">
        <v>54.420405756074551</v>
      </c>
    </row>
    <row r="1291" spans="1:6" x14ac:dyDescent="0.25">
      <c r="A1291" t="s">
        <v>83</v>
      </c>
      <c r="B1291" t="s">
        <v>552</v>
      </c>
      <c r="C1291" t="s">
        <v>15</v>
      </c>
      <c r="D1291" t="s">
        <v>5</v>
      </c>
      <c r="E1291">
        <v>2008</v>
      </c>
      <c r="F1291">
        <v>54.64953998584572</v>
      </c>
    </row>
    <row r="1292" spans="1:6" x14ac:dyDescent="0.25">
      <c r="A1292" t="s">
        <v>83</v>
      </c>
      <c r="B1292" t="s">
        <v>552</v>
      </c>
      <c r="C1292" t="s">
        <v>15</v>
      </c>
      <c r="D1292" t="s">
        <v>5</v>
      </c>
      <c r="E1292">
        <v>2009</v>
      </c>
      <c r="F1292">
        <v>54.878674215616883</v>
      </c>
    </row>
    <row r="1293" spans="1:6" x14ac:dyDescent="0.25">
      <c r="A1293" t="s">
        <v>83</v>
      </c>
      <c r="B1293" t="s">
        <v>552</v>
      </c>
      <c r="C1293" t="s">
        <v>15</v>
      </c>
      <c r="D1293" t="s">
        <v>5</v>
      </c>
      <c r="E1293">
        <v>2010</v>
      </c>
      <c r="F1293">
        <v>55.107808445388059</v>
      </c>
    </row>
    <row r="1294" spans="1:6" x14ac:dyDescent="0.25">
      <c r="A1294" t="s">
        <v>83</v>
      </c>
      <c r="B1294" t="s">
        <v>552</v>
      </c>
      <c r="C1294" t="s">
        <v>15</v>
      </c>
      <c r="D1294" t="s">
        <v>5</v>
      </c>
      <c r="E1294">
        <v>2011</v>
      </c>
      <c r="F1294">
        <v>55.508799245104981</v>
      </c>
    </row>
    <row r="1295" spans="1:6" x14ac:dyDescent="0.25">
      <c r="A1295" t="s">
        <v>83</v>
      </c>
      <c r="B1295" t="s">
        <v>552</v>
      </c>
      <c r="C1295" t="s">
        <v>15</v>
      </c>
      <c r="D1295" t="s">
        <v>5</v>
      </c>
      <c r="E1295">
        <v>2012</v>
      </c>
      <c r="F1295">
        <v>55.909790044821897</v>
      </c>
    </row>
    <row r="1296" spans="1:6" x14ac:dyDescent="0.25">
      <c r="A1296" t="s">
        <v>83</v>
      </c>
      <c r="B1296" t="s">
        <v>552</v>
      </c>
      <c r="C1296" t="s">
        <v>15</v>
      </c>
      <c r="D1296" t="s">
        <v>5</v>
      </c>
      <c r="E1296">
        <v>2013</v>
      </c>
      <c r="F1296">
        <v>54.911755233494361</v>
      </c>
    </row>
    <row r="1297" spans="1:6" x14ac:dyDescent="0.25">
      <c r="A1297" t="s">
        <v>83</v>
      </c>
      <c r="B1297" t="s">
        <v>552</v>
      </c>
      <c r="C1297" t="s">
        <v>15</v>
      </c>
      <c r="D1297" t="s">
        <v>5</v>
      </c>
      <c r="E1297">
        <v>2014</v>
      </c>
      <c r="F1297">
        <v>55.302783528870478</v>
      </c>
    </row>
    <row r="1298" spans="1:6" x14ac:dyDescent="0.25">
      <c r="A1298" t="s">
        <v>83</v>
      </c>
      <c r="B1298" t="s">
        <v>552</v>
      </c>
      <c r="C1298" t="s">
        <v>15</v>
      </c>
      <c r="D1298" t="s">
        <v>5</v>
      </c>
      <c r="E1298">
        <v>2015</v>
      </c>
      <c r="F1298">
        <v>55.693811824246609</v>
      </c>
    </row>
    <row r="1299" spans="1:6" x14ac:dyDescent="0.25">
      <c r="A1299" t="s">
        <v>83</v>
      </c>
      <c r="B1299" t="s">
        <v>552</v>
      </c>
      <c r="C1299" t="s">
        <v>15</v>
      </c>
      <c r="D1299" t="s">
        <v>5</v>
      </c>
      <c r="E1299">
        <v>2016</v>
      </c>
      <c r="F1299">
        <v>55.699332873245922</v>
      </c>
    </row>
    <row r="1300" spans="1:6" x14ac:dyDescent="0.25">
      <c r="A1300" t="s">
        <v>83</v>
      </c>
      <c r="B1300" t="s">
        <v>552</v>
      </c>
      <c r="C1300" t="s">
        <v>15</v>
      </c>
      <c r="D1300" t="s">
        <v>5</v>
      </c>
      <c r="E1300">
        <v>2017</v>
      </c>
      <c r="F1300">
        <v>57.038596491228063</v>
      </c>
    </row>
    <row r="1301" spans="1:6" x14ac:dyDescent="0.25">
      <c r="A1301" t="s">
        <v>83</v>
      </c>
      <c r="B1301" t="s">
        <v>552</v>
      </c>
      <c r="C1301" t="s">
        <v>15</v>
      </c>
      <c r="D1301" t="s">
        <v>5</v>
      </c>
      <c r="E1301">
        <v>2018</v>
      </c>
      <c r="F1301">
        <v>57.038596491228063</v>
      </c>
    </row>
    <row r="1302" spans="1:6" x14ac:dyDescent="0.25">
      <c r="A1302" t="s">
        <v>83</v>
      </c>
      <c r="B1302" t="s">
        <v>552</v>
      </c>
      <c r="C1302" t="s">
        <v>15</v>
      </c>
      <c r="D1302" t="s">
        <v>5</v>
      </c>
      <c r="E1302">
        <v>2019</v>
      </c>
      <c r="F1302">
        <v>57.038596491228063</v>
      </c>
    </row>
    <row r="1303" spans="1:6" x14ac:dyDescent="0.25">
      <c r="A1303" t="s">
        <v>83</v>
      </c>
      <c r="B1303" t="s">
        <v>552</v>
      </c>
      <c r="C1303" t="s">
        <v>15</v>
      </c>
      <c r="D1303" t="s">
        <v>5</v>
      </c>
      <c r="E1303">
        <v>2020</v>
      </c>
      <c r="F1303">
        <v>57.038596491228063</v>
      </c>
    </row>
    <row r="1304" spans="1:6" x14ac:dyDescent="0.25">
      <c r="A1304" t="s">
        <v>227</v>
      </c>
      <c r="B1304" t="s">
        <v>553</v>
      </c>
      <c r="C1304" t="s">
        <v>12</v>
      </c>
      <c r="D1304" t="s">
        <v>13</v>
      </c>
      <c r="E1304">
        <v>2000</v>
      </c>
      <c r="F1304">
        <v>27.516279069767442</v>
      </c>
    </row>
    <row r="1305" spans="1:6" x14ac:dyDescent="0.25">
      <c r="A1305" t="s">
        <v>227</v>
      </c>
      <c r="B1305" t="s">
        <v>553</v>
      </c>
      <c r="C1305" t="s">
        <v>12</v>
      </c>
      <c r="D1305" t="s">
        <v>13</v>
      </c>
      <c r="E1305">
        <v>2001</v>
      </c>
      <c r="F1305">
        <v>27.58691860465116</v>
      </c>
    </row>
    <row r="1306" spans="1:6" x14ac:dyDescent="0.25">
      <c r="A1306" t="s">
        <v>227</v>
      </c>
      <c r="B1306" t="s">
        <v>553</v>
      </c>
      <c r="C1306" t="s">
        <v>12</v>
      </c>
      <c r="D1306" t="s">
        <v>13</v>
      </c>
      <c r="E1306">
        <v>2002</v>
      </c>
      <c r="F1306">
        <v>27.657558139534888</v>
      </c>
    </row>
    <row r="1307" spans="1:6" x14ac:dyDescent="0.25">
      <c r="A1307" t="s">
        <v>227</v>
      </c>
      <c r="B1307" t="s">
        <v>553</v>
      </c>
      <c r="C1307" t="s">
        <v>12</v>
      </c>
      <c r="D1307" t="s">
        <v>13</v>
      </c>
      <c r="E1307">
        <v>2003</v>
      </c>
      <c r="F1307">
        <v>27.728197674418603</v>
      </c>
    </row>
    <row r="1308" spans="1:6" x14ac:dyDescent="0.25">
      <c r="A1308" t="s">
        <v>227</v>
      </c>
      <c r="B1308" t="s">
        <v>553</v>
      </c>
      <c r="C1308" t="s">
        <v>12</v>
      </c>
      <c r="D1308" t="s">
        <v>13</v>
      </c>
      <c r="E1308">
        <v>2004</v>
      </c>
      <c r="F1308">
        <v>27.798837209302324</v>
      </c>
    </row>
    <row r="1309" spans="1:6" x14ac:dyDescent="0.25">
      <c r="A1309" t="s">
        <v>227</v>
      </c>
      <c r="B1309" t="s">
        <v>553</v>
      </c>
      <c r="C1309" t="s">
        <v>12</v>
      </c>
      <c r="D1309" t="s">
        <v>13</v>
      </c>
      <c r="E1309">
        <v>2005</v>
      </c>
      <c r="F1309">
        <v>27.869476744186052</v>
      </c>
    </row>
    <row r="1310" spans="1:6" x14ac:dyDescent="0.25">
      <c r="A1310" t="s">
        <v>227</v>
      </c>
      <c r="B1310" t="s">
        <v>553</v>
      </c>
      <c r="C1310" t="s">
        <v>12</v>
      </c>
      <c r="D1310" t="s">
        <v>13</v>
      </c>
      <c r="E1310">
        <v>2006</v>
      </c>
      <c r="F1310">
        <v>27.869476744186052</v>
      </c>
    </row>
    <row r="1311" spans="1:6" x14ac:dyDescent="0.25">
      <c r="A1311" t="s">
        <v>227</v>
      </c>
      <c r="B1311" t="s">
        <v>553</v>
      </c>
      <c r="C1311" t="s">
        <v>12</v>
      </c>
      <c r="D1311" t="s">
        <v>13</v>
      </c>
      <c r="E1311">
        <v>2007</v>
      </c>
      <c r="F1311">
        <v>28.010755813953491</v>
      </c>
    </row>
    <row r="1312" spans="1:6" x14ac:dyDescent="0.25">
      <c r="A1312" t="s">
        <v>227</v>
      </c>
      <c r="B1312" t="s">
        <v>553</v>
      </c>
      <c r="C1312" t="s">
        <v>12</v>
      </c>
      <c r="D1312" t="s">
        <v>13</v>
      </c>
      <c r="E1312">
        <v>2008</v>
      </c>
      <c r="F1312">
        <v>28.081395348837209</v>
      </c>
    </row>
    <row r="1313" spans="1:6" x14ac:dyDescent="0.25">
      <c r="A1313" t="s">
        <v>227</v>
      </c>
      <c r="B1313" t="s">
        <v>553</v>
      </c>
      <c r="C1313" t="s">
        <v>12</v>
      </c>
      <c r="D1313" t="s">
        <v>13</v>
      </c>
      <c r="E1313">
        <v>2009</v>
      </c>
      <c r="F1313">
        <v>28.152034883720926</v>
      </c>
    </row>
    <row r="1314" spans="1:6" x14ac:dyDescent="0.25">
      <c r="A1314" t="s">
        <v>227</v>
      </c>
      <c r="B1314" t="s">
        <v>553</v>
      </c>
      <c r="C1314" t="s">
        <v>12</v>
      </c>
      <c r="D1314" t="s">
        <v>13</v>
      </c>
      <c r="E1314">
        <v>2010</v>
      </c>
      <c r="F1314">
        <v>28.222674418604655</v>
      </c>
    </row>
    <row r="1315" spans="1:6" x14ac:dyDescent="0.25">
      <c r="A1315" t="s">
        <v>227</v>
      </c>
      <c r="B1315" t="s">
        <v>553</v>
      </c>
      <c r="C1315" t="s">
        <v>12</v>
      </c>
      <c r="D1315" t="s">
        <v>13</v>
      </c>
      <c r="E1315">
        <v>2011</v>
      </c>
      <c r="F1315">
        <v>28.29325581395349</v>
      </c>
    </row>
    <row r="1316" spans="1:6" x14ac:dyDescent="0.25">
      <c r="A1316" t="s">
        <v>227</v>
      </c>
      <c r="B1316" t="s">
        <v>553</v>
      </c>
      <c r="C1316" t="s">
        <v>12</v>
      </c>
      <c r="D1316" t="s">
        <v>13</v>
      </c>
      <c r="E1316">
        <v>2012</v>
      </c>
      <c r="F1316">
        <v>28.363837209302321</v>
      </c>
    </row>
    <row r="1317" spans="1:6" x14ac:dyDescent="0.25">
      <c r="A1317" t="s">
        <v>227</v>
      </c>
      <c r="B1317" t="s">
        <v>553</v>
      </c>
      <c r="C1317" t="s">
        <v>12</v>
      </c>
      <c r="D1317" t="s">
        <v>13</v>
      </c>
      <c r="E1317">
        <v>2013</v>
      </c>
      <c r="F1317">
        <v>28.434418604651164</v>
      </c>
    </row>
    <row r="1318" spans="1:6" x14ac:dyDescent="0.25">
      <c r="A1318" t="s">
        <v>227</v>
      </c>
      <c r="B1318" t="s">
        <v>553</v>
      </c>
      <c r="C1318" t="s">
        <v>12</v>
      </c>
      <c r="D1318" t="s">
        <v>13</v>
      </c>
      <c r="E1318">
        <v>2014</v>
      </c>
      <c r="F1318">
        <v>28.504999999999999</v>
      </c>
    </row>
    <row r="1319" spans="1:6" x14ac:dyDescent="0.25">
      <c r="A1319" t="s">
        <v>227</v>
      </c>
      <c r="B1319" t="s">
        <v>553</v>
      </c>
      <c r="C1319" t="s">
        <v>12</v>
      </c>
      <c r="D1319" t="s">
        <v>13</v>
      </c>
      <c r="E1319">
        <v>2015</v>
      </c>
      <c r="F1319">
        <v>28.575581395348838</v>
      </c>
    </row>
    <row r="1320" spans="1:6" x14ac:dyDescent="0.25">
      <c r="A1320" t="s">
        <v>227</v>
      </c>
      <c r="B1320" t="s">
        <v>553</v>
      </c>
      <c r="C1320" t="s">
        <v>12</v>
      </c>
      <c r="D1320" t="s">
        <v>13</v>
      </c>
      <c r="E1320">
        <v>2016</v>
      </c>
      <c r="F1320">
        <v>28.646511627906975</v>
      </c>
    </row>
    <row r="1321" spans="1:6" x14ac:dyDescent="0.25">
      <c r="A1321" t="s">
        <v>227</v>
      </c>
      <c r="B1321" t="s">
        <v>553</v>
      </c>
      <c r="C1321" t="s">
        <v>12</v>
      </c>
      <c r="D1321" t="s">
        <v>13</v>
      </c>
      <c r="E1321">
        <v>2017</v>
      </c>
      <c r="F1321">
        <v>28.716860465116277</v>
      </c>
    </row>
    <row r="1322" spans="1:6" x14ac:dyDescent="0.25">
      <c r="A1322" t="s">
        <v>227</v>
      </c>
      <c r="B1322" t="s">
        <v>553</v>
      </c>
      <c r="C1322" t="s">
        <v>12</v>
      </c>
      <c r="D1322" t="s">
        <v>13</v>
      </c>
      <c r="E1322">
        <v>2018</v>
      </c>
      <c r="F1322">
        <v>28.787209302325579</v>
      </c>
    </row>
    <row r="1323" spans="1:6" x14ac:dyDescent="0.25">
      <c r="A1323" t="s">
        <v>227</v>
      </c>
      <c r="B1323" t="s">
        <v>553</v>
      </c>
      <c r="C1323" t="s">
        <v>12</v>
      </c>
      <c r="D1323" t="s">
        <v>13</v>
      </c>
      <c r="E1323">
        <v>2019</v>
      </c>
      <c r="F1323">
        <v>28.857558139534884</v>
      </c>
    </row>
    <row r="1324" spans="1:6" x14ac:dyDescent="0.25">
      <c r="A1324" t="s">
        <v>227</v>
      </c>
      <c r="B1324" t="s">
        <v>553</v>
      </c>
      <c r="C1324" t="s">
        <v>12</v>
      </c>
      <c r="D1324" t="s">
        <v>13</v>
      </c>
      <c r="E1324">
        <v>2020</v>
      </c>
      <c r="F1324">
        <v>28.92790697674419</v>
      </c>
    </row>
    <row r="1325" spans="1:6" x14ac:dyDescent="0.25">
      <c r="A1325" t="s">
        <v>84</v>
      </c>
      <c r="B1325" t="s">
        <v>554</v>
      </c>
      <c r="C1325" t="s">
        <v>12</v>
      </c>
      <c r="D1325" t="s">
        <v>9</v>
      </c>
      <c r="E1325">
        <v>2000</v>
      </c>
      <c r="F1325">
        <v>18.528500000000001</v>
      </c>
    </row>
    <row r="1326" spans="1:6" x14ac:dyDescent="0.25">
      <c r="A1326" t="s">
        <v>84</v>
      </c>
      <c r="B1326" t="s">
        <v>554</v>
      </c>
      <c r="C1326" t="s">
        <v>12</v>
      </c>
      <c r="D1326" t="s">
        <v>9</v>
      </c>
      <c r="E1326">
        <v>2001</v>
      </c>
      <c r="F1326">
        <v>18.455500000000001</v>
      </c>
    </row>
    <row r="1327" spans="1:6" x14ac:dyDescent="0.25">
      <c r="A1327" t="s">
        <v>84</v>
      </c>
      <c r="B1327" t="s">
        <v>554</v>
      </c>
      <c r="C1327" t="s">
        <v>12</v>
      </c>
      <c r="D1327" t="s">
        <v>9</v>
      </c>
      <c r="E1327">
        <v>2002</v>
      </c>
      <c r="F1327">
        <v>18.3825</v>
      </c>
    </row>
    <row r="1328" spans="1:6" x14ac:dyDescent="0.25">
      <c r="A1328" t="s">
        <v>84</v>
      </c>
      <c r="B1328" t="s">
        <v>554</v>
      </c>
      <c r="C1328" t="s">
        <v>12</v>
      </c>
      <c r="D1328" t="s">
        <v>9</v>
      </c>
      <c r="E1328">
        <v>2003</v>
      </c>
      <c r="F1328">
        <v>18.3095</v>
      </c>
    </row>
    <row r="1329" spans="1:6" x14ac:dyDescent="0.25">
      <c r="A1329" t="s">
        <v>84</v>
      </c>
      <c r="B1329" t="s">
        <v>554</v>
      </c>
      <c r="C1329" t="s">
        <v>12</v>
      </c>
      <c r="D1329" t="s">
        <v>9</v>
      </c>
      <c r="E1329">
        <v>2004</v>
      </c>
      <c r="F1329">
        <v>16.158553674083446</v>
      </c>
    </row>
    <row r="1330" spans="1:6" x14ac:dyDescent="0.25">
      <c r="A1330" t="s">
        <v>84</v>
      </c>
      <c r="B1330" t="s">
        <v>554</v>
      </c>
      <c r="C1330" t="s">
        <v>12</v>
      </c>
      <c r="D1330" t="s">
        <v>9</v>
      </c>
      <c r="E1330">
        <v>2005</v>
      </c>
      <c r="F1330">
        <v>16.093836404357365</v>
      </c>
    </row>
    <row r="1331" spans="1:6" x14ac:dyDescent="0.25">
      <c r="A1331" t="s">
        <v>84</v>
      </c>
      <c r="B1331" t="s">
        <v>554</v>
      </c>
      <c r="C1331" t="s">
        <v>12</v>
      </c>
      <c r="D1331" t="s">
        <v>9</v>
      </c>
      <c r="E1331">
        <v>2006</v>
      </c>
      <c r="F1331">
        <v>16.093836404357365</v>
      </c>
    </row>
    <row r="1332" spans="1:6" x14ac:dyDescent="0.25">
      <c r="A1332" t="s">
        <v>84</v>
      </c>
      <c r="B1332" t="s">
        <v>554</v>
      </c>
      <c r="C1332" t="s">
        <v>12</v>
      </c>
      <c r="D1332" t="s">
        <v>9</v>
      </c>
      <c r="E1332">
        <v>2007</v>
      </c>
      <c r="F1332">
        <v>15.964029924857842</v>
      </c>
    </row>
    <row r="1333" spans="1:6" x14ac:dyDescent="0.25">
      <c r="A1333" t="s">
        <v>84</v>
      </c>
      <c r="B1333" t="s">
        <v>554</v>
      </c>
      <c r="C1333" t="s">
        <v>12</v>
      </c>
      <c r="D1333" t="s">
        <v>9</v>
      </c>
      <c r="E1333">
        <v>2008</v>
      </c>
      <c r="F1333">
        <v>15.900232598751597</v>
      </c>
    </row>
    <row r="1334" spans="1:6" x14ac:dyDescent="0.25">
      <c r="A1334" t="s">
        <v>84</v>
      </c>
      <c r="B1334" t="s">
        <v>554</v>
      </c>
      <c r="C1334" t="s">
        <v>12</v>
      </c>
      <c r="D1334" t="s">
        <v>9</v>
      </c>
      <c r="E1334">
        <v>2009</v>
      </c>
      <c r="F1334">
        <v>15.835264101689225</v>
      </c>
    </row>
    <row r="1335" spans="1:6" x14ac:dyDescent="0.25">
      <c r="A1335" t="s">
        <v>84</v>
      </c>
      <c r="B1335" t="s">
        <v>554</v>
      </c>
      <c r="C1335" t="s">
        <v>12</v>
      </c>
      <c r="D1335" t="s">
        <v>9</v>
      </c>
      <c r="E1335">
        <v>2010</v>
      </c>
      <c r="F1335">
        <v>15.77082944449203</v>
      </c>
    </row>
    <row r="1336" spans="1:6" x14ac:dyDescent="0.25">
      <c r="A1336" t="s">
        <v>84</v>
      </c>
      <c r="B1336" t="s">
        <v>554</v>
      </c>
      <c r="C1336" t="s">
        <v>12</v>
      </c>
      <c r="D1336" t="s">
        <v>9</v>
      </c>
      <c r="E1336">
        <v>2011</v>
      </c>
      <c r="F1336">
        <v>15.70608868876999</v>
      </c>
    </row>
    <row r="1337" spans="1:6" x14ac:dyDescent="0.25">
      <c r="A1337" t="s">
        <v>84</v>
      </c>
      <c r="B1337" t="s">
        <v>554</v>
      </c>
      <c r="C1337" t="s">
        <v>12</v>
      </c>
      <c r="D1337" t="s">
        <v>9</v>
      </c>
      <c r="E1337">
        <v>2012</v>
      </c>
      <c r="F1337">
        <v>15.641308877769806</v>
      </c>
    </row>
    <row r="1338" spans="1:6" x14ac:dyDescent="0.25">
      <c r="A1338" t="s">
        <v>84</v>
      </c>
      <c r="B1338" t="s">
        <v>554</v>
      </c>
      <c r="C1338" t="s">
        <v>12</v>
      </c>
      <c r="D1338" t="s">
        <v>9</v>
      </c>
      <c r="E1338">
        <v>2013</v>
      </c>
      <c r="F1338">
        <v>15.576763602424434</v>
      </c>
    </row>
    <row r="1339" spans="1:6" x14ac:dyDescent="0.25">
      <c r="A1339" t="s">
        <v>84</v>
      </c>
      <c r="B1339" t="s">
        <v>554</v>
      </c>
      <c r="C1339" t="s">
        <v>12</v>
      </c>
      <c r="D1339" t="s">
        <v>9</v>
      </c>
      <c r="E1339">
        <v>2014</v>
      </c>
      <c r="F1339">
        <v>15.512544216909424</v>
      </c>
    </row>
    <row r="1340" spans="1:6" x14ac:dyDescent="0.25">
      <c r="A1340" t="s">
        <v>84</v>
      </c>
      <c r="B1340" t="s">
        <v>554</v>
      </c>
      <c r="C1340" t="s">
        <v>12</v>
      </c>
      <c r="D1340" t="s">
        <v>9</v>
      </c>
      <c r="E1340">
        <v>2015</v>
      </c>
      <c r="F1340">
        <v>15.447844112530476</v>
      </c>
    </row>
    <row r="1341" spans="1:6" x14ac:dyDescent="0.25">
      <c r="A1341" t="s">
        <v>84</v>
      </c>
      <c r="B1341" t="s">
        <v>554</v>
      </c>
      <c r="C1341" t="s">
        <v>12</v>
      </c>
      <c r="D1341" t="s">
        <v>9</v>
      </c>
      <c r="E1341">
        <v>2016</v>
      </c>
      <c r="F1341">
        <v>15.382897618115429</v>
      </c>
    </row>
    <row r="1342" spans="1:6" x14ac:dyDescent="0.25">
      <c r="A1342" t="s">
        <v>84</v>
      </c>
      <c r="B1342" t="s">
        <v>554</v>
      </c>
      <c r="C1342" t="s">
        <v>12</v>
      </c>
      <c r="D1342" t="s">
        <v>9</v>
      </c>
      <c r="E1342">
        <v>2017</v>
      </c>
      <c r="F1342">
        <v>15.318290551965481</v>
      </c>
    </row>
    <row r="1343" spans="1:6" x14ac:dyDescent="0.25">
      <c r="A1343" t="s">
        <v>84</v>
      </c>
      <c r="B1343" t="s">
        <v>554</v>
      </c>
      <c r="C1343" t="s">
        <v>12</v>
      </c>
      <c r="D1343" t="s">
        <v>9</v>
      </c>
      <c r="E1343">
        <v>2018</v>
      </c>
      <c r="F1343">
        <v>15.253489582089907</v>
      </c>
    </row>
    <row r="1344" spans="1:6" x14ac:dyDescent="0.25">
      <c r="A1344" t="s">
        <v>84</v>
      </c>
      <c r="B1344" t="s">
        <v>554</v>
      </c>
      <c r="C1344" t="s">
        <v>12</v>
      </c>
      <c r="D1344" t="s">
        <v>9</v>
      </c>
      <c r="E1344">
        <v>2019</v>
      </c>
      <c r="F1344">
        <v>15.188678565010402</v>
      </c>
    </row>
    <row r="1345" spans="1:6" x14ac:dyDescent="0.25">
      <c r="A1345" t="s">
        <v>84</v>
      </c>
      <c r="B1345" t="s">
        <v>554</v>
      </c>
      <c r="C1345" t="s">
        <v>12</v>
      </c>
      <c r="D1345" t="s">
        <v>9</v>
      </c>
      <c r="E1345">
        <v>2020</v>
      </c>
      <c r="F1345">
        <v>15.123989533793422</v>
      </c>
    </row>
    <row r="1346" spans="1:6" x14ac:dyDescent="0.25">
      <c r="A1346" t="s">
        <v>90</v>
      </c>
      <c r="B1346" t="s">
        <v>555</v>
      </c>
      <c r="C1346" t="s">
        <v>15</v>
      </c>
      <c r="D1346" t="s">
        <v>5</v>
      </c>
      <c r="E1346">
        <v>2000</v>
      </c>
      <c r="F1346">
        <v>5.7306590257879667E-2</v>
      </c>
    </row>
    <row r="1347" spans="1:6" x14ac:dyDescent="0.25">
      <c r="A1347" t="s">
        <v>90</v>
      </c>
      <c r="B1347" t="s">
        <v>555</v>
      </c>
      <c r="C1347" t="s">
        <v>15</v>
      </c>
      <c r="D1347" t="s">
        <v>5</v>
      </c>
      <c r="E1347">
        <v>2001</v>
      </c>
      <c r="F1347">
        <v>5.7306590257879667E-2</v>
      </c>
    </row>
    <row r="1348" spans="1:6" x14ac:dyDescent="0.25">
      <c r="A1348" t="s">
        <v>90</v>
      </c>
      <c r="B1348" t="s">
        <v>555</v>
      </c>
      <c r="C1348" t="s">
        <v>15</v>
      </c>
      <c r="D1348" t="s">
        <v>5</v>
      </c>
      <c r="E1348">
        <v>2002</v>
      </c>
      <c r="F1348">
        <v>5.7306590257879667E-2</v>
      </c>
    </row>
    <row r="1349" spans="1:6" x14ac:dyDescent="0.25">
      <c r="A1349" t="s">
        <v>90</v>
      </c>
      <c r="B1349" t="s">
        <v>555</v>
      </c>
      <c r="C1349" t="s">
        <v>15</v>
      </c>
      <c r="D1349" t="s">
        <v>5</v>
      </c>
      <c r="E1349">
        <v>2003</v>
      </c>
      <c r="F1349">
        <v>5.7306590257879667E-2</v>
      </c>
    </row>
    <row r="1350" spans="1:6" x14ac:dyDescent="0.25">
      <c r="A1350" t="s">
        <v>90</v>
      </c>
      <c r="B1350" t="s">
        <v>555</v>
      </c>
      <c r="C1350" t="s">
        <v>15</v>
      </c>
      <c r="D1350" t="s">
        <v>5</v>
      </c>
      <c r="E1350">
        <v>2004</v>
      </c>
      <c r="F1350">
        <v>5.7306590257879667E-2</v>
      </c>
    </row>
    <row r="1351" spans="1:6" x14ac:dyDescent="0.25">
      <c r="A1351" t="s">
        <v>90</v>
      </c>
      <c r="B1351" t="s">
        <v>555</v>
      </c>
      <c r="C1351" t="s">
        <v>15</v>
      </c>
      <c r="D1351" t="s">
        <v>5</v>
      </c>
      <c r="E1351">
        <v>2005</v>
      </c>
      <c r="F1351">
        <v>5.7306590257879667E-2</v>
      </c>
    </row>
    <row r="1352" spans="1:6" x14ac:dyDescent="0.25">
      <c r="A1352" t="s">
        <v>90</v>
      </c>
      <c r="B1352" t="s">
        <v>555</v>
      </c>
      <c r="C1352" t="s">
        <v>15</v>
      </c>
      <c r="D1352" t="s">
        <v>5</v>
      </c>
      <c r="E1352">
        <v>2006</v>
      </c>
      <c r="F1352">
        <v>5.7306590257879667E-2</v>
      </c>
    </row>
    <row r="1353" spans="1:6" x14ac:dyDescent="0.25">
      <c r="A1353" t="s">
        <v>90</v>
      </c>
      <c r="B1353" t="s">
        <v>555</v>
      </c>
      <c r="C1353" t="s">
        <v>15</v>
      </c>
      <c r="D1353" t="s">
        <v>5</v>
      </c>
      <c r="E1353">
        <v>2007</v>
      </c>
      <c r="F1353">
        <v>5.7306590257879667E-2</v>
      </c>
    </row>
    <row r="1354" spans="1:6" x14ac:dyDescent="0.25">
      <c r="A1354" t="s">
        <v>90</v>
      </c>
      <c r="B1354" t="s">
        <v>555</v>
      </c>
      <c r="C1354" t="s">
        <v>15</v>
      </c>
      <c r="D1354" t="s">
        <v>5</v>
      </c>
      <c r="E1354">
        <v>2008</v>
      </c>
      <c r="F1354">
        <v>5.7306590257879667E-2</v>
      </c>
    </row>
    <row r="1355" spans="1:6" x14ac:dyDescent="0.25">
      <c r="A1355" t="s">
        <v>90</v>
      </c>
      <c r="B1355" t="s">
        <v>555</v>
      </c>
      <c r="C1355" t="s">
        <v>15</v>
      </c>
      <c r="D1355" t="s">
        <v>5</v>
      </c>
      <c r="E1355">
        <v>2009</v>
      </c>
      <c r="F1355">
        <v>5.7306590257879667E-2</v>
      </c>
    </row>
    <row r="1356" spans="1:6" x14ac:dyDescent="0.25">
      <c r="A1356" t="s">
        <v>90</v>
      </c>
      <c r="B1356" t="s">
        <v>555</v>
      </c>
      <c r="C1356" t="s">
        <v>15</v>
      </c>
      <c r="D1356" t="s">
        <v>5</v>
      </c>
      <c r="E1356">
        <v>2010</v>
      </c>
      <c r="F1356">
        <v>5.7306590257879667E-2</v>
      </c>
    </row>
    <row r="1357" spans="1:6" x14ac:dyDescent="0.25">
      <c r="A1357" t="s">
        <v>90</v>
      </c>
      <c r="B1357" t="s">
        <v>555</v>
      </c>
      <c r="C1357" t="s">
        <v>15</v>
      </c>
      <c r="D1357" t="s">
        <v>5</v>
      </c>
      <c r="E1357">
        <v>2011</v>
      </c>
      <c r="F1357">
        <v>5.7306590257879667E-2</v>
      </c>
    </row>
    <row r="1358" spans="1:6" x14ac:dyDescent="0.25">
      <c r="A1358" t="s">
        <v>90</v>
      </c>
      <c r="B1358" t="s">
        <v>555</v>
      </c>
      <c r="C1358" t="s">
        <v>15</v>
      </c>
      <c r="D1358" t="s">
        <v>5</v>
      </c>
      <c r="E1358">
        <v>2012</v>
      </c>
      <c r="F1358">
        <v>5.7306590257879667E-2</v>
      </c>
    </row>
    <row r="1359" spans="1:6" x14ac:dyDescent="0.25">
      <c r="A1359" t="s">
        <v>90</v>
      </c>
      <c r="B1359" t="s">
        <v>555</v>
      </c>
      <c r="C1359" t="s">
        <v>15</v>
      </c>
      <c r="D1359" t="s">
        <v>5</v>
      </c>
      <c r="E1359">
        <v>2013</v>
      </c>
      <c r="F1359">
        <v>5.7306590257879667E-2</v>
      </c>
    </row>
    <row r="1360" spans="1:6" x14ac:dyDescent="0.25">
      <c r="A1360" t="s">
        <v>90</v>
      </c>
      <c r="B1360" t="s">
        <v>555</v>
      </c>
      <c r="C1360" t="s">
        <v>15</v>
      </c>
      <c r="D1360" t="s">
        <v>5</v>
      </c>
      <c r="E1360">
        <v>2014</v>
      </c>
      <c r="F1360">
        <v>5.7306590257879667E-2</v>
      </c>
    </row>
    <row r="1361" spans="1:6" x14ac:dyDescent="0.25">
      <c r="A1361" t="s">
        <v>90</v>
      </c>
      <c r="B1361" t="s">
        <v>555</v>
      </c>
      <c r="C1361" t="s">
        <v>15</v>
      </c>
      <c r="D1361" t="s">
        <v>5</v>
      </c>
      <c r="E1361">
        <v>2015</v>
      </c>
      <c r="F1361">
        <v>5.7306590257879667E-2</v>
      </c>
    </row>
    <row r="1362" spans="1:6" x14ac:dyDescent="0.25">
      <c r="A1362" t="s">
        <v>90</v>
      </c>
      <c r="B1362" t="s">
        <v>555</v>
      </c>
      <c r="C1362" t="s">
        <v>15</v>
      </c>
      <c r="D1362" t="s">
        <v>5</v>
      </c>
      <c r="E1362">
        <v>2016</v>
      </c>
      <c r="F1362">
        <v>5.7306590257879667E-2</v>
      </c>
    </row>
    <row r="1363" spans="1:6" x14ac:dyDescent="0.25">
      <c r="A1363" t="s">
        <v>90</v>
      </c>
      <c r="B1363" t="s">
        <v>555</v>
      </c>
      <c r="C1363" t="s">
        <v>15</v>
      </c>
      <c r="D1363" t="s">
        <v>5</v>
      </c>
      <c r="E1363">
        <v>2017</v>
      </c>
      <c r="F1363">
        <v>5.7306590257879667E-2</v>
      </c>
    </row>
    <row r="1364" spans="1:6" x14ac:dyDescent="0.25">
      <c r="A1364" t="s">
        <v>90</v>
      </c>
      <c r="B1364" t="s">
        <v>555</v>
      </c>
      <c r="C1364" t="s">
        <v>15</v>
      </c>
      <c r="D1364" t="s">
        <v>5</v>
      </c>
      <c r="E1364">
        <v>2018</v>
      </c>
      <c r="F1364">
        <v>5.7306590257879667E-2</v>
      </c>
    </row>
    <row r="1365" spans="1:6" x14ac:dyDescent="0.25">
      <c r="A1365" t="s">
        <v>90</v>
      </c>
      <c r="B1365" t="s">
        <v>555</v>
      </c>
      <c r="C1365" t="s">
        <v>15</v>
      </c>
      <c r="D1365" t="s">
        <v>5</v>
      </c>
      <c r="E1365">
        <v>2019</v>
      </c>
      <c r="F1365">
        <v>5.7306590257879667E-2</v>
      </c>
    </row>
    <row r="1366" spans="1:6" x14ac:dyDescent="0.25">
      <c r="A1366" t="s">
        <v>90</v>
      </c>
      <c r="B1366" t="s">
        <v>555</v>
      </c>
      <c r="C1366" t="s">
        <v>15</v>
      </c>
      <c r="D1366" t="s">
        <v>5</v>
      </c>
      <c r="E1366">
        <v>2020</v>
      </c>
      <c r="F1366">
        <v>5.8565153733528552E-2</v>
      </c>
    </row>
    <row r="1367" spans="1:6" x14ac:dyDescent="0.25">
      <c r="A1367" t="s">
        <v>88</v>
      </c>
      <c r="B1367" t="s">
        <v>556</v>
      </c>
      <c r="C1367" t="s">
        <v>24</v>
      </c>
      <c r="D1367" t="s">
        <v>16</v>
      </c>
      <c r="E1367">
        <v>2000</v>
      </c>
      <c r="F1367">
        <v>55.088669950738925</v>
      </c>
    </row>
    <row r="1368" spans="1:6" x14ac:dyDescent="0.25">
      <c r="A1368" t="s">
        <v>88</v>
      </c>
      <c r="B1368" t="s">
        <v>556</v>
      </c>
      <c r="C1368" t="s">
        <v>24</v>
      </c>
      <c r="D1368" t="s">
        <v>16</v>
      </c>
      <c r="E1368">
        <v>2001</v>
      </c>
      <c r="F1368">
        <v>55.454132457580727</v>
      </c>
    </row>
    <row r="1369" spans="1:6" x14ac:dyDescent="0.25">
      <c r="A1369" t="s">
        <v>88</v>
      </c>
      <c r="B1369" t="s">
        <v>556</v>
      </c>
      <c r="C1369" t="s">
        <v>24</v>
      </c>
      <c r="D1369" t="s">
        <v>16</v>
      </c>
      <c r="E1369">
        <v>2002</v>
      </c>
      <c r="F1369">
        <v>55.819594964422549</v>
      </c>
    </row>
    <row r="1370" spans="1:6" x14ac:dyDescent="0.25">
      <c r="A1370" t="s">
        <v>88</v>
      </c>
      <c r="B1370" t="s">
        <v>556</v>
      </c>
      <c r="C1370" t="s">
        <v>24</v>
      </c>
      <c r="D1370" t="s">
        <v>16</v>
      </c>
      <c r="E1370">
        <v>2003</v>
      </c>
      <c r="F1370">
        <v>56.185057471264365</v>
      </c>
    </row>
    <row r="1371" spans="1:6" x14ac:dyDescent="0.25">
      <c r="A1371" t="s">
        <v>88</v>
      </c>
      <c r="B1371" t="s">
        <v>556</v>
      </c>
      <c r="C1371" t="s">
        <v>24</v>
      </c>
      <c r="D1371" t="s">
        <v>16</v>
      </c>
      <c r="E1371">
        <v>2004</v>
      </c>
      <c r="F1371">
        <v>56.55051997810618</v>
      </c>
    </row>
    <row r="1372" spans="1:6" x14ac:dyDescent="0.25">
      <c r="A1372" t="s">
        <v>88</v>
      </c>
      <c r="B1372" t="s">
        <v>556</v>
      </c>
      <c r="C1372" t="s">
        <v>24</v>
      </c>
      <c r="D1372" t="s">
        <v>16</v>
      </c>
      <c r="E1372">
        <v>2005</v>
      </c>
      <c r="F1372">
        <v>56.915982484948003</v>
      </c>
    </row>
    <row r="1373" spans="1:6" x14ac:dyDescent="0.25">
      <c r="A1373" t="s">
        <v>88</v>
      </c>
      <c r="B1373" t="s">
        <v>556</v>
      </c>
      <c r="C1373" t="s">
        <v>24</v>
      </c>
      <c r="D1373" t="s">
        <v>16</v>
      </c>
      <c r="E1373">
        <v>2006</v>
      </c>
      <c r="F1373">
        <v>56.915982484948003</v>
      </c>
    </row>
    <row r="1374" spans="1:6" x14ac:dyDescent="0.25">
      <c r="A1374" t="s">
        <v>88</v>
      </c>
      <c r="B1374" t="s">
        <v>556</v>
      </c>
      <c r="C1374" t="s">
        <v>24</v>
      </c>
      <c r="D1374" t="s">
        <v>16</v>
      </c>
      <c r="E1374">
        <v>2007</v>
      </c>
      <c r="F1374">
        <v>57.646907498631641</v>
      </c>
    </row>
    <row r="1375" spans="1:6" x14ac:dyDescent="0.25">
      <c r="A1375" t="s">
        <v>88</v>
      </c>
      <c r="B1375" t="s">
        <v>556</v>
      </c>
      <c r="C1375" t="s">
        <v>24</v>
      </c>
      <c r="D1375" t="s">
        <v>16</v>
      </c>
      <c r="E1375">
        <v>2008</v>
      </c>
      <c r="F1375">
        <v>58.012370005473457</v>
      </c>
    </row>
    <row r="1376" spans="1:6" x14ac:dyDescent="0.25">
      <c r="A1376" t="s">
        <v>88</v>
      </c>
      <c r="B1376" t="s">
        <v>556</v>
      </c>
      <c r="C1376" t="s">
        <v>24</v>
      </c>
      <c r="D1376" t="s">
        <v>16</v>
      </c>
      <c r="E1376">
        <v>2009</v>
      </c>
      <c r="F1376">
        <v>58.377832512315265</v>
      </c>
    </row>
    <row r="1377" spans="1:6" x14ac:dyDescent="0.25">
      <c r="A1377" t="s">
        <v>88</v>
      </c>
      <c r="B1377" t="s">
        <v>556</v>
      </c>
      <c r="C1377" t="s">
        <v>24</v>
      </c>
      <c r="D1377" t="s">
        <v>16</v>
      </c>
      <c r="E1377">
        <v>2010</v>
      </c>
      <c r="F1377">
        <v>58.743295019157081</v>
      </c>
    </row>
    <row r="1378" spans="1:6" x14ac:dyDescent="0.25">
      <c r="A1378" t="s">
        <v>88</v>
      </c>
      <c r="B1378" t="s">
        <v>556</v>
      </c>
      <c r="C1378" t="s">
        <v>24</v>
      </c>
      <c r="D1378" t="s">
        <v>16</v>
      </c>
      <c r="E1378">
        <v>2011</v>
      </c>
      <c r="F1378">
        <v>59.108702791461411</v>
      </c>
    </row>
    <row r="1379" spans="1:6" x14ac:dyDescent="0.25">
      <c r="A1379" t="s">
        <v>88</v>
      </c>
      <c r="B1379" t="s">
        <v>556</v>
      </c>
      <c r="C1379" t="s">
        <v>24</v>
      </c>
      <c r="D1379" t="s">
        <v>16</v>
      </c>
      <c r="E1379">
        <v>2012</v>
      </c>
      <c r="F1379">
        <v>59.474110563765734</v>
      </c>
    </row>
    <row r="1380" spans="1:6" x14ac:dyDescent="0.25">
      <c r="A1380" t="s">
        <v>88</v>
      </c>
      <c r="B1380" t="s">
        <v>556</v>
      </c>
      <c r="C1380" t="s">
        <v>24</v>
      </c>
      <c r="D1380" t="s">
        <v>16</v>
      </c>
      <c r="E1380">
        <v>2013</v>
      </c>
      <c r="F1380">
        <v>59.839518336070064</v>
      </c>
    </row>
    <row r="1381" spans="1:6" x14ac:dyDescent="0.25">
      <c r="A1381" t="s">
        <v>88</v>
      </c>
      <c r="B1381" t="s">
        <v>556</v>
      </c>
      <c r="C1381" t="s">
        <v>24</v>
      </c>
      <c r="D1381" t="s">
        <v>16</v>
      </c>
      <c r="E1381">
        <v>2014</v>
      </c>
      <c r="F1381">
        <v>60.204926108374387</v>
      </c>
    </row>
    <row r="1382" spans="1:6" x14ac:dyDescent="0.25">
      <c r="A1382" t="s">
        <v>88</v>
      </c>
      <c r="B1382" t="s">
        <v>556</v>
      </c>
      <c r="C1382" t="s">
        <v>24</v>
      </c>
      <c r="D1382" t="s">
        <v>16</v>
      </c>
      <c r="E1382">
        <v>2015</v>
      </c>
      <c r="F1382">
        <v>60.570333880678717</v>
      </c>
    </row>
    <row r="1383" spans="1:6" x14ac:dyDescent="0.25">
      <c r="A1383" t="s">
        <v>88</v>
      </c>
      <c r="B1383" t="s">
        <v>556</v>
      </c>
      <c r="C1383" t="s">
        <v>24</v>
      </c>
      <c r="D1383" t="s">
        <v>16</v>
      </c>
      <c r="E1383">
        <v>2016</v>
      </c>
      <c r="F1383">
        <v>60.935960591133011</v>
      </c>
    </row>
    <row r="1384" spans="1:6" x14ac:dyDescent="0.25">
      <c r="A1384" t="s">
        <v>88</v>
      </c>
      <c r="B1384" t="s">
        <v>556</v>
      </c>
      <c r="C1384" t="s">
        <v>24</v>
      </c>
      <c r="D1384" t="s">
        <v>16</v>
      </c>
      <c r="E1384">
        <v>2017</v>
      </c>
      <c r="F1384">
        <v>61.301587301587304</v>
      </c>
    </row>
    <row r="1385" spans="1:6" x14ac:dyDescent="0.25">
      <c r="A1385" t="s">
        <v>88</v>
      </c>
      <c r="B1385" t="s">
        <v>556</v>
      </c>
      <c r="C1385" t="s">
        <v>24</v>
      </c>
      <c r="D1385" t="s">
        <v>16</v>
      </c>
      <c r="E1385">
        <v>2018</v>
      </c>
      <c r="F1385">
        <v>61.667214012041605</v>
      </c>
    </row>
    <row r="1386" spans="1:6" x14ac:dyDescent="0.25">
      <c r="A1386" t="s">
        <v>88</v>
      </c>
      <c r="B1386" t="s">
        <v>556</v>
      </c>
      <c r="C1386" t="s">
        <v>24</v>
      </c>
      <c r="D1386" t="s">
        <v>16</v>
      </c>
      <c r="E1386">
        <v>2019</v>
      </c>
      <c r="F1386">
        <v>62.032840722495898</v>
      </c>
    </row>
    <row r="1387" spans="1:6" x14ac:dyDescent="0.25">
      <c r="A1387" t="s">
        <v>88</v>
      </c>
      <c r="B1387" t="s">
        <v>556</v>
      </c>
      <c r="C1387" t="s">
        <v>24</v>
      </c>
      <c r="D1387" t="s">
        <v>16</v>
      </c>
      <c r="E1387">
        <v>2020</v>
      </c>
      <c r="F1387">
        <v>62.398467432950198</v>
      </c>
    </row>
    <row r="1388" spans="1:6" x14ac:dyDescent="0.25">
      <c r="A1388" t="s">
        <v>87</v>
      </c>
      <c r="B1388" t="s">
        <v>557</v>
      </c>
      <c r="C1388" t="s">
        <v>15</v>
      </c>
      <c r="D1388" t="s">
        <v>5</v>
      </c>
      <c r="E1388">
        <v>2000</v>
      </c>
      <c r="F1388">
        <v>73.691322761745297</v>
      </c>
    </row>
    <row r="1389" spans="1:6" x14ac:dyDescent="0.25">
      <c r="A1389" t="s">
        <v>87</v>
      </c>
      <c r="B1389" t="s">
        <v>557</v>
      </c>
      <c r="C1389" t="s">
        <v>15</v>
      </c>
      <c r="D1389" t="s">
        <v>5</v>
      </c>
      <c r="E1389">
        <v>2001</v>
      </c>
      <c r="F1389">
        <v>73.624465675169901</v>
      </c>
    </row>
    <row r="1390" spans="1:6" x14ac:dyDescent="0.25">
      <c r="A1390" t="s">
        <v>87</v>
      </c>
      <c r="B1390" t="s">
        <v>557</v>
      </c>
      <c r="C1390" t="s">
        <v>15</v>
      </c>
      <c r="D1390" t="s">
        <v>5</v>
      </c>
      <c r="E1390">
        <v>2002</v>
      </c>
      <c r="F1390">
        <v>73.557608588594505</v>
      </c>
    </row>
    <row r="1391" spans="1:6" x14ac:dyDescent="0.25">
      <c r="A1391" t="s">
        <v>87</v>
      </c>
      <c r="B1391" t="s">
        <v>557</v>
      </c>
      <c r="C1391" t="s">
        <v>15</v>
      </c>
      <c r="D1391" t="s">
        <v>5</v>
      </c>
      <c r="E1391">
        <v>2003</v>
      </c>
      <c r="F1391">
        <v>73.490751502019108</v>
      </c>
    </row>
    <row r="1392" spans="1:6" x14ac:dyDescent="0.25">
      <c r="A1392" t="s">
        <v>87</v>
      </c>
      <c r="B1392" t="s">
        <v>557</v>
      </c>
      <c r="C1392" t="s">
        <v>15</v>
      </c>
      <c r="D1392" t="s">
        <v>5</v>
      </c>
      <c r="E1392">
        <v>2004</v>
      </c>
      <c r="F1392">
        <v>73.423894415443712</v>
      </c>
    </row>
    <row r="1393" spans="1:6" x14ac:dyDescent="0.25">
      <c r="A1393" t="s">
        <v>87</v>
      </c>
      <c r="B1393" t="s">
        <v>557</v>
      </c>
      <c r="C1393" t="s">
        <v>15</v>
      </c>
      <c r="D1393" t="s">
        <v>5</v>
      </c>
      <c r="E1393">
        <v>2005</v>
      </c>
      <c r="F1393">
        <v>73.357037328868316</v>
      </c>
    </row>
    <row r="1394" spans="1:6" x14ac:dyDescent="0.25">
      <c r="A1394" t="s">
        <v>87</v>
      </c>
      <c r="B1394" t="s">
        <v>557</v>
      </c>
      <c r="C1394" t="s">
        <v>15</v>
      </c>
      <c r="D1394" t="s">
        <v>5</v>
      </c>
      <c r="E1394">
        <v>2006</v>
      </c>
      <c r="F1394">
        <v>73.357037328868316</v>
      </c>
    </row>
    <row r="1395" spans="1:6" x14ac:dyDescent="0.25">
      <c r="A1395" t="s">
        <v>87</v>
      </c>
      <c r="B1395" t="s">
        <v>557</v>
      </c>
      <c r="C1395" t="s">
        <v>15</v>
      </c>
      <c r="D1395" t="s">
        <v>5</v>
      </c>
      <c r="E1395">
        <v>2007</v>
      </c>
      <c r="F1395">
        <v>73.343720609030228</v>
      </c>
    </row>
    <row r="1396" spans="1:6" x14ac:dyDescent="0.25">
      <c r="A1396" t="s">
        <v>87</v>
      </c>
      <c r="B1396" t="s">
        <v>557</v>
      </c>
      <c r="C1396" t="s">
        <v>15</v>
      </c>
      <c r="D1396" t="s">
        <v>5</v>
      </c>
      <c r="E1396">
        <v>2008</v>
      </c>
      <c r="F1396">
        <v>73.322566633761113</v>
      </c>
    </row>
    <row r="1397" spans="1:6" x14ac:dyDescent="0.25">
      <c r="A1397" t="s">
        <v>87</v>
      </c>
      <c r="B1397" t="s">
        <v>557</v>
      </c>
      <c r="C1397" t="s">
        <v>15</v>
      </c>
      <c r="D1397" t="s">
        <v>5</v>
      </c>
      <c r="E1397">
        <v>2009</v>
      </c>
      <c r="F1397">
        <v>73.255557749259623</v>
      </c>
    </row>
    <row r="1398" spans="1:6" x14ac:dyDescent="0.25">
      <c r="A1398" t="s">
        <v>87</v>
      </c>
      <c r="B1398" t="s">
        <v>557</v>
      </c>
      <c r="C1398" t="s">
        <v>15</v>
      </c>
      <c r="D1398" t="s">
        <v>5</v>
      </c>
      <c r="E1398">
        <v>2010</v>
      </c>
      <c r="F1398">
        <v>73.188548864758147</v>
      </c>
    </row>
    <row r="1399" spans="1:6" x14ac:dyDescent="0.25">
      <c r="A1399" t="s">
        <v>87</v>
      </c>
      <c r="B1399" t="s">
        <v>557</v>
      </c>
      <c r="C1399" t="s">
        <v>15</v>
      </c>
      <c r="D1399" t="s">
        <v>5</v>
      </c>
      <c r="E1399">
        <v>2011</v>
      </c>
      <c r="F1399">
        <v>73.30086544473329</v>
      </c>
    </row>
    <row r="1400" spans="1:6" x14ac:dyDescent="0.25">
      <c r="A1400" t="s">
        <v>87</v>
      </c>
      <c r="B1400" t="s">
        <v>557</v>
      </c>
      <c r="C1400" t="s">
        <v>15</v>
      </c>
      <c r="D1400" t="s">
        <v>5</v>
      </c>
      <c r="E1400">
        <v>2012</v>
      </c>
      <c r="F1400">
        <v>73.410773635196946</v>
      </c>
    </row>
    <row r="1401" spans="1:6" x14ac:dyDescent="0.25">
      <c r="A1401" t="s">
        <v>87</v>
      </c>
      <c r="B1401" t="s">
        <v>557</v>
      </c>
      <c r="C1401" t="s">
        <v>15</v>
      </c>
      <c r="D1401" t="s">
        <v>5</v>
      </c>
      <c r="E1401">
        <v>2013</v>
      </c>
      <c r="F1401">
        <v>73.520681825660603</v>
      </c>
    </row>
    <row r="1402" spans="1:6" x14ac:dyDescent="0.25">
      <c r="A1402" t="s">
        <v>87</v>
      </c>
      <c r="B1402" t="s">
        <v>557</v>
      </c>
      <c r="C1402" t="s">
        <v>15</v>
      </c>
      <c r="D1402" t="s">
        <v>5</v>
      </c>
      <c r="E1402">
        <v>2014</v>
      </c>
      <c r="F1402">
        <v>73.630590016124259</v>
      </c>
    </row>
    <row r="1403" spans="1:6" x14ac:dyDescent="0.25">
      <c r="A1403" t="s">
        <v>87</v>
      </c>
      <c r="B1403" t="s">
        <v>557</v>
      </c>
      <c r="C1403" t="s">
        <v>15</v>
      </c>
      <c r="D1403" t="s">
        <v>5</v>
      </c>
      <c r="E1403">
        <v>2015</v>
      </c>
      <c r="F1403">
        <v>73.735645421341843</v>
      </c>
    </row>
    <row r="1404" spans="1:6" x14ac:dyDescent="0.25">
      <c r="A1404" t="s">
        <v>87</v>
      </c>
      <c r="B1404" t="s">
        <v>557</v>
      </c>
      <c r="C1404" t="s">
        <v>15</v>
      </c>
      <c r="D1404" t="s">
        <v>5</v>
      </c>
      <c r="E1404">
        <v>2016</v>
      </c>
      <c r="F1404">
        <v>73.735645421341843</v>
      </c>
    </row>
    <row r="1405" spans="1:6" x14ac:dyDescent="0.25">
      <c r="A1405" t="s">
        <v>87</v>
      </c>
      <c r="B1405" t="s">
        <v>557</v>
      </c>
      <c r="C1405" t="s">
        <v>15</v>
      </c>
      <c r="D1405" t="s">
        <v>5</v>
      </c>
      <c r="E1405">
        <v>2017</v>
      </c>
      <c r="F1405">
        <v>73.733219268228481</v>
      </c>
    </row>
    <row r="1406" spans="1:6" x14ac:dyDescent="0.25">
      <c r="A1406" t="s">
        <v>87</v>
      </c>
      <c r="B1406" t="s">
        <v>557</v>
      </c>
      <c r="C1406" t="s">
        <v>15</v>
      </c>
      <c r="D1406" t="s">
        <v>5</v>
      </c>
      <c r="E1406">
        <v>2018</v>
      </c>
      <c r="F1406">
        <v>73.733219268228481</v>
      </c>
    </row>
    <row r="1407" spans="1:6" x14ac:dyDescent="0.25">
      <c r="A1407" t="s">
        <v>87</v>
      </c>
      <c r="B1407" t="s">
        <v>557</v>
      </c>
      <c r="C1407" t="s">
        <v>15</v>
      </c>
      <c r="D1407" t="s">
        <v>5</v>
      </c>
      <c r="E1407">
        <v>2019</v>
      </c>
      <c r="F1407">
        <v>73.730793274767208</v>
      </c>
    </row>
    <row r="1408" spans="1:6" x14ac:dyDescent="0.25">
      <c r="A1408" t="s">
        <v>87</v>
      </c>
      <c r="B1408" t="s">
        <v>557</v>
      </c>
      <c r="C1408" t="s">
        <v>15</v>
      </c>
      <c r="D1408" t="s">
        <v>5</v>
      </c>
      <c r="E1408">
        <v>2020</v>
      </c>
      <c r="F1408">
        <v>73.728367440942293</v>
      </c>
    </row>
    <row r="1409" spans="1:6" x14ac:dyDescent="0.25">
      <c r="A1409" t="s">
        <v>89</v>
      </c>
      <c r="B1409" t="s">
        <v>558</v>
      </c>
      <c r="C1409" t="s">
        <v>15</v>
      </c>
      <c r="D1409" t="s">
        <v>5</v>
      </c>
      <c r="E1409">
        <v>2000</v>
      </c>
      <c r="F1409">
        <v>27.919870992956113</v>
      </c>
    </row>
    <row r="1410" spans="1:6" x14ac:dyDescent="0.25">
      <c r="A1410" t="s">
        <v>89</v>
      </c>
      <c r="B1410" t="s">
        <v>558</v>
      </c>
      <c r="C1410" t="s">
        <v>15</v>
      </c>
      <c r="D1410" t="s">
        <v>5</v>
      </c>
      <c r="E1410">
        <v>2001</v>
      </c>
      <c r="F1410">
        <v>28.126421058975431</v>
      </c>
    </row>
    <row r="1411" spans="1:6" x14ac:dyDescent="0.25">
      <c r="A1411" t="s">
        <v>89</v>
      </c>
      <c r="B1411" t="s">
        <v>558</v>
      </c>
      <c r="C1411" t="s">
        <v>15</v>
      </c>
      <c r="D1411" t="s">
        <v>5</v>
      </c>
      <c r="E1411">
        <v>2002</v>
      </c>
      <c r="F1411">
        <v>28.332971124994749</v>
      </c>
    </row>
    <row r="1412" spans="1:6" x14ac:dyDescent="0.25">
      <c r="A1412" t="s">
        <v>89</v>
      </c>
      <c r="B1412" t="s">
        <v>558</v>
      </c>
      <c r="C1412" t="s">
        <v>15</v>
      </c>
      <c r="D1412" t="s">
        <v>5</v>
      </c>
      <c r="E1412">
        <v>2003</v>
      </c>
      <c r="F1412">
        <v>28.523893572710161</v>
      </c>
    </row>
    <row r="1413" spans="1:6" x14ac:dyDescent="0.25">
      <c r="A1413" t="s">
        <v>89</v>
      </c>
      <c r="B1413" t="s">
        <v>558</v>
      </c>
      <c r="C1413" t="s">
        <v>15</v>
      </c>
      <c r="D1413" t="s">
        <v>5</v>
      </c>
      <c r="E1413">
        <v>2004</v>
      </c>
      <c r="F1413">
        <v>28.746071257033385</v>
      </c>
    </row>
    <row r="1414" spans="1:6" x14ac:dyDescent="0.25">
      <c r="A1414" t="s">
        <v>89</v>
      </c>
      <c r="B1414" t="s">
        <v>558</v>
      </c>
      <c r="C1414" t="s">
        <v>15</v>
      </c>
      <c r="D1414" t="s">
        <v>5</v>
      </c>
      <c r="E1414">
        <v>2005</v>
      </c>
      <c r="F1414">
        <v>28.95315008300506</v>
      </c>
    </row>
    <row r="1415" spans="1:6" x14ac:dyDescent="0.25">
      <c r="A1415" t="s">
        <v>89</v>
      </c>
      <c r="B1415" t="s">
        <v>558</v>
      </c>
      <c r="C1415" t="s">
        <v>15</v>
      </c>
      <c r="D1415" t="s">
        <v>5</v>
      </c>
      <c r="E1415">
        <v>2006</v>
      </c>
      <c r="F1415">
        <v>28.95315008300506</v>
      </c>
    </row>
    <row r="1416" spans="1:6" x14ac:dyDescent="0.25">
      <c r="A1416" t="s">
        <v>89</v>
      </c>
      <c r="B1416" t="s">
        <v>558</v>
      </c>
      <c r="C1416" t="s">
        <v>15</v>
      </c>
      <c r="D1416" t="s">
        <v>5</v>
      </c>
      <c r="E1416">
        <v>2007</v>
      </c>
      <c r="F1416">
        <v>29.366257759466137</v>
      </c>
    </row>
    <row r="1417" spans="1:6" x14ac:dyDescent="0.25">
      <c r="A1417" t="s">
        <v>89</v>
      </c>
      <c r="B1417" t="s">
        <v>558</v>
      </c>
      <c r="C1417" t="s">
        <v>15</v>
      </c>
      <c r="D1417" t="s">
        <v>5</v>
      </c>
      <c r="E1417">
        <v>2008</v>
      </c>
      <c r="F1417">
        <v>29.572811597696681</v>
      </c>
    </row>
    <row r="1418" spans="1:6" x14ac:dyDescent="0.25">
      <c r="A1418" t="s">
        <v>89</v>
      </c>
      <c r="B1418" t="s">
        <v>558</v>
      </c>
      <c r="C1418" t="s">
        <v>15</v>
      </c>
      <c r="D1418" t="s">
        <v>5</v>
      </c>
      <c r="E1418">
        <v>2009</v>
      </c>
      <c r="F1418">
        <v>29.779365435927218</v>
      </c>
    </row>
    <row r="1419" spans="1:6" x14ac:dyDescent="0.25">
      <c r="A1419" t="s">
        <v>89</v>
      </c>
      <c r="B1419" t="s">
        <v>558</v>
      </c>
      <c r="C1419" t="s">
        <v>15</v>
      </c>
      <c r="D1419" t="s">
        <v>5</v>
      </c>
      <c r="E1419">
        <v>2010</v>
      </c>
      <c r="F1419">
        <v>29.985919274157759</v>
      </c>
    </row>
    <row r="1420" spans="1:6" x14ac:dyDescent="0.25">
      <c r="A1420" t="s">
        <v>89</v>
      </c>
      <c r="B1420" t="s">
        <v>558</v>
      </c>
      <c r="C1420" t="s">
        <v>15</v>
      </c>
      <c r="D1420" t="s">
        <v>5</v>
      </c>
      <c r="E1420">
        <v>2011</v>
      </c>
      <c r="F1420">
        <v>30.138232184046593</v>
      </c>
    </row>
    <row r="1421" spans="1:6" x14ac:dyDescent="0.25">
      <c r="A1421" t="s">
        <v>89</v>
      </c>
      <c r="B1421" t="s">
        <v>558</v>
      </c>
      <c r="C1421" t="s">
        <v>15</v>
      </c>
      <c r="D1421" t="s">
        <v>5</v>
      </c>
      <c r="E1421">
        <v>2012</v>
      </c>
      <c r="F1421">
        <v>30.290545093935428</v>
      </c>
    </row>
    <row r="1422" spans="1:6" x14ac:dyDescent="0.25">
      <c r="A1422" t="s">
        <v>89</v>
      </c>
      <c r="B1422" t="s">
        <v>558</v>
      </c>
      <c r="C1422" t="s">
        <v>15</v>
      </c>
      <c r="D1422" t="s">
        <v>5</v>
      </c>
      <c r="E1422">
        <v>2013</v>
      </c>
      <c r="F1422">
        <v>30.442858003824259</v>
      </c>
    </row>
    <row r="1423" spans="1:6" x14ac:dyDescent="0.25">
      <c r="A1423" t="s">
        <v>89</v>
      </c>
      <c r="B1423" t="s">
        <v>558</v>
      </c>
      <c r="C1423" t="s">
        <v>15</v>
      </c>
      <c r="D1423" t="s">
        <v>5</v>
      </c>
      <c r="E1423">
        <v>2014</v>
      </c>
      <c r="F1423">
        <v>30.595170913713094</v>
      </c>
    </row>
    <row r="1424" spans="1:6" x14ac:dyDescent="0.25">
      <c r="A1424" t="s">
        <v>89</v>
      </c>
      <c r="B1424" t="s">
        <v>558</v>
      </c>
      <c r="C1424" t="s">
        <v>15</v>
      </c>
      <c r="D1424" t="s">
        <v>5</v>
      </c>
      <c r="E1424">
        <v>2015</v>
      </c>
      <c r="F1424">
        <v>30.747483823601929</v>
      </c>
    </row>
    <row r="1425" spans="1:6" x14ac:dyDescent="0.25">
      <c r="A1425" t="s">
        <v>89</v>
      </c>
      <c r="B1425" t="s">
        <v>558</v>
      </c>
      <c r="C1425" t="s">
        <v>15</v>
      </c>
      <c r="D1425" t="s">
        <v>5</v>
      </c>
      <c r="E1425">
        <v>2016</v>
      </c>
      <c r="F1425">
        <v>30.89979673349076</v>
      </c>
    </row>
    <row r="1426" spans="1:6" x14ac:dyDescent="0.25">
      <c r="A1426" t="s">
        <v>89</v>
      </c>
      <c r="B1426" t="s">
        <v>558</v>
      </c>
      <c r="C1426" t="s">
        <v>15</v>
      </c>
      <c r="D1426" t="s">
        <v>5</v>
      </c>
      <c r="E1426">
        <v>2017</v>
      </c>
      <c r="F1426">
        <v>31.052109643379595</v>
      </c>
    </row>
    <row r="1427" spans="1:6" x14ac:dyDescent="0.25">
      <c r="A1427" t="s">
        <v>89</v>
      </c>
      <c r="B1427" t="s">
        <v>558</v>
      </c>
      <c r="C1427" t="s">
        <v>15</v>
      </c>
      <c r="D1427" t="s">
        <v>5</v>
      </c>
      <c r="E1427">
        <v>2018</v>
      </c>
      <c r="F1427">
        <v>31.204422553268429</v>
      </c>
    </row>
    <row r="1428" spans="1:6" x14ac:dyDescent="0.25">
      <c r="A1428" t="s">
        <v>89</v>
      </c>
      <c r="B1428" t="s">
        <v>558</v>
      </c>
      <c r="C1428" t="s">
        <v>15</v>
      </c>
      <c r="D1428" t="s">
        <v>5</v>
      </c>
      <c r="E1428">
        <v>2019</v>
      </c>
      <c r="F1428">
        <v>31.356735463157261</v>
      </c>
    </row>
    <row r="1429" spans="1:6" x14ac:dyDescent="0.25">
      <c r="A1429" t="s">
        <v>89</v>
      </c>
      <c r="B1429" t="s">
        <v>558</v>
      </c>
      <c r="C1429" t="s">
        <v>15</v>
      </c>
      <c r="D1429" t="s">
        <v>5</v>
      </c>
      <c r="E1429">
        <v>2020</v>
      </c>
      <c r="F1429">
        <v>31.509048373046095</v>
      </c>
    </row>
    <row r="1430" spans="1:6" x14ac:dyDescent="0.25">
      <c r="A1430" t="s">
        <v>204</v>
      </c>
      <c r="B1430" t="s">
        <v>559</v>
      </c>
      <c r="C1430" t="s">
        <v>24</v>
      </c>
      <c r="D1430" t="s">
        <v>5</v>
      </c>
      <c r="E1430">
        <v>2000</v>
      </c>
      <c r="F1430">
        <v>42.797464707577063</v>
      </c>
    </row>
    <row r="1431" spans="1:6" x14ac:dyDescent="0.25">
      <c r="A1431" t="s">
        <v>204</v>
      </c>
      <c r="B1431" t="s">
        <v>559</v>
      </c>
      <c r="C1431" t="s">
        <v>24</v>
      </c>
      <c r="D1431" t="s">
        <v>5</v>
      </c>
      <c r="E1431">
        <v>2001</v>
      </c>
      <c r="F1431">
        <v>42.823681936041488</v>
      </c>
    </row>
    <row r="1432" spans="1:6" x14ac:dyDescent="0.25">
      <c r="A1432" t="s">
        <v>204</v>
      </c>
      <c r="B1432" t="s">
        <v>559</v>
      </c>
      <c r="C1432" t="s">
        <v>24</v>
      </c>
      <c r="D1432" t="s">
        <v>5</v>
      </c>
      <c r="E1432">
        <v>2002</v>
      </c>
      <c r="F1432">
        <v>42.849899164505906</v>
      </c>
    </row>
    <row r="1433" spans="1:6" x14ac:dyDescent="0.25">
      <c r="A1433" t="s">
        <v>204</v>
      </c>
      <c r="B1433" t="s">
        <v>559</v>
      </c>
      <c r="C1433" t="s">
        <v>24</v>
      </c>
      <c r="D1433" t="s">
        <v>5</v>
      </c>
      <c r="E1433">
        <v>2003</v>
      </c>
      <c r="F1433">
        <v>42.876116392970324</v>
      </c>
    </row>
    <row r="1434" spans="1:6" x14ac:dyDescent="0.25">
      <c r="A1434" t="s">
        <v>204</v>
      </c>
      <c r="B1434" t="s">
        <v>559</v>
      </c>
      <c r="C1434" t="s">
        <v>24</v>
      </c>
      <c r="D1434" t="s">
        <v>5</v>
      </c>
      <c r="E1434">
        <v>2004</v>
      </c>
      <c r="F1434">
        <v>42.902333621434749</v>
      </c>
    </row>
    <row r="1435" spans="1:6" x14ac:dyDescent="0.25">
      <c r="A1435" t="s">
        <v>204</v>
      </c>
      <c r="B1435" t="s">
        <v>559</v>
      </c>
      <c r="C1435" t="s">
        <v>24</v>
      </c>
      <c r="D1435" t="s">
        <v>5</v>
      </c>
      <c r="E1435">
        <v>2005</v>
      </c>
      <c r="F1435">
        <v>42.92855084989916</v>
      </c>
    </row>
    <row r="1436" spans="1:6" x14ac:dyDescent="0.25">
      <c r="A1436" t="s">
        <v>204</v>
      </c>
      <c r="B1436" t="s">
        <v>559</v>
      </c>
      <c r="C1436" t="s">
        <v>24</v>
      </c>
      <c r="D1436" t="s">
        <v>5</v>
      </c>
      <c r="E1436">
        <v>2006</v>
      </c>
      <c r="F1436">
        <v>42.92855084989916</v>
      </c>
    </row>
    <row r="1437" spans="1:6" x14ac:dyDescent="0.25">
      <c r="A1437" t="s">
        <v>204</v>
      </c>
      <c r="B1437" t="s">
        <v>559</v>
      </c>
      <c r="C1437" t="s">
        <v>24</v>
      </c>
      <c r="D1437" t="s">
        <v>5</v>
      </c>
      <c r="E1437">
        <v>2007</v>
      </c>
      <c r="F1437">
        <v>42.980985306828003</v>
      </c>
    </row>
    <row r="1438" spans="1:6" x14ac:dyDescent="0.25">
      <c r="A1438" t="s">
        <v>204</v>
      </c>
      <c r="B1438" t="s">
        <v>559</v>
      </c>
      <c r="C1438" t="s">
        <v>24</v>
      </c>
      <c r="D1438" t="s">
        <v>5</v>
      </c>
      <c r="E1438">
        <v>2008</v>
      </c>
      <c r="F1438">
        <v>43.007202535292421</v>
      </c>
    </row>
    <row r="1439" spans="1:6" x14ac:dyDescent="0.25">
      <c r="A1439" t="s">
        <v>204</v>
      </c>
      <c r="B1439" t="s">
        <v>559</v>
      </c>
      <c r="C1439" t="s">
        <v>24</v>
      </c>
      <c r="D1439" t="s">
        <v>5</v>
      </c>
      <c r="E1439">
        <v>2009</v>
      </c>
      <c r="F1439">
        <v>43.033419763756839</v>
      </c>
    </row>
    <row r="1440" spans="1:6" x14ac:dyDescent="0.25">
      <c r="A1440" t="s">
        <v>204</v>
      </c>
      <c r="B1440" t="s">
        <v>559</v>
      </c>
      <c r="C1440" t="s">
        <v>24</v>
      </c>
      <c r="D1440" t="s">
        <v>5</v>
      </c>
      <c r="E1440">
        <v>2010</v>
      </c>
      <c r="F1440">
        <v>43.059636992221265</v>
      </c>
    </row>
    <row r="1441" spans="1:6" x14ac:dyDescent="0.25">
      <c r="A1441" t="s">
        <v>204</v>
      </c>
      <c r="B1441" t="s">
        <v>559</v>
      </c>
      <c r="C1441" t="s">
        <v>24</v>
      </c>
      <c r="D1441" t="s">
        <v>5</v>
      </c>
      <c r="E1441">
        <v>2011</v>
      </c>
      <c r="F1441">
        <v>43.059636992221265</v>
      </c>
    </row>
    <row r="1442" spans="1:6" x14ac:dyDescent="0.25">
      <c r="A1442" t="s">
        <v>204</v>
      </c>
      <c r="B1442" t="s">
        <v>559</v>
      </c>
      <c r="C1442" t="s">
        <v>24</v>
      </c>
      <c r="D1442" t="s">
        <v>5</v>
      </c>
      <c r="E1442">
        <v>2012</v>
      </c>
      <c r="F1442">
        <v>43.059636992221265</v>
      </c>
    </row>
    <row r="1443" spans="1:6" x14ac:dyDescent="0.25">
      <c r="A1443" t="s">
        <v>204</v>
      </c>
      <c r="B1443" t="s">
        <v>559</v>
      </c>
      <c r="C1443" t="s">
        <v>24</v>
      </c>
      <c r="D1443" t="s">
        <v>5</v>
      </c>
      <c r="E1443">
        <v>2013</v>
      </c>
      <c r="F1443">
        <v>43.059636992221265</v>
      </c>
    </row>
    <row r="1444" spans="1:6" x14ac:dyDescent="0.25">
      <c r="A1444" t="s">
        <v>204</v>
      </c>
      <c r="B1444" t="s">
        <v>559</v>
      </c>
      <c r="C1444" t="s">
        <v>24</v>
      </c>
      <c r="D1444" t="s">
        <v>5</v>
      </c>
      <c r="E1444">
        <v>2014</v>
      </c>
      <c r="F1444">
        <v>43.059636992221265</v>
      </c>
    </row>
    <row r="1445" spans="1:6" x14ac:dyDescent="0.25">
      <c r="A1445" t="s">
        <v>204</v>
      </c>
      <c r="B1445" t="s">
        <v>559</v>
      </c>
      <c r="C1445" t="s">
        <v>24</v>
      </c>
      <c r="D1445" t="s">
        <v>5</v>
      </c>
      <c r="E1445">
        <v>2015</v>
      </c>
      <c r="F1445">
        <v>43.059636992221265</v>
      </c>
    </row>
    <row r="1446" spans="1:6" x14ac:dyDescent="0.25">
      <c r="A1446" t="s">
        <v>204</v>
      </c>
      <c r="B1446" t="s">
        <v>559</v>
      </c>
      <c r="C1446" t="s">
        <v>24</v>
      </c>
      <c r="D1446" t="s">
        <v>5</v>
      </c>
      <c r="E1446">
        <v>2016</v>
      </c>
      <c r="F1446">
        <v>43.059636992221265</v>
      </c>
    </row>
    <row r="1447" spans="1:6" x14ac:dyDescent="0.25">
      <c r="A1447" t="s">
        <v>204</v>
      </c>
      <c r="B1447" t="s">
        <v>559</v>
      </c>
      <c r="C1447" t="s">
        <v>24</v>
      </c>
      <c r="D1447" t="s">
        <v>5</v>
      </c>
      <c r="E1447">
        <v>2017</v>
      </c>
      <c r="F1447">
        <v>43.059636992221265</v>
      </c>
    </row>
    <row r="1448" spans="1:6" x14ac:dyDescent="0.25">
      <c r="A1448" t="s">
        <v>204</v>
      </c>
      <c r="B1448" t="s">
        <v>559</v>
      </c>
      <c r="C1448" t="s">
        <v>24</v>
      </c>
      <c r="D1448" t="s">
        <v>5</v>
      </c>
      <c r="E1448">
        <v>2018</v>
      </c>
      <c r="F1448">
        <v>43.059636992221265</v>
      </c>
    </row>
    <row r="1449" spans="1:6" x14ac:dyDescent="0.25">
      <c r="A1449" t="s">
        <v>204</v>
      </c>
      <c r="B1449" t="s">
        <v>559</v>
      </c>
      <c r="C1449" t="s">
        <v>24</v>
      </c>
      <c r="D1449" t="s">
        <v>5</v>
      </c>
      <c r="E1449">
        <v>2019</v>
      </c>
      <c r="F1449">
        <v>43.059636992221265</v>
      </c>
    </row>
    <row r="1450" spans="1:6" x14ac:dyDescent="0.25">
      <c r="A1450" t="s">
        <v>204</v>
      </c>
      <c r="B1450" t="s">
        <v>559</v>
      </c>
      <c r="C1450" t="s">
        <v>24</v>
      </c>
      <c r="D1450" t="s">
        <v>5</v>
      </c>
      <c r="E1450">
        <v>2020</v>
      </c>
      <c r="F1450">
        <v>43.059636992221265</v>
      </c>
    </row>
    <row r="1451" spans="1:6" x14ac:dyDescent="0.25">
      <c r="A1451" t="s">
        <v>92</v>
      </c>
      <c r="B1451" t="s">
        <v>560</v>
      </c>
      <c r="C1451" t="s">
        <v>12</v>
      </c>
      <c r="D1451" t="s">
        <v>16</v>
      </c>
      <c r="E1451">
        <v>2000</v>
      </c>
      <c r="F1451">
        <v>91.978111538013735</v>
      </c>
    </row>
    <row r="1452" spans="1:6" x14ac:dyDescent="0.25">
      <c r="A1452" t="s">
        <v>92</v>
      </c>
      <c r="B1452" t="s">
        <v>560</v>
      </c>
      <c r="C1452" t="s">
        <v>12</v>
      </c>
      <c r="D1452" t="s">
        <v>16</v>
      </c>
      <c r="E1452">
        <v>2001</v>
      </c>
      <c r="F1452">
        <v>91.958477898086699</v>
      </c>
    </row>
    <row r="1453" spans="1:6" x14ac:dyDescent="0.25">
      <c r="A1453" t="s">
        <v>92</v>
      </c>
      <c r="B1453" t="s">
        <v>560</v>
      </c>
      <c r="C1453" t="s">
        <v>12</v>
      </c>
      <c r="D1453" t="s">
        <v>16</v>
      </c>
      <c r="E1453">
        <v>2002</v>
      </c>
      <c r="F1453">
        <v>91.938844258159662</v>
      </c>
    </row>
    <row r="1454" spans="1:6" x14ac:dyDescent="0.25">
      <c r="A1454" t="s">
        <v>92</v>
      </c>
      <c r="B1454" t="s">
        <v>560</v>
      </c>
      <c r="C1454" t="s">
        <v>12</v>
      </c>
      <c r="D1454" t="s">
        <v>16</v>
      </c>
      <c r="E1454">
        <v>2003</v>
      </c>
      <c r="F1454">
        <v>91.919210618232626</v>
      </c>
    </row>
    <row r="1455" spans="1:6" x14ac:dyDescent="0.25">
      <c r="A1455" t="s">
        <v>92</v>
      </c>
      <c r="B1455" t="s">
        <v>560</v>
      </c>
      <c r="C1455" t="s">
        <v>12</v>
      </c>
      <c r="D1455" t="s">
        <v>16</v>
      </c>
      <c r="E1455">
        <v>2004</v>
      </c>
      <c r="F1455">
        <v>91.899576978305589</v>
      </c>
    </row>
    <row r="1456" spans="1:6" x14ac:dyDescent="0.25">
      <c r="A1456" t="s">
        <v>92</v>
      </c>
      <c r="B1456" t="s">
        <v>560</v>
      </c>
      <c r="C1456" t="s">
        <v>12</v>
      </c>
      <c r="D1456" t="s">
        <v>16</v>
      </c>
      <c r="E1456">
        <v>2005</v>
      </c>
      <c r="F1456">
        <v>91.879943338378538</v>
      </c>
    </row>
    <row r="1457" spans="1:6" x14ac:dyDescent="0.25">
      <c r="A1457" t="s">
        <v>92</v>
      </c>
      <c r="B1457" t="s">
        <v>560</v>
      </c>
      <c r="C1457" t="s">
        <v>12</v>
      </c>
      <c r="D1457" t="s">
        <v>16</v>
      </c>
      <c r="E1457">
        <v>2006</v>
      </c>
      <c r="F1457">
        <v>91.879943338378538</v>
      </c>
    </row>
    <row r="1458" spans="1:6" x14ac:dyDescent="0.25">
      <c r="A1458" t="s">
        <v>92</v>
      </c>
      <c r="B1458" t="s">
        <v>560</v>
      </c>
      <c r="C1458" t="s">
        <v>12</v>
      </c>
      <c r="D1458" t="s">
        <v>16</v>
      </c>
      <c r="E1458">
        <v>2007</v>
      </c>
      <c r="F1458">
        <v>91.84067605852448</v>
      </c>
    </row>
    <row r="1459" spans="1:6" x14ac:dyDescent="0.25">
      <c r="A1459" t="s">
        <v>92</v>
      </c>
      <c r="B1459" t="s">
        <v>560</v>
      </c>
      <c r="C1459" t="s">
        <v>12</v>
      </c>
      <c r="D1459" t="s">
        <v>16</v>
      </c>
      <c r="E1459">
        <v>2008</v>
      </c>
      <c r="F1459">
        <v>91.821042418597429</v>
      </c>
    </row>
    <row r="1460" spans="1:6" x14ac:dyDescent="0.25">
      <c r="A1460" t="s">
        <v>92</v>
      </c>
      <c r="B1460" t="s">
        <v>560</v>
      </c>
      <c r="C1460" t="s">
        <v>12</v>
      </c>
      <c r="D1460" t="s">
        <v>16</v>
      </c>
      <c r="E1460">
        <v>2009</v>
      </c>
      <c r="F1460">
        <v>91.801408778670393</v>
      </c>
    </row>
    <row r="1461" spans="1:6" x14ac:dyDescent="0.25">
      <c r="A1461" t="s">
        <v>92</v>
      </c>
      <c r="B1461" t="s">
        <v>560</v>
      </c>
      <c r="C1461" t="s">
        <v>12</v>
      </c>
      <c r="D1461" t="s">
        <v>16</v>
      </c>
      <c r="E1461">
        <v>2010</v>
      </c>
      <c r="F1461">
        <v>91.781775138743356</v>
      </c>
    </row>
    <row r="1462" spans="1:6" x14ac:dyDescent="0.25">
      <c r="A1462" t="s">
        <v>92</v>
      </c>
      <c r="B1462" t="s">
        <v>560</v>
      </c>
      <c r="C1462" t="s">
        <v>12</v>
      </c>
      <c r="D1462" t="s">
        <v>16</v>
      </c>
      <c r="E1462">
        <v>2011</v>
      </c>
      <c r="F1462">
        <v>91.735661893119101</v>
      </c>
    </row>
    <row r="1463" spans="1:6" x14ac:dyDescent="0.25">
      <c r="A1463" t="s">
        <v>92</v>
      </c>
      <c r="B1463" t="s">
        <v>560</v>
      </c>
      <c r="C1463" t="s">
        <v>12</v>
      </c>
      <c r="D1463" t="s">
        <v>16</v>
      </c>
      <c r="E1463">
        <v>2012</v>
      </c>
      <c r="F1463">
        <v>91.68954864749486</v>
      </c>
    </row>
    <row r="1464" spans="1:6" x14ac:dyDescent="0.25">
      <c r="A1464" t="s">
        <v>92</v>
      </c>
      <c r="B1464" t="s">
        <v>560</v>
      </c>
      <c r="C1464" t="s">
        <v>12</v>
      </c>
      <c r="D1464" t="s">
        <v>16</v>
      </c>
      <c r="E1464">
        <v>2013</v>
      </c>
      <c r="F1464">
        <v>91.643435401870605</v>
      </c>
    </row>
    <row r="1465" spans="1:6" x14ac:dyDescent="0.25">
      <c r="A1465" t="s">
        <v>92</v>
      </c>
      <c r="B1465" t="s">
        <v>560</v>
      </c>
      <c r="C1465" t="s">
        <v>12</v>
      </c>
      <c r="D1465" t="s">
        <v>16</v>
      </c>
      <c r="E1465">
        <v>2014</v>
      </c>
      <c r="F1465">
        <v>91.597322156246364</v>
      </c>
    </row>
    <row r="1466" spans="1:6" x14ac:dyDescent="0.25">
      <c r="A1466" t="s">
        <v>92</v>
      </c>
      <c r="B1466" t="s">
        <v>560</v>
      </c>
      <c r="C1466" t="s">
        <v>12</v>
      </c>
      <c r="D1466" t="s">
        <v>16</v>
      </c>
      <c r="E1466">
        <v>2015</v>
      </c>
      <c r="F1466">
        <v>91.551208910622123</v>
      </c>
    </row>
    <row r="1467" spans="1:6" x14ac:dyDescent="0.25">
      <c r="A1467" t="s">
        <v>92</v>
      </c>
      <c r="B1467" t="s">
        <v>560</v>
      </c>
      <c r="C1467" t="s">
        <v>12</v>
      </c>
      <c r="D1467" t="s">
        <v>16</v>
      </c>
      <c r="E1467">
        <v>2016</v>
      </c>
      <c r="F1467">
        <v>91.505103426863826</v>
      </c>
    </row>
    <row r="1468" spans="1:6" x14ac:dyDescent="0.25">
      <c r="A1468" t="s">
        <v>92</v>
      </c>
      <c r="B1468" t="s">
        <v>560</v>
      </c>
      <c r="C1468" t="s">
        <v>12</v>
      </c>
      <c r="D1468" t="s">
        <v>16</v>
      </c>
      <c r="E1468">
        <v>2017</v>
      </c>
      <c r="F1468">
        <v>91.45899794310553</v>
      </c>
    </row>
    <row r="1469" spans="1:6" x14ac:dyDescent="0.25">
      <c r="A1469" t="s">
        <v>92</v>
      </c>
      <c r="B1469" t="s">
        <v>560</v>
      </c>
      <c r="C1469" t="s">
        <v>12</v>
      </c>
      <c r="D1469" t="s">
        <v>16</v>
      </c>
      <c r="E1469">
        <v>2018</v>
      </c>
      <c r="F1469">
        <v>91.412892459347233</v>
      </c>
    </row>
    <row r="1470" spans="1:6" x14ac:dyDescent="0.25">
      <c r="A1470" t="s">
        <v>92</v>
      </c>
      <c r="B1470" t="s">
        <v>560</v>
      </c>
      <c r="C1470" t="s">
        <v>12</v>
      </c>
      <c r="D1470" t="s">
        <v>16</v>
      </c>
      <c r="E1470">
        <v>2019</v>
      </c>
      <c r="F1470">
        <v>91.366786975588937</v>
      </c>
    </row>
    <row r="1471" spans="1:6" x14ac:dyDescent="0.25">
      <c r="A1471" t="s">
        <v>92</v>
      </c>
      <c r="B1471" t="s">
        <v>560</v>
      </c>
      <c r="C1471" t="s">
        <v>12</v>
      </c>
      <c r="D1471" t="s">
        <v>16</v>
      </c>
      <c r="E1471">
        <v>2020</v>
      </c>
      <c r="F1471">
        <v>91.320681491830641</v>
      </c>
    </row>
    <row r="1472" spans="1:6" x14ac:dyDescent="0.25">
      <c r="A1472" t="s">
        <v>98</v>
      </c>
      <c r="B1472" t="s">
        <v>561</v>
      </c>
      <c r="C1472" t="s">
        <v>12</v>
      </c>
      <c r="D1472" t="s">
        <v>9</v>
      </c>
      <c r="E1472">
        <v>2000</v>
      </c>
      <c r="F1472">
        <v>35.309288537549413</v>
      </c>
    </row>
    <row r="1473" spans="1:6" x14ac:dyDescent="0.25">
      <c r="A1473" t="s">
        <v>98</v>
      </c>
      <c r="B1473" t="s">
        <v>561</v>
      </c>
      <c r="C1473" t="s">
        <v>12</v>
      </c>
      <c r="D1473" t="s">
        <v>9</v>
      </c>
      <c r="E1473">
        <v>2001</v>
      </c>
      <c r="F1473">
        <v>34.742786561264822</v>
      </c>
    </row>
    <row r="1474" spans="1:6" x14ac:dyDescent="0.25">
      <c r="A1474" t="s">
        <v>98</v>
      </c>
      <c r="B1474" t="s">
        <v>561</v>
      </c>
      <c r="C1474" t="s">
        <v>12</v>
      </c>
      <c r="D1474" t="s">
        <v>9</v>
      </c>
      <c r="E1474">
        <v>2002</v>
      </c>
      <c r="F1474">
        <v>34.176284584980237</v>
      </c>
    </row>
    <row r="1475" spans="1:6" x14ac:dyDescent="0.25">
      <c r="A1475" t="s">
        <v>98</v>
      </c>
      <c r="B1475" t="s">
        <v>561</v>
      </c>
      <c r="C1475" t="s">
        <v>12</v>
      </c>
      <c r="D1475" t="s">
        <v>9</v>
      </c>
      <c r="E1475">
        <v>2003</v>
      </c>
      <c r="F1475">
        <v>33.609782608695653</v>
      </c>
    </row>
    <row r="1476" spans="1:6" x14ac:dyDescent="0.25">
      <c r="A1476" t="s">
        <v>98</v>
      </c>
      <c r="B1476" t="s">
        <v>561</v>
      </c>
      <c r="C1476" t="s">
        <v>12</v>
      </c>
      <c r="D1476" t="s">
        <v>9</v>
      </c>
      <c r="E1476">
        <v>2004</v>
      </c>
      <c r="F1476">
        <v>33.043280632411069</v>
      </c>
    </row>
    <row r="1477" spans="1:6" x14ac:dyDescent="0.25">
      <c r="A1477" t="s">
        <v>98</v>
      </c>
      <c r="B1477" t="s">
        <v>561</v>
      </c>
      <c r="C1477" t="s">
        <v>12</v>
      </c>
      <c r="D1477" t="s">
        <v>9</v>
      </c>
      <c r="E1477">
        <v>2005</v>
      </c>
      <c r="F1477">
        <v>32.476778656126484</v>
      </c>
    </row>
    <row r="1478" spans="1:6" x14ac:dyDescent="0.25">
      <c r="A1478" t="s">
        <v>98</v>
      </c>
      <c r="B1478" t="s">
        <v>561</v>
      </c>
      <c r="C1478" t="s">
        <v>12</v>
      </c>
      <c r="D1478" t="s">
        <v>9</v>
      </c>
      <c r="E1478">
        <v>2006</v>
      </c>
      <c r="F1478">
        <v>32.476778656126484</v>
      </c>
    </row>
    <row r="1479" spans="1:6" x14ac:dyDescent="0.25">
      <c r="A1479" t="s">
        <v>98</v>
      </c>
      <c r="B1479" t="s">
        <v>561</v>
      </c>
      <c r="C1479" t="s">
        <v>12</v>
      </c>
      <c r="D1479" t="s">
        <v>9</v>
      </c>
      <c r="E1479">
        <v>2007</v>
      </c>
      <c r="F1479">
        <v>31.343774703557308</v>
      </c>
    </row>
    <row r="1480" spans="1:6" x14ac:dyDescent="0.25">
      <c r="A1480" t="s">
        <v>98</v>
      </c>
      <c r="B1480" t="s">
        <v>561</v>
      </c>
      <c r="C1480" t="s">
        <v>12</v>
      </c>
      <c r="D1480" t="s">
        <v>9</v>
      </c>
      <c r="E1480">
        <v>2008</v>
      </c>
      <c r="F1480">
        <v>30.777272727272724</v>
      </c>
    </row>
    <row r="1481" spans="1:6" x14ac:dyDescent="0.25">
      <c r="A1481" t="s">
        <v>98</v>
      </c>
      <c r="B1481" t="s">
        <v>561</v>
      </c>
      <c r="C1481" t="s">
        <v>12</v>
      </c>
      <c r="D1481" t="s">
        <v>9</v>
      </c>
      <c r="E1481">
        <v>2009</v>
      </c>
      <c r="F1481">
        <v>30.210770750988143</v>
      </c>
    </row>
    <row r="1482" spans="1:6" x14ac:dyDescent="0.25">
      <c r="A1482" t="s">
        <v>98</v>
      </c>
      <c r="B1482" t="s">
        <v>561</v>
      </c>
      <c r="C1482" t="s">
        <v>12</v>
      </c>
      <c r="D1482" t="s">
        <v>9</v>
      </c>
      <c r="E1482">
        <v>2010</v>
      </c>
      <c r="F1482">
        <v>29.644268774703558</v>
      </c>
    </row>
    <row r="1483" spans="1:6" x14ac:dyDescent="0.25">
      <c r="A1483" t="s">
        <v>98</v>
      </c>
      <c r="B1483" t="s">
        <v>561</v>
      </c>
      <c r="C1483" t="s">
        <v>12</v>
      </c>
      <c r="D1483" t="s">
        <v>9</v>
      </c>
      <c r="E1483">
        <v>2011</v>
      </c>
      <c r="F1483">
        <v>29.077865612648218</v>
      </c>
    </row>
    <row r="1484" spans="1:6" x14ac:dyDescent="0.25">
      <c r="A1484" t="s">
        <v>98</v>
      </c>
      <c r="B1484" t="s">
        <v>561</v>
      </c>
      <c r="C1484" t="s">
        <v>12</v>
      </c>
      <c r="D1484" t="s">
        <v>9</v>
      </c>
      <c r="E1484">
        <v>2012</v>
      </c>
      <c r="F1484">
        <v>28.511462450592891</v>
      </c>
    </row>
    <row r="1485" spans="1:6" x14ac:dyDescent="0.25">
      <c r="A1485" t="s">
        <v>98</v>
      </c>
      <c r="B1485" t="s">
        <v>561</v>
      </c>
      <c r="C1485" t="s">
        <v>12</v>
      </c>
      <c r="D1485" t="s">
        <v>9</v>
      </c>
      <c r="E1485">
        <v>2013</v>
      </c>
      <c r="F1485">
        <v>27.94505928853755</v>
      </c>
    </row>
    <row r="1486" spans="1:6" x14ac:dyDescent="0.25">
      <c r="A1486" t="s">
        <v>98</v>
      </c>
      <c r="B1486" t="s">
        <v>561</v>
      </c>
      <c r="C1486" t="s">
        <v>12</v>
      </c>
      <c r="D1486" t="s">
        <v>9</v>
      </c>
      <c r="E1486">
        <v>2014</v>
      </c>
      <c r="F1486">
        <v>27.378656126482209</v>
      </c>
    </row>
    <row r="1487" spans="1:6" x14ac:dyDescent="0.25">
      <c r="A1487" t="s">
        <v>98</v>
      </c>
      <c r="B1487" t="s">
        <v>561</v>
      </c>
      <c r="C1487" t="s">
        <v>12</v>
      </c>
      <c r="D1487" t="s">
        <v>9</v>
      </c>
      <c r="E1487">
        <v>2015</v>
      </c>
      <c r="F1487">
        <v>26.812252964426879</v>
      </c>
    </row>
    <row r="1488" spans="1:6" x14ac:dyDescent="0.25">
      <c r="A1488" t="s">
        <v>98</v>
      </c>
      <c r="B1488" t="s">
        <v>561</v>
      </c>
      <c r="C1488" t="s">
        <v>12</v>
      </c>
      <c r="D1488" t="s">
        <v>9</v>
      </c>
      <c r="E1488">
        <v>2016</v>
      </c>
      <c r="F1488">
        <v>26.245059288537547</v>
      </c>
    </row>
    <row r="1489" spans="1:6" x14ac:dyDescent="0.25">
      <c r="A1489" t="s">
        <v>98</v>
      </c>
      <c r="B1489" t="s">
        <v>561</v>
      </c>
      <c r="C1489" t="s">
        <v>12</v>
      </c>
      <c r="D1489" t="s">
        <v>9</v>
      </c>
      <c r="E1489">
        <v>2017</v>
      </c>
      <c r="F1489">
        <v>25.678853754940711</v>
      </c>
    </row>
    <row r="1490" spans="1:6" x14ac:dyDescent="0.25">
      <c r="A1490" t="s">
        <v>98</v>
      </c>
      <c r="B1490" t="s">
        <v>561</v>
      </c>
      <c r="C1490" t="s">
        <v>12</v>
      </c>
      <c r="D1490" t="s">
        <v>9</v>
      </c>
      <c r="E1490">
        <v>2018</v>
      </c>
      <c r="F1490">
        <v>25.112648221343875</v>
      </c>
    </row>
    <row r="1491" spans="1:6" x14ac:dyDescent="0.25">
      <c r="A1491" t="s">
        <v>98</v>
      </c>
      <c r="B1491" t="s">
        <v>561</v>
      </c>
      <c r="C1491" t="s">
        <v>12</v>
      </c>
      <c r="D1491" t="s">
        <v>9</v>
      </c>
      <c r="E1491">
        <v>2019</v>
      </c>
      <c r="F1491">
        <v>24.545454545454547</v>
      </c>
    </row>
    <row r="1492" spans="1:6" x14ac:dyDescent="0.25">
      <c r="A1492" t="s">
        <v>98</v>
      </c>
      <c r="B1492" t="s">
        <v>561</v>
      </c>
      <c r="C1492" t="s">
        <v>12</v>
      </c>
      <c r="D1492" t="s">
        <v>9</v>
      </c>
      <c r="E1492">
        <v>2020</v>
      </c>
      <c r="F1492">
        <v>23.979249011857707</v>
      </c>
    </row>
    <row r="1493" spans="1:6" x14ac:dyDescent="0.25">
      <c r="A1493" t="s">
        <v>94</v>
      </c>
      <c r="B1493" t="s">
        <v>562</v>
      </c>
      <c r="C1493" t="s">
        <v>15</v>
      </c>
      <c r="D1493" t="s">
        <v>16</v>
      </c>
      <c r="E1493">
        <v>2000</v>
      </c>
      <c r="F1493">
        <v>39.726579363937262</v>
      </c>
    </row>
    <row r="1494" spans="1:6" x14ac:dyDescent="0.25">
      <c r="A1494" t="s">
        <v>94</v>
      </c>
      <c r="B1494" t="s">
        <v>562</v>
      </c>
      <c r="C1494" t="s">
        <v>15</v>
      </c>
      <c r="D1494" t="s">
        <v>16</v>
      </c>
      <c r="E1494">
        <v>2001</v>
      </c>
      <c r="F1494">
        <v>39.81551302345661</v>
      </c>
    </row>
    <row r="1495" spans="1:6" x14ac:dyDescent="0.25">
      <c r="A1495" t="s">
        <v>94</v>
      </c>
      <c r="B1495" t="s">
        <v>562</v>
      </c>
      <c r="C1495" t="s">
        <v>15</v>
      </c>
      <c r="D1495" t="s">
        <v>16</v>
      </c>
      <c r="E1495">
        <v>2002</v>
      </c>
      <c r="F1495">
        <v>39.904446682975966</v>
      </c>
    </row>
    <row r="1496" spans="1:6" x14ac:dyDescent="0.25">
      <c r="A1496" t="s">
        <v>94</v>
      </c>
      <c r="B1496" t="s">
        <v>562</v>
      </c>
      <c r="C1496" t="s">
        <v>15</v>
      </c>
      <c r="D1496" t="s">
        <v>16</v>
      </c>
      <c r="E1496">
        <v>2003</v>
      </c>
      <c r="F1496">
        <v>39.993380342495328</v>
      </c>
    </row>
    <row r="1497" spans="1:6" x14ac:dyDescent="0.25">
      <c r="A1497" t="s">
        <v>94</v>
      </c>
      <c r="B1497" t="s">
        <v>562</v>
      </c>
      <c r="C1497" t="s">
        <v>15</v>
      </c>
      <c r="D1497" t="s">
        <v>16</v>
      </c>
      <c r="E1497">
        <v>2004</v>
      </c>
      <c r="F1497">
        <v>40.082314002014677</v>
      </c>
    </row>
    <row r="1498" spans="1:6" x14ac:dyDescent="0.25">
      <c r="A1498" t="s">
        <v>94</v>
      </c>
      <c r="B1498" t="s">
        <v>562</v>
      </c>
      <c r="C1498" t="s">
        <v>15</v>
      </c>
      <c r="D1498" t="s">
        <v>16</v>
      </c>
      <c r="E1498">
        <v>2005</v>
      </c>
      <c r="F1498">
        <v>40.171247661534032</v>
      </c>
    </row>
    <row r="1499" spans="1:6" x14ac:dyDescent="0.25">
      <c r="A1499" t="s">
        <v>94</v>
      </c>
      <c r="B1499" t="s">
        <v>562</v>
      </c>
      <c r="C1499" t="s">
        <v>15</v>
      </c>
      <c r="D1499" t="s">
        <v>16</v>
      </c>
      <c r="E1499">
        <v>2006</v>
      </c>
      <c r="F1499">
        <v>40.171247661534032</v>
      </c>
    </row>
    <row r="1500" spans="1:6" x14ac:dyDescent="0.25">
      <c r="A1500" t="s">
        <v>94</v>
      </c>
      <c r="B1500" t="s">
        <v>562</v>
      </c>
      <c r="C1500" t="s">
        <v>15</v>
      </c>
      <c r="D1500" t="s">
        <v>16</v>
      </c>
      <c r="E1500">
        <v>2007</v>
      </c>
      <c r="F1500">
        <v>40.349114980572743</v>
      </c>
    </row>
    <row r="1501" spans="1:6" x14ac:dyDescent="0.25">
      <c r="A1501" t="s">
        <v>94</v>
      </c>
      <c r="B1501" t="s">
        <v>562</v>
      </c>
      <c r="C1501" t="s">
        <v>15</v>
      </c>
      <c r="D1501" t="s">
        <v>16</v>
      </c>
      <c r="E1501">
        <v>2008</v>
      </c>
      <c r="F1501">
        <v>40.438048640092099</v>
      </c>
    </row>
    <row r="1502" spans="1:6" x14ac:dyDescent="0.25">
      <c r="A1502" t="s">
        <v>94</v>
      </c>
      <c r="B1502" t="s">
        <v>562</v>
      </c>
      <c r="C1502" t="s">
        <v>15</v>
      </c>
      <c r="D1502" t="s">
        <v>16</v>
      </c>
      <c r="E1502">
        <v>2009</v>
      </c>
      <c r="F1502">
        <v>40.526982299611461</v>
      </c>
    </row>
    <row r="1503" spans="1:6" x14ac:dyDescent="0.25">
      <c r="A1503" t="s">
        <v>94</v>
      </c>
      <c r="B1503" t="s">
        <v>562</v>
      </c>
      <c r="C1503" t="s">
        <v>15</v>
      </c>
      <c r="D1503" t="s">
        <v>16</v>
      </c>
      <c r="E1503">
        <v>2010</v>
      </c>
      <c r="F1503">
        <v>40.61591595913081</v>
      </c>
    </row>
    <row r="1504" spans="1:6" x14ac:dyDescent="0.25">
      <c r="A1504" t="s">
        <v>94</v>
      </c>
      <c r="B1504" t="s">
        <v>562</v>
      </c>
      <c r="C1504" t="s">
        <v>15</v>
      </c>
      <c r="D1504" t="s">
        <v>16</v>
      </c>
      <c r="E1504">
        <v>2011</v>
      </c>
      <c r="F1504">
        <v>40.61591595913081</v>
      </c>
    </row>
    <row r="1505" spans="1:6" x14ac:dyDescent="0.25">
      <c r="A1505" t="s">
        <v>94</v>
      </c>
      <c r="B1505" t="s">
        <v>562</v>
      </c>
      <c r="C1505" t="s">
        <v>15</v>
      </c>
      <c r="D1505" t="s">
        <v>16</v>
      </c>
      <c r="E1505">
        <v>2012</v>
      </c>
      <c r="F1505">
        <v>40.61591595913081</v>
      </c>
    </row>
    <row r="1506" spans="1:6" x14ac:dyDescent="0.25">
      <c r="A1506" t="s">
        <v>94</v>
      </c>
      <c r="B1506" t="s">
        <v>562</v>
      </c>
      <c r="C1506" t="s">
        <v>15</v>
      </c>
      <c r="D1506" t="s">
        <v>16</v>
      </c>
      <c r="E1506">
        <v>2013</v>
      </c>
      <c r="F1506">
        <v>40.61591595913081</v>
      </c>
    </row>
    <row r="1507" spans="1:6" x14ac:dyDescent="0.25">
      <c r="A1507" t="s">
        <v>94</v>
      </c>
      <c r="B1507" t="s">
        <v>562</v>
      </c>
      <c r="C1507" t="s">
        <v>15</v>
      </c>
      <c r="D1507" t="s">
        <v>16</v>
      </c>
      <c r="E1507">
        <v>2014</v>
      </c>
      <c r="F1507">
        <v>40.61591595913081</v>
      </c>
    </row>
    <row r="1508" spans="1:6" x14ac:dyDescent="0.25">
      <c r="A1508" t="s">
        <v>94</v>
      </c>
      <c r="B1508" t="s">
        <v>562</v>
      </c>
      <c r="C1508" t="s">
        <v>15</v>
      </c>
      <c r="D1508" t="s">
        <v>16</v>
      </c>
      <c r="E1508">
        <v>2015</v>
      </c>
      <c r="F1508">
        <v>40.61591595913081</v>
      </c>
    </row>
    <row r="1509" spans="1:6" x14ac:dyDescent="0.25">
      <c r="A1509" t="s">
        <v>94</v>
      </c>
      <c r="B1509" t="s">
        <v>562</v>
      </c>
      <c r="C1509" t="s">
        <v>15</v>
      </c>
      <c r="D1509" t="s">
        <v>16</v>
      </c>
      <c r="E1509">
        <v>2016</v>
      </c>
      <c r="F1509">
        <v>40.61591595913081</v>
      </c>
    </row>
    <row r="1510" spans="1:6" x14ac:dyDescent="0.25">
      <c r="A1510" t="s">
        <v>94</v>
      </c>
      <c r="B1510" t="s">
        <v>562</v>
      </c>
      <c r="C1510" t="s">
        <v>15</v>
      </c>
      <c r="D1510" t="s">
        <v>16</v>
      </c>
      <c r="E1510">
        <v>2017</v>
      </c>
      <c r="F1510">
        <v>40.61591595913081</v>
      </c>
    </row>
    <row r="1511" spans="1:6" x14ac:dyDescent="0.25">
      <c r="A1511" t="s">
        <v>94</v>
      </c>
      <c r="B1511" t="s">
        <v>562</v>
      </c>
      <c r="C1511" t="s">
        <v>15</v>
      </c>
      <c r="D1511" t="s">
        <v>16</v>
      </c>
      <c r="E1511">
        <v>2018</v>
      </c>
      <c r="F1511">
        <v>40.61591595913081</v>
      </c>
    </row>
    <row r="1512" spans="1:6" x14ac:dyDescent="0.25">
      <c r="A1512" t="s">
        <v>94</v>
      </c>
      <c r="B1512" t="s">
        <v>562</v>
      </c>
      <c r="C1512" t="s">
        <v>15</v>
      </c>
      <c r="D1512" t="s">
        <v>16</v>
      </c>
      <c r="E1512">
        <v>2019</v>
      </c>
      <c r="F1512">
        <v>40.61591595913081</v>
      </c>
    </row>
    <row r="1513" spans="1:6" x14ac:dyDescent="0.25">
      <c r="A1513" t="s">
        <v>94</v>
      </c>
      <c r="B1513" t="s">
        <v>562</v>
      </c>
      <c r="C1513" t="s">
        <v>15</v>
      </c>
      <c r="D1513" t="s">
        <v>16</v>
      </c>
      <c r="E1513">
        <v>2020</v>
      </c>
      <c r="F1513">
        <v>40.61591595913081</v>
      </c>
    </row>
    <row r="1514" spans="1:6" x14ac:dyDescent="0.25">
      <c r="A1514" t="s">
        <v>69</v>
      </c>
      <c r="B1514" t="s">
        <v>563</v>
      </c>
      <c r="C1514" t="s">
        <v>15</v>
      </c>
      <c r="D1514" t="s">
        <v>5</v>
      </c>
      <c r="E1514">
        <v>2000</v>
      </c>
      <c r="F1514">
        <v>32.537612838515543</v>
      </c>
    </row>
    <row r="1515" spans="1:6" x14ac:dyDescent="0.25">
      <c r="A1515" t="s">
        <v>69</v>
      </c>
      <c r="B1515" t="s">
        <v>563</v>
      </c>
      <c r="C1515" t="s">
        <v>15</v>
      </c>
      <c r="D1515" t="s">
        <v>5</v>
      </c>
      <c r="E1515">
        <v>2001</v>
      </c>
      <c r="F1515">
        <v>32.55803955288048</v>
      </c>
    </row>
    <row r="1516" spans="1:6" x14ac:dyDescent="0.25">
      <c r="A1516" t="s">
        <v>69</v>
      </c>
      <c r="B1516" t="s">
        <v>563</v>
      </c>
      <c r="C1516" t="s">
        <v>15</v>
      </c>
      <c r="D1516" t="s">
        <v>5</v>
      </c>
      <c r="E1516">
        <v>2002</v>
      </c>
      <c r="F1516">
        <v>32.577538267499854</v>
      </c>
    </row>
    <row r="1517" spans="1:6" x14ac:dyDescent="0.25">
      <c r="A1517" t="s">
        <v>69</v>
      </c>
      <c r="B1517" t="s">
        <v>563</v>
      </c>
      <c r="C1517" t="s">
        <v>15</v>
      </c>
      <c r="D1517" t="s">
        <v>5</v>
      </c>
      <c r="E1517">
        <v>2003</v>
      </c>
      <c r="F1517">
        <v>32.59797597545942</v>
      </c>
    </row>
    <row r="1518" spans="1:6" x14ac:dyDescent="0.25">
      <c r="A1518" t="s">
        <v>69</v>
      </c>
      <c r="B1518" t="s">
        <v>563</v>
      </c>
      <c r="C1518" t="s">
        <v>15</v>
      </c>
      <c r="D1518" t="s">
        <v>5</v>
      </c>
      <c r="E1518">
        <v>2004</v>
      </c>
      <c r="F1518">
        <v>32.617484301975516</v>
      </c>
    </row>
    <row r="1519" spans="1:6" x14ac:dyDescent="0.25">
      <c r="A1519" t="s">
        <v>69</v>
      </c>
      <c r="B1519" t="s">
        <v>563</v>
      </c>
      <c r="C1519" t="s">
        <v>15</v>
      </c>
      <c r="D1519" t="s">
        <v>5</v>
      </c>
      <c r="E1519">
        <v>2005</v>
      </c>
      <c r="F1519">
        <v>32.634189700653742</v>
      </c>
    </row>
    <row r="1520" spans="1:6" x14ac:dyDescent="0.25">
      <c r="A1520" t="s">
        <v>69</v>
      </c>
      <c r="B1520" t="s">
        <v>563</v>
      </c>
      <c r="C1520" t="s">
        <v>15</v>
      </c>
      <c r="D1520" t="s">
        <v>5</v>
      </c>
      <c r="E1520">
        <v>2006</v>
      </c>
      <c r="F1520">
        <v>32.634189700653742</v>
      </c>
    </row>
    <row r="1521" spans="1:6" x14ac:dyDescent="0.25">
      <c r="A1521" t="s">
        <v>69</v>
      </c>
      <c r="B1521" t="s">
        <v>563</v>
      </c>
      <c r="C1521" t="s">
        <v>15</v>
      </c>
      <c r="D1521" t="s">
        <v>5</v>
      </c>
      <c r="E1521">
        <v>2007</v>
      </c>
      <c r="F1521">
        <v>32.674161814896607</v>
      </c>
    </row>
    <row r="1522" spans="1:6" x14ac:dyDescent="0.25">
      <c r="A1522" t="s">
        <v>69</v>
      </c>
      <c r="B1522" t="s">
        <v>563</v>
      </c>
      <c r="C1522" t="s">
        <v>15</v>
      </c>
      <c r="D1522" t="s">
        <v>5</v>
      </c>
      <c r="E1522">
        <v>2008</v>
      </c>
      <c r="F1522">
        <v>32.693686716576316</v>
      </c>
    </row>
    <row r="1523" spans="1:6" x14ac:dyDescent="0.25">
      <c r="A1523" t="s">
        <v>69</v>
      </c>
      <c r="B1523" t="s">
        <v>563</v>
      </c>
      <c r="C1523" t="s">
        <v>15</v>
      </c>
      <c r="D1523" t="s">
        <v>5</v>
      </c>
      <c r="E1523">
        <v>2009</v>
      </c>
      <c r="F1523">
        <v>32.711339319009781</v>
      </c>
    </row>
    <row r="1524" spans="1:6" x14ac:dyDescent="0.25">
      <c r="A1524" t="s">
        <v>69</v>
      </c>
      <c r="B1524" t="s">
        <v>563</v>
      </c>
      <c r="C1524" t="s">
        <v>15</v>
      </c>
      <c r="D1524" t="s">
        <v>5</v>
      </c>
      <c r="E1524">
        <v>2010</v>
      </c>
      <c r="F1524">
        <v>32.730871847835438</v>
      </c>
    </row>
    <row r="1525" spans="1:6" x14ac:dyDescent="0.25">
      <c r="A1525" t="s">
        <v>69</v>
      </c>
      <c r="B1525" t="s">
        <v>563</v>
      </c>
      <c r="C1525" t="s">
        <v>15</v>
      </c>
      <c r="D1525" t="s">
        <v>5</v>
      </c>
      <c r="E1525">
        <v>2011</v>
      </c>
      <c r="F1525">
        <v>32.737548772090889</v>
      </c>
    </row>
    <row r="1526" spans="1:6" x14ac:dyDescent="0.25">
      <c r="A1526" t="s">
        <v>69</v>
      </c>
      <c r="B1526" t="s">
        <v>563</v>
      </c>
      <c r="C1526" t="s">
        <v>15</v>
      </c>
      <c r="D1526" t="s">
        <v>5</v>
      </c>
      <c r="E1526">
        <v>2012</v>
      </c>
      <c r="F1526">
        <v>32.74516554771332</v>
      </c>
    </row>
    <row r="1527" spans="1:6" x14ac:dyDescent="0.25">
      <c r="A1527" t="s">
        <v>69</v>
      </c>
      <c r="B1527" t="s">
        <v>563</v>
      </c>
      <c r="C1527" t="s">
        <v>15</v>
      </c>
      <c r="D1527" t="s">
        <v>5</v>
      </c>
      <c r="E1527">
        <v>2013</v>
      </c>
      <c r="F1527">
        <v>32.718986470992888</v>
      </c>
    </row>
    <row r="1528" spans="1:6" x14ac:dyDescent="0.25">
      <c r="A1528" t="s">
        <v>69</v>
      </c>
      <c r="B1528" t="s">
        <v>563</v>
      </c>
      <c r="C1528" t="s">
        <v>15</v>
      </c>
      <c r="D1528" t="s">
        <v>5</v>
      </c>
      <c r="E1528">
        <v>2014</v>
      </c>
      <c r="F1528">
        <v>32.722843221553454</v>
      </c>
    </row>
    <row r="1529" spans="1:6" x14ac:dyDescent="0.25">
      <c r="A1529" t="s">
        <v>69</v>
      </c>
      <c r="B1529" t="s">
        <v>563</v>
      </c>
      <c r="C1529" t="s">
        <v>15</v>
      </c>
      <c r="D1529" t="s">
        <v>5</v>
      </c>
      <c r="E1529">
        <v>2015</v>
      </c>
      <c r="F1529">
        <v>32.73232815456057</v>
      </c>
    </row>
    <row r="1530" spans="1:6" x14ac:dyDescent="0.25">
      <c r="A1530" t="s">
        <v>69</v>
      </c>
      <c r="B1530" t="s">
        <v>563</v>
      </c>
      <c r="C1530" t="s">
        <v>15</v>
      </c>
      <c r="D1530" t="s">
        <v>5</v>
      </c>
      <c r="E1530">
        <v>2016</v>
      </c>
      <c r="F1530">
        <v>32.685482024272957</v>
      </c>
    </row>
    <row r="1531" spans="1:6" x14ac:dyDescent="0.25">
      <c r="A1531" t="s">
        <v>69</v>
      </c>
      <c r="B1531" t="s">
        <v>563</v>
      </c>
      <c r="C1531" t="s">
        <v>15</v>
      </c>
      <c r="D1531" t="s">
        <v>5</v>
      </c>
      <c r="E1531">
        <v>2017</v>
      </c>
      <c r="F1531">
        <v>32.684546469359134</v>
      </c>
    </row>
    <row r="1532" spans="1:6" x14ac:dyDescent="0.25">
      <c r="A1532" t="s">
        <v>69</v>
      </c>
      <c r="B1532" t="s">
        <v>563</v>
      </c>
      <c r="C1532" t="s">
        <v>15</v>
      </c>
      <c r="D1532" t="s">
        <v>5</v>
      </c>
      <c r="E1532">
        <v>2018</v>
      </c>
      <c r="F1532">
        <v>32.683610968000458</v>
      </c>
    </row>
    <row r="1533" spans="1:6" x14ac:dyDescent="0.25">
      <c r="A1533" t="s">
        <v>69</v>
      </c>
      <c r="B1533" t="s">
        <v>563</v>
      </c>
      <c r="C1533" t="s">
        <v>15</v>
      </c>
      <c r="D1533" t="s">
        <v>5</v>
      </c>
      <c r="E1533">
        <v>2019</v>
      </c>
      <c r="F1533">
        <v>32.682675520192333</v>
      </c>
    </row>
    <row r="1534" spans="1:6" x14ac:dyDescent="0.25">
      <c r="A1534" t="s">
        <v>69</v>
      </c>
      <c r="B1534" t="s">
        <v>563</v>
      </c>
      <c r="C1534" t="s">
        <v>15</v>
      </c>
      <c r="D1534" t="s">
        <v>5</v>
      </c>
      <c r="E1534">
        <v>2020</v>
      </c>
      <c r="F1534">
        <v>32.682675520192333</v>
      </c>
    </row>
    <row r="1535" spans="1:6" x14ac:dyDescent="0.25">
      <c r="A1535" t="s">
        <v>95</v>
      </c>
      <c r="B1535" t="s">
        <v>564</v>
      </c>
      <c r="C1535" t="s">
        <v>12</v>
      </c>
      <c r="D1535" t="s">
        <v>13</v>
      </c>
      <c r="E1535">
        <v>2000</v>
      </c>
      <c r="F1535">
        <v>38.888151533796254</v>
      </c>
    </row>
    <row r="1536" spans="1:6" x14ac:dyDescent="0.25">
      <c r="A1536" t="s">
        <v>95</v>
      </c>
      <c r="B1536" t="s">
        <v>564</v>
      </c>
      <c r="C1536" t="s">
        <v>12</v>
      </c>
      <c r="D1536" t="s">
        <v>13</v>
      </c>
      <c r="E1536">
        <v>2001</v>
      </c>
      <c r="F1536">
        <v>38.490120418387974</v>
      </c>
    </row>
    <row r="1537" spans="1:6" x14ac:dyDescent="0.25">
      <c r="A1537" t="s">
        <v>95</v>
      </c>
      <c r="B1537" t="s">
        <v>564</v>
      </c>
      <c r="C1537" t="s">
        <v>12</v>
      </c>
      <c r="D1537" t="s">
        <v>13</v>
      </c>
      <c r="E1537">
        <v>2002</v>
      </c>
      <c r="F1537">
        <v>38.092089302979701</v>
      </c>
    </row>
    <row r="1538" spans="1:6" x14ac:dyDescent="0.25">
      <c r="A1538" t="s">
        <v>95</v>
      </c>
      <c r="B1538" t="s">
        <v>564</v>
      </c>
      <c r="C1538" t="s">
        <v>12</v>
      </c>
      <c r="D1538" t="s">
        <v>13</v>
      </c>
      <c r="E1538">
        <v>2003</v>
      </c>
      <c r="F1538">
        <v>37.694058187571414</v>
      </c>
    </row>
    <row r="1539" spans="1:6" x14ac:dyDescent="0.25">
      <c r="A1539" t="s">
        <v>95</v>
      </c>
      <c r="B1539" t="s">
        <v>564</v>
      </c>
      <c r="C1539" t="s">
        <v>12</v>
      </c>
      <c r="D1539" t="s">
        <v>13</v>
      </c>
      <c r="E1539">
        <v>2004</v>
      </c>
      <c r="F1539">
        <v>37.296027072163142</v>
      </c>
    </row>
    <row r="1540" spans="1:6" x14ac:dyDescent="0.25">
      <c r="A1540" t="s">
        <v>95</v>
      </c>
      <c r="B1540" t="s">
        <v>564</v>
      </c>
      <c r="C1540" t="s">
        <v>12</v>
      </c>
      <c r="D1540" t="s">
        <v>13</v>
      </c>
      <c r="E1540">
        <v>2005</v>
      </c>
      <c r="F1540">
        <v>36.897995956754855</v>
      </c>
    </row>
    <row r="1541" spans="1:6" x14ac:dyDescent="0.25">
      <c r="A1541" t="s">
        <v>95</v>
      </c>
      <c r="B1541" t="s">
        <v>564</v>
      </c>
      <c r="C1541" t="s">
        <v>12</v>
      </c>
      <c r="D1541" t="s">
        <v>13</v>
      </c>
      <c r="E1541">
        <v>2006</v>
      </c>
      <c r="F1541">
        <v>36.897995956754855</v>
      </c>
    </row>
    <row r="1542" spans="1:6" x14ac:dyDescent="0.25">
      <c r="A1542" t="s">
        <v>95</v>
      </c>
      <c r="B1542" t="s">
        <v>564</v>
      </c>
      <c r="C1542" t="s">
        <v>12</v>
      </c>
      <c r="D1542" t="s">
        <v>13</v>
      </c>
      <c r="E1542">
        <v>2007</v>
      </c>
      <c r="F1542">
        <v>36.101933725938295</v>
      </c>
    </row>
    <row r="1543" spans="1:6" x14ac:dyDescent="0.25">
      <c r="A1543" t="s">
        <v>95</v>
      </c>
      <c r="B1543" t="s">
        <v>564</v>
      </c>
      <c r="C1543" t="s">
        <v>12</v>
      </c>
      <c r="D1543" t="s">
        <v>13</v>
      </c>
      <c r="E1543">
        <v>2008</v>
      </c>
      <c r="F1543">
        <v>35.703902610530022</v>
      </c>
    </row>
    <row r="1544" spans="1:6" x14ac:dyDescent="0.25">
      <c r="A1544" t="s">
        <v>95</v>
      </c>
      <c r="B1544" t="s">
        <v>564</v>
      </c>
      <c r="C1544" t="s">
        <v>12</v>
      </c>
      <c r="D1544" t="s">
        <v>13</v>
      </c>
      <c r="E1544">
        <v>2009</v>
      </c>
      <c r="F1544">
        <v>35.305871495121735</v>
      </c>
    </row>
    <row r="1545" spans="1:6" x14ac:dyDescent="0.25">
      <c r="A1545" t="s">
        <v>95</v>
      </c>
      <c r="B1545" t="s">
        <v>564</v>
      </c>
      <c r="C1545" t="s">
        <v>12</v>
      </c>
      <c r="D1545" t="s">
        <v>13</v>
      </c>
      <c r="E1545">
        <v>2010</v>
      </c>
      <c r="F1545">
        <v>34.907840379713456</v>
      </c>
    </row>
    <row r="1546" spans="1:6" x14ac:dyDescent="0.25">
      <c r="A1546" t="s">
        <v>95</v>
      </c>
      <c r="B1546" t="s">
        <v>564</v>
      </c>
      <c r="C1546" t="s">
        <v>12</v>
      </c>
      <c r="D1546" t="s">
        <v>13</v>
      </c>
      <c r="E1546">
        <v>2011</v>
      </c>
      <c r="F1546">
        <v>34.852913773402484</v>
      </c>
    </row>
    <row r="1547" spans="1:6" x14ac:dyDescent="0.25">
      <c r="A1547" t="s">
        <v>95</v>
      </c>
      <c r="B1547" t="s">
        <v>564</v>
      </c>
      <c r="C1547" t="s">
        <v>12</v>
      </c>
      <c r="D1547" t="s">
        <v>13</v>
      </c>
      <c r="E1547">
        <v>2012</v>
      </c>
      <c r="F1547">
        <v>34.797987167091499</v>
      </c>
    </row>
    <row r="1548" spans="1:6" x14ac:dyDescent="0.25">
      <c r="A1548" t="s">
        <v>95</v>
      </c>
      <c r="B1548" t="s">
        <v>564</v>
      </c>
      <c r="C1548" t="s">
        <v>12</v>
      </c>
      <c r="D1548" t="s">
        <v>13</v>
      </c>
      <c r="E1548">
        <v>2013</v>
      </c>
      <c r="F1548">
        <v>34.743060560780521</v>
      </c>
    </row>
    <row r="1549" spans="1:6" x14ac:dyDescent="0.25">
      <c r="A1549" t="s">
        <v>95</v>
      </c>
      <c r="B1549" t="s">
        <v>564</v>
      </c>
      <c r="C1549" t="s">
        <v>12</v>
      </c>
      <c r="D1549" t="s">
        <v>13</v>
      </c>
      <c r="E1549">
        <v>2014</v>
      </c>
      <c r="F1549">
        <v>34.688133954469549</v>
      </c>
    </row>
    <row r="1550" spans="1:6" x14ac:dyDescent="0.25">
      <c r="A1550" t="s">
        <v>95</v>
      </c>
      <c r="B1550" t="s">
        <v>564</v>
      </c>
      <c r="C1550" t="s">
        <v>12</v>
      </c>
      <c r="D1550" t="s">
        <v>13</v>
      </c>
      <c r="E1550">
        <v>2015</v>
      </c>
      <c r="F1550">
        <v>34.633207348158564</v>
      </c>
    </row>
    <row r="1551" spans="1:6" x14ac:dyDescent="0.25">
      <c r="A1551" t="s">
        <v>95</v>
      </c>
      <c r="B1551" t="s">
        <v>564</v>
      </c>
      <c r="C1551" t="s">
        <v>12</v>
      </c>
      <c r="D1551" t="s">
        <v>13</v>
      </c>
      <c r="E1551">
        <v>2016</v>
      </c>
      <c r="F1551">
        <v>34.816911312296739</v>
      </c>
    </row>
    <row r="1552" spans="1:6" x14ac:dyDescent="0.25">
      <c r="A1552" t="s">
        <v>95</v>
      </c>
      <c r="B1552" t="s">
        <v>564</v>
      </c>
      <c r="C1552" t="s">
        <v>12</v>
      </c>
      <c r="D1552" t="s">
        <v>13</v>
      </c>
      <c r="E1552">
        <v>2017</v>
      </c>
      <c r="F1552">
        <v>35.000615276434907</v>
      </c>
    </row>
    <row r="1553" spans="1:6" x14ac:dyDescent="0.25">
      <c r="A1553" t="s">
        <v>95</v>
      </c>
      <c r="B1553" t="s">
        <v>564</v>
      </c>
      <c r="C1553" t="s">
        <v>12</v>
      </c>
      <c r="D1553" t="s">
        <v>13</v>
      </c>
      <c r="E1553">
        <v>2018</v>
      </c>
      <c r="F1553">
        <v>35.032345961149694</v>
      </c>
    </row>
    <row r="1554" spans="1:6" x14ac:dyDescent="0.25">
      <c r="A1554" t="s">
        <v>95</v>
      </c>
      <c r="B1554" t="s">
        <v>564</v>
      </c>
      <c r="C1554" t="s">
        <v>12</v>
      </c>
      <c r="D1554" t="s">
        <v>13</v>
      </c>
      <c r="E1554">
        <v>2019</v>
      </c>
      <c r="F1554">
        <v>35.064076645864468</v>
      </c>
    </row>
    <row r="1555" spans="1:6" x14ac:dyDescent="0.25">
      <c r="A1555" t="s">
        <v>95</v>
      </c>
      <c r="B1555" t="s">
        <v>564</v>
      </c>
      <c r="C1555" t="s">
        <v>12</v>
      </c>
      <c r="D1555" t="s">
        <v>13</v>
      </c>
      <c r="E1555">
        <v>2020</v>
      </c>
      <c r="F1555">
        <v>35.096930994624955</v>
      </c>
    </row>
    <row r="1556" spans="1:6" x14ac:dyDescent="0.25">
      <c r="A1556" t="s">
        <v>96</v>
      </c>
      <c r="B1556" t="s">
        <v>565</v>
      </c>
      <c r="C1556" t="s">
        <v>15</v>
      </c>
      <c r="D1556" t="s">
        <v>5</v>
      </c>
      <c r="E1556">
        <v>2000</v>
      </c>
      <c r="F1556">
        <v>0</v>
      </c>
    </row>
    <row r="1557" spans="1:6" x14ac:dyDescent="0.25">
      <c r="A1557" t="s">
        <v>96</v>
      </c>
      <c r="B1557" t="s">
        <v>565</v>
      </c>
      <c r="C1557" t="s">
        <v>15</v>
      </c>
      <c r="D1557" t="s">
        <v>5</v>
      </c>
      <c r="E1557">
        <v>2001</v>
      </c>
      <c r="F1557">
        <v>0</v>
      </c>
    </row>
    <row r="1558" spans="1:6" x14ac:dyDescent="0.25">
      <c r="A1558" t="s">
        <v>96</v>
      </c>
      <c r="B1558" t="s">
        <v>565</v>
      </c>
      <c r="C1558" t="s">
        <v>15</v>
      </c>
      <c r="D1558" t="s">
        <v>5</v>
      </c>
      <c r="E1558">
        <v>2002</v>
      </c>
      <c r="F1558">
        <v>0</v>
      </c>
    </row>
    <row r="1559" spans="1:6" x14ac:dyDescent="0.25">
      <c r="A1559" t="s">
        <v>96</v>
      </c>
      <c r="B1559" t="s">
        <v>565</v>
      </c>
      <c r="C1559" t="s">
        <v>15</v>
      </c>
      <c r="D1559" t="s">
        <v>5</v>
      </c>
      <c r="E1559">
        <v>2003</v>
      </c>
      <c r="F1559">
        <v>0</v>
      </c>
    </row>
    <row r="1560" spans="1:6" x14ac:dyDescent="0.25">
      <c r="A1560" t="s">
        <v>96</v>
      </c>
      <c r="B1560" t="s">
        <v>565</v>
      </c>
      <c r="C1560" t="s">
        <v>15</v>
      </c>
      <c r="D1560" t="s">
        <v>5</v>
      </c>
      <c r="E1560">
        <v>2004</v>
      </c>
      <c r="F1560">
        <v>0</v>
      </c>
    </row>
    <row r="1561" spans="1:6" x14ac:dyDescent="0.25">
      <c r="A1561" t="s">
        <v>96</v>
      </c>
      <c r="B1561" t="s">
        <v>565</v>
      </c>
      <c r="C1561" t="s">
        <v>15</v>
      </c>
      <c r="D1561" t="s">
        <v>5</v>
      </c>
      <c r="E1561">
        <v>2005</v>
      </c>
      <c r="F1561">
        <v>0</v>
      </c>
    </row>
    <row r="1562" spans="1:6" x14ac:dyDescent="0.25">
      <c r="A1562" t="s">
        <v>96</v>
      </c>
      <c r="B1562" t="s">
        <v>565</v>
      </c>
      <c r="C1562" t="s">
        <v>15</v>
      </c>
      <c r="D1562" t="s">
        <v>5</v>
      </c>
      <c r="E1562">
        <v>2006</v>
      </c>
      <c r="F1562">
        <v>0</v>
      </c>
    </row>
    <row r="1563" spans="1:6" x14ac:dyDescent="0.25">
      <c r="A1563" t="s">
        <v>96</v>
      </c>
      <c r="B1563" t="s">
        <v>565</v>
      </c>
      <c r="C1563" t="s">
        <v>15</v>
      </c>
      <c r="D1563" t="s">
        <v>5</v>
      </c>
      <c r="E1563">
        <v>2007</v>
      </c>
      <c r="F1563">
        <v>0</v>
      </c>
    </row>
    <row r="1564" spans="1:6" x14ac:dyDescent="0.25">
      <c r="A1564" t="s">
        <v>96</v>
      </c>
      <c r="B1564" t="s">
        <v>565</v>
      </c>
      <c r="C1564" t="s">
        <v>15</v>
      </c>
      <c r="D1564" t="s">
        <v>5</v>
      </c>
      <c r="E1564">
        <v>2008</v>
      </c>
      <c r="F1564">
        <v>0</v>
      </c>
    </row>
    <row r="1565" spans="1:6" x14ac:dyDescent="0.25">
      <c r="A1565" t="s">
        <v>96</v>
      </c>
      <c r="B1565" t="s">
        <v>565</v>
      </c>
      <c r="C1565" t="s">
        <v>15</v>
      </c>
      <c r="D1565" t="s">
        <v>5</v>
      </c>
      <c r="E1565">
        <v>2009</v>
      </c>
      <c r="F1565">
        <v>0</v>
      </c>
    </row>
    <row r="1566" spans="1:6" x14ac:dyDescent="0.25">
      <c r="A1566" t="s">
        <v>96</v>
      </c>
      <c r="B1566" t="s">
        <v>565</v>
      </c>
      <c r="C1566" t="s">
        <v>15</v>
      </c>
      <c r="D1566" t="s">
        <v>5</v>
      </c>
      <c r="E1566">
        <v>2010</v>
      </c>
      <c r="F1566">
        <v>0</v>
      </c>
    </row>
    <row r="1567" spans="1:6" x14ac:dyDescent="0.25">
      <c r="A1567" t="s">
        <v>96</v>
      </c>
      <c r="B1567" t="s">
        <v>565</v>
      </c>
      <c r="C1567" t="s">
        <v>15</v>
      </c>
      <c r="D1567" t="s">
        <v>5</v>
      </c>
      <c r="E1567">
        <v>2011</v>
      </c>
      <c r="F1567">
        <v>0</v>
      </c>
    </row>
    <row r="1568" spans="1:6" x14ac:dyDescent="0.25">
      <c r="A1568" t="s">
        <v>96</v>
      </c>
      <c r="B1568" t="s">
        <v>565</v>
      </c>
      <c r="C1568" t="s">
        <v>15</v>
      </c>
      <c r="D1568" t="s">
        <v>5</v>
      </c>
      <c r="E1568">
        <v>2012</v>
      </c>
      <c r="F1568">
        <v>0</v>
      </c>
    </row>
    <row r="1569" spans="1:6" x14ac:dyDescent="0.25">
      <c r="A1569" t="s">
        <v>96</v>
      </c>
      <c r="B1569" t="s">
        <v>565</v>
      </c>
      <c r="C1569" t="s">
        <v>15</v>
      </c>
      <c r="D1569" t="s">
        <v>5</v>
      </c>
      <c r="E1569">
        <v>2013</v>
      </c>
      <c r="F1569">
        <v>0</v>
      </c>
    </row>
    <row r="1570" spans="1:6" x14ac:dyDescent="0.25">
      <c r="A1570" t="s">
        <v>96</v>
      </c>
      <c r="B1570" t="s">
        <v>565</v>
      </c>
      <c r="C1570" t="s">
        <v>15</v>
      </c>
      <c r="D1570" t="s">
        <v>5</v>
      </c>
      <c r="E1570">
        <v>2014</v>
      </c>
      <c r="F1570">
        <v>0</v>
      </c>
    </row>
    <row r="1571" spans="1:6" x14ac:dyDescent="0.25">
      <c r="A1571" t="s">
        <v>96</v>
      </c>
      <c r="B1571" t="s">
        <v>565</v>
      </c>
      <c r="C1571" t="s">
        <v>15</v>
      </c>
      <c r="D1571" t="s">
        <v>5</v>
      </c>
      <c r="E1571">
        <v>2015</v>
      </c>
      <c r="F1571">
        <v>0</v>
      </c>
    </row>
    <row r="1572" spans="1:6" x14ac:dyDescent="0.25">
      <c r="A1572" t="s">
        <v>96</v>
      </c>
      <c r="B1572" t="s">
        <v>565</v>
      </c>
      <c r="C1572" t="s">
        <v>15</v>
      </c>
      <c r="D1572" t="s">
        <v>5</v>
      </c>
      <c r="E1572">
        <v>2016</v>
      </c>
      <c r="F1572">
        <v>0</v>
      </c>
    </row>
    <row r="1573" spans="1:6" x14ac:dyDescent="0.25">
      <c r="A1573" t="s">
        <v>96</v>
      </c>
      <c r="B1573" t="s">
        <v>565</v>
      </c>
      <c r="C1573" t="s">
        <v>15</v>
      </c>
      <c r="D1573" t="s">
        <v>5</v>
      </c>
      <c r="E1573">
        <v>2017</v>
      </c>
      <c r="F1573">
        <v>0</v>
      </c>
    </row>
    <row r="1574" spans="1:6" x14ac:dyDescent="0.25">
      <c r="A1574" t="s">
        <v>96</v>
      </c>
      <c r="B1574" t="s">
        <v>565</v>
      </c>
      <c r="C1574" t="s">
        <v>15</v>
      </c>
      <c r="D1574" t="s">
        <v>5</v>
      </c>
      <c r="E1574">
        <v>2018</v>
      </c>
      <c r="F1574">
        <v>0</v>
      </c>
    </row>
    <row r="1575" spans="1:6" x14ac:dyDescent="0.25">
      <c r="A1575" t="s">
        <v>96</v>
      </c>
      <c r="B1575" t="s">
        <v>565</v>
      </c>
      <c r="C1575" t="s">
        <v>15</v>
      </c>
      <c r="D1575" t="s">
        <v>5</v>
      </c>
      <c r="E1575">
        <v>2019</v>
      </c>
      <c r="F1575">
        <v>0</v>
      </c>
    </row>
    <row r="1576" spans="1:6" x14ac:dyDescent="0.25">
      <c r="A1576" t="s">
        <v>96</v>
      </c>
      <c r="B1576" t="s">
        <v>565</v>
      </c>
      <c r="C1576" t="s">
        <v>15</v>
      </c>
      <c r="D1576" t="s">
        <v>5</v>
      </c>
      <c r="E1576">
        <v>2020</v>
      </c>
      <c r="F1576">
        <v>0</v>
      </c>
    </row>
    <row r="1577" spans="1:6" x14ac:dyDescent="0.25">
      <c r="A1577" t="s">
        <v>101</v>
      </c>
      <c r="B1577" t="s">
        <v>566</v>
      </c>
      <c r="C1577" t="s">
        <v>15</v>
      </c>
      <c r="D1577" t="s">
        <v>5</v>
      </c>
      <c r="E1577">
        <v>2000</v>
      </c>
      <c r="F1577">
        <v>27.93040806826998</v>
      </c>
    </row>
    <row r="1578" spans="1:6" x14ac:dyDescent="0.25">
      <c r="A1578" t="s">
        <v>101</v>
      </c>
      <c r="B1578" t="s">
        <v>566</v>
      </c>
      <c r="C1578" t="s">
        <v>15</v>
      </c>
      <c r="D1578" t="s">
        <v>5</v>
      </c>
      <c r="E1578">
        <v>2001</v>
      </c>
      <c r="F1578">
        <v>28.164366951124904</v>
      </c>
    </row>
    <row r="1579" spans="1:6" x14ac:dyDescent="0.25">
      <c r="A1579" t="s">
        <v>101</v>
      </c>
      <c r="B1579" t="s">
        <v>566</v>
      </c>
      <c r="C1579" t="s">
        <v>15</v>
      </c>
      <c r="D1579" t="s">
        <v>5</v>
      </c>
      <c r="E1579">
        <v>2002</v>
      </c>
      <c r="F1579">
        <v>28.398326609775022</v>
      </c>
    </row>
    <row r="1580" spans="1:6" x14ac:dyDescent="0.25">
      <c r="A1580" t="s">
        <v>101</v>
      </c>
      <c r="B1580" t="s">
        <v>566</v>
      </c>
      <c r="C1580" t="s">
        <v>15</v>
      </c>
      <c r="D1580" t="s">
        <v>5</v>
      </c>
      <c r="E1580">
        <v>2003</v>
      </c>
      <c r="F1580">
        <v>28.632285492629951</v>
      </c>
    </row>
    <row r="1581" spans="1:6" x14ac:dyDescent="0.25">
      <c r="A1581" t="s">
        <v>101</v>
      </c>
      <c r="B1581" t="s">
        <v>566</v>
      </c>
      <c r="C1581" t="s">
        <v>15</v>
      </c>
      <c r="D1581" t="s">
        <v>5</v>
      </c>
      <c r="E1581">
        <v>2004</v>
      </c>
      <c r="F1581">
        <v>28.866245151280058</v>
      </c>
    </row>
    <row r="1582" spans="1:6" x14ac:dyDescent="0.25">
      <c r="A1582" t="s">
        <v>101</v>
      </c>
      <c r="B1582" t="s">
        <v>566</v>
      </c>
      <c r="C1582" t="s">
        <v>15</v>
      </c>
      <c r="D1582" t="s">
        <v>5</v>
      </c>
      <c r="E1582">
        <v>2005</v>
      </c>
      <c r="F1582">
        <v>29.10020403413499</v>
      </c>
    </row>
    <row r="1583" spans="1:6" x14ac:dyDescent="0.25">
      <c r="A1583" t="s">
        <v>101</v>
      </c>
      <c r="B1583" t="s">
        <v>566</v>
      </c>
      <c r="C1583" t="s">
        <v>15</v>
      </c>
      <c r="D1583" t="s">
        <v>5</v>
      </c>
      <c r="E1583">
        <v>2006</v>
      </c>
      <c r="F1583">
        <v>29.10020403413499</v>
      </c>
    </row>
    <row r="1584" spans="1:6" x14ac:dyDescent="0.25">
      <c r="A1584" t="s">
        <v>101</v>
      </c>
      <c r="B1584" t="s">
        <v>566</v>
      </c>
      <c r="C1584" t="s">
        <v>15</v>
      </c>
      <c r="D1584" t="s">
        <v>5</v>
      </c>
      <c r="E1584">
        <v>2007</v>
      </c>
      <c r="F1584">
        <v>29.568122575640025</v>
      </c>
    </row>
    <row r="1585" spans="1:6" x14ac:dyDescent="0.25">
      <c r="A1585" t="s">
        <v>101</v>
      </c>
      <c r="B1585" t="s">
        <v>566</v>
      </c>
      <c r="C1585" t="s">
        <v>15</v>
      </c>
      <c r="D1585" t="s">
        <v>5</v>
      </c>
      <c r="E1585">
        <v>2008</v>
      </c>
      <c r="F1585">
        <v>29.80208145849496</v>
      </c>
    </row>
    <row r="1586" spans="1:6" x14ac:dyDescent="0.25">
      <c r="A1586" t="s">
        <v>101</v>
      </c>
      <c r="B1586" t="s">
        <v>566</v>
      </c>
      <c r="C1586" t="s">
        <v>15</v>
      </c>
      <c r="D1586" t="s">
        <v>5</v>
      </c>
      <c r="E1586">
        <v>2009</v>
      </c>
      <c r="F1586">
        <v>30.036041117145075</v>
      </c>
    </row>
    <row r="1587" spans="1:6" x14ac:dyDescent="0.25">
      <c r="A1587" t="s">
        <v>101</v>
      </c>
      <c r="B1587" t="s">
        <v>566</v>
      </c>
      <c r="C1587" t="s">
        <v>15</v>
      </c>
      <c r="D1587" t="s">
        <v>5</v>
      </c>
      <c r="E1587">
        <v>2010</v>
      </c>
      <c r="F1587">
        <v>30.27</v>
      </c>
    </row>
    <row r="1588" spans="1:6" x14ac:dyDescent="0.25">
      <c r="A1588" t="s">
        <v>101</v>
      </c>
      <c r="B1588" t="s">
        <v>566</v>
      </c>
      <c r="C1588" t="s">
        <v>15</v>
      </c>
      <c r="D1588" t="s">
        <v>5</v>
      </c>
      <c r="E1588">
        <v>2011</v>
      </c>
      <c r="F1588">
        <v>30.27</v>
      </c>
    </row>
    <row r="1589" spans="1:6" x14ac:dyDescent="0.25">
      <c r="A1589" t="s">
        <v>101</v>
      </c>
      <c r="B1589" t="s">
        <v>566</v>
      </c>
      <c r="C1589" t="s">
        <v>15</v>
      </c>
      <c r="D1589" t="s">
        <v>5</v>
      </c>
      <c r="E1589">
        <v>2012</v>
      </c>
      <c r="F1589">
        <v>30.27</v>
      </c>
    </row>
    <row r="1590" spans="1:6" x14ac:dyDescent="0.25">
      <c r="A1590" t="s">
        <v>101</v>
      </c>
      <c r="B1590" t="s">
        <v>566</v>
      </c>
      <c r="C1590" t="s">
        <v>15</v>
      </c>
      <c r="D1590" t="s">
        <v>5</v>
      </c>
      <c r="E1590">
        <v>2013</v>
      </c>
      <c r="F1590">
        <v>30.27</v>
      </c>
    </row>
    <row r="1591" spans="1:6" x14ac:dyDescent="0.25">
      <c r="A1591" t="s">
        <v>101</v>
      </c>
      <c r="B1591" t="s">
        <v>566</v>
      </c>
      <c r="C1591" t="s">
        <v>15</v>
      </c>
      <c r="D1591" t="s">
        <v>5</v>
      </c>
      <c r="E1591">
        <v>2014</v>
      </c>
      <c r="F1591">
        <v>30.27</v>
      </c>
    </row>
    <row r="1592" spans="1:6" x14ac:dyDescent="0.25">
      <c r="A1592" t="s">
        <v>101</v>
      </c>
      <c r="B1592" t="s">
        <v>566</v>
      </c>
      <c r="C1592" t="s">
        <v>15</v>
      </c>
      <c r="D1592" t="s">
        <v>5</v>
      </c>
      <c r="E1592">
        <v>2015</v>
      </c>
      <c r="F1592">
        <v>30.27</v>
      </c>
    </row>
    <row r="1593" spans="1:6" x14ac:dyDescent="0.25">
      <c r="A1593" t="s">
        <v>101</v>
      </c>
      <c r="B1593" t="s">
        <v>566</v>
      </c>
      <c r="C1593" t="s">
        <v>15</v>
      </c>
      <c r="D1593" t="s">
        <v>5</v>
      </c>
      <c r="E1593">
        <v>2016</v>
      </c>
      <c r="F1593">
        <v>30.2699767261443</v>
      </c>
    </row>
    <row r="1594" spans="1:6" x14ac:dyDescent="0.25">
      <c r="A1594" t="s">
        <v>101</v>
      </c>
      <c r="B1594" t="s">
        <v>566</v>
      </c>
      <c r="C1594" t="s">
        <v>15</v>
      </c>
      <c r="D1594" t="s">
        <v>5</v>
      </c>
      <c r="E1594">
        <v>2017</v>
      </c>
      <c r="F1594">
        <v>30.2699767261443</v>
      </c>
    </row>
    <row r="1595" spans="1:6" x14ac:dyDescent="0.25">
      <c r="A1595" t="s">
        <v>101</v>
      </c>
      <c r="B1595" t="s">
        <v>566</v>
      </c>
      <c r="C1595" t="s">
        <v>15</v>
      </c>
      <c r="D1595" t="s">
        <v>5</v>
      </c>
      <c r="E1595">
        <v>2018</v>
      </c>
      <c r="F1595">
        <v>30.2699767261443</v>
      </c>
    </row>
    <row r="1596" spans="1:6" x14ac:dyDescent="0.25">
      <c r="A1596" t="s">
        <v>101</v>
      </c>
      <c r="B1596" t="s">
        <v>566</v>
      </c>
      <c r="C1596" t="s">
        <v>15</v>
      </c>
      <c r="D1596" t="s">
        <v>5</v>
      </c>
      <c r="E1596">
        <v>2019</v>
      </c>
      <c r="F1596">
        <v>30.2699767261443</v>
      </c>
    </row>
    <row r="1597" spans="1:6" x14ac:dyDescent="0.25">
      <c r="A1597" t="s">
        <v>101</v>
      </c>
      <c r="B1597" t="s">
        <v>566</v>
      </c>
      <c r="C1597" t="s">
        <v>15</v>
      </c>
      <c r="D1597" t="s">
        <v>5</v>
      </c>
      <c r="E1597">
        <v>2020</v>
      </c>
      <c r="F1597">
        <v>30.2699767261443</v>
      </c>
    </row>
    <row r="1598" spans="1:6" x14ac:dyDescent="0.25">
      <c r="A1598" t="s">
        <v>103</v>
      </c>
      <c r="B1598" t="s">
        <v>567</v>
      </c>
      <c r="C1598" t="s">
        <v>15</v>
      </c>
      <c r="D1598" t="s">
        <v>5</v>
      </c>
      <c r="E1598">
        <v>2000</v>
      </c>
      <c r="F1598">
        <v>5.359970763795834E-4</v>
      </c>
    </row>
    <row r="1599" spans="1:6" x14ac:dyDescent="0.25">
      <c r="A1599" t="s">
        <v>103</v>
      </c>
      <c r="B1599" t="s">
        <v>567</v>
      </c>
      <c r="C1599" t="s">
        <v>15</v>
      </c>
      <c r="D1599" t="s">
        <v>5</v>
      </c>
      <c r="E1599">
        <v>2001</v>
      </c>
      <c r="F1599">
        <v>5.359970763795834E-4</v>
      </c>
    </row>
    <row r="1600" spans="1:6" x14ac:dyDescent="0.25">
      <c r="A1600" t="s">
        <v>103</v>
      </c>
      <c r="B1600" t="s">
        <v>567</v>
      </c>
      <c r="C1600" t="s">
        <v>15</v>
      </c>
      <c r="D1600" t="s">
        <v>5</v>
      </c>
      <c r="E1600">
        <v>2002</v>
      </c>
      <c r="F1600">
        <v>5.359970763795834E-4</v>
      </c>
    </row>
    <row r="1601" spans="1:6" x14ac:dyDescent="0.25">
      <c r="A1601" t="s">
        <v>103</v>
      </c>
      <c r="B1601" t="s">
        <v>567</v>
      </c>
      <c r="C1601" t="s">
        <v>15</v>
      </c>
      <c r="D1601" t="s">
        <v>5</v>
      </c>
      <c r="E1601">
        <v>2003</v>
      </c>
      <c r="F1601">
        <v>5.359970763795834E-4</v>
      </c>
    </row>
    <row r="1602" spans="1:6" x14ac:dyDescent="0.25">
      <c r="A1602" t="s">
        <v>103</v>
      </c>
      <c r="B1602" t="s">
        <v>567</v>
      </c>
      <c r="C1602" t="s">
        <v>15</v>
      </c>
      <c r="D1602" t="s">
        <v>5</v>
      </c>
      <c r="E1602">
        <v>2004</v>
      </c>
      <c r="F1602">
        <v>5.359970763795834E-4</v>
      </c>
    </row>
    <row r="1603" spans="1:6" x14ac:dyDescent="0.25">
      <c r="A1603" t="s">
        <v>103</v>
      </c>
      <c r="B1603" t="s">
        <v>567</v>
      </c>
      <c r="C1603" t="s">
        <v>15</v>
      </c>
      <c r="D1603" t="s">
        <v>5</v>
      </c>
      <c r="E1603">
        <v>2005</v>
      </c>
      <c r="F1603">
        <v>5.359970763795834E-4</v>
      </c>
    </row>
    <row r="1604" spans="1:6" x14ac:dyDescent="0.25">
      <c r="A1604" t="s">
        <v>103</v>
      </c>
      <c r="B1604" t="s">
        <v>567</v>
      </c>
      <c r="C1604" t="s">
        <v>15</v>
      </c>
      <c r="D1604" t="s">
        <v>5</v>
      </c>
      <c r="E1604">
        <v>2006</v>
      </c>
      <c r="F1604">
        <v>5.359970763795834E-4</v>
      </c>
    </row>
    <row r="1605" spans="1:6" x14ac:dyDescent="0.25">
      <c r="A1605" t="s">
        <v>103</v>
      </c>
      <c r="B1605" t="s">
        <v>567</v>
      </c>
      <c r="C1605" t="s">
        <v>15</v>
      </c>
      <c r="D1605" t="s">
        <v>5</v>
      </c>
      <c r="E1605">
        <v>2007</v>
      </c>
      <c r="F1605">
        <v>5.359970763795834E-4</v>
      </c>
    </row>
    <row r="1606" spans="1:6" x14ac:dyDescent="0.25">
      <c r="A1606" t="s">
        <v>103</v>
      </c>
      <c r="B1606" t="s">
        <v>567</v>
      </c>
      <c r="C1606" t="s">
        <v>15</v>
      </c>
      <c r="D1606" t="s">
        <v>5</v>
      </c>
      <c r="E1606">
        <v>2008</v>
      </c>
      <c r="F1606">
        <v>5.359970763795834E-4</v>
      </c>
    </row>
    <row r="1607" spans="1:6" x14ac:dyDescent="0.25">
      <c r="A1607" t="s">
        <v>103</v>
      </c>
      <c r="B1607" t="s">
        <v>567</v>
      </c>
      <c r="C1607" t="s">
        <v>15</v>
      </c>
      <c r="D1607" t="s">
        <v>5</v>
      </c>
      <c r="E1607">
        <v>2009</v>
      </c>
      <c r="F1607">
        <v>5.359970763795834E-4</v>
      </c>
    </row>
    <row r="1608" spans="1:6" x14ac:dyDescent="0.25">
      <c r="A1608" t="s">
        <v>103</v>
      </c>
      <c r="B1608" t="s">
        <v>567</v>
      </c>
      <c r="C1608" t="s">
        <v>15</v>
      </c>
      <c r="D1608" t="s">
        <v>5</v>
      </c>
      <c r="E1608">
        <v>2010</v>
      </c>
      <c r="F1608">
        <v>5.359970763795834E-4</v>
      </c>
    </row>
    <row r="1609" spans="1:6" x14ac:dyDescent="0.25">
      <c r="A1609" t="s">
        <v>103</v>
      </c>
      <c r="B1609" t="s">
        <v>567</v>
      </c>
      <c r="C1609" t="s">
        <v>15</v>
      </c>
      <c r="D1609" t="s">
        <v>5</v>
      </c>
      <c r="E1609">
        <v>2011</v>
      </c>
      <c r="F1609">
        <v>5.359970763795834E-4</v>
      </c>
    </row>
    <row r="1610" spans="1:6" x14ac:dyDescent="0.25">
      <c r="A1610" t="s">
        <v>103</v>
      </c>
      <c r="B1610" t="s">
        <v>567</v>
      </c>
      <c r="C1610" t="s">
        <v>15</v>
      </c>
      <c r="D1610" t="s">
        <v>5</v>
      </c>
      <c r="E1610">
        <v>2012</v>
      </c>
      <c r="F1610">
        <v>5.359970763795834E-4</v>
      </c>
    </row>
    <row r="1611" spans="1:6" x14ac:dyDescent="0.25">
      <c r="A1611" t="s">
        <v>103</v>
      </c>
      <c r="B1611" t="s">
        <v>567</v>
      </c>
      <c r="C1611" t="s">
        <v>15</v>
      </c>
      <c r="D1611" t="s">
        <v>5</v>
      </c>
      <c r="E1611">
        <v>2013</v>
      </c>
      <c r="F1611">
        <v>5.359970763795834E-4</v>
      </c>
    </row>
    <row r="1612" spans="1:6" x14ac:dyDescent="0.25">
      <c r="A1612" t="s">
        <v>103</v>
      </c>
      <c r="B1612" t="s">
        <v>567</v>
      </c>
      <c r="C1612" t="s">
        <v>15</v>
      </c>
      <c r="D1612" t="s">
        <v>5</v>
      </c>
      <c r="E1612">
        <v>2014</v>
      </c>
      <c r="F1612">
        <v>5.359970763795834E-4</v>
      </c>
    </row>
    <row r="1613" spans="1:6" x14ac:dyDescent="0.25">
      <c r="A1613" t="s">
        <v>103</v>
      </c>
      <c r="B1613" t="s">
        <v>567</v>
      </c>
      <c r="C1613" t="s">
        <v>15</v>
      </c>
      <c r="D1613" t="s">
        <v>5</v>
      </c>
      <c r="E1613">
        <v>2015</v>
      </c>
      <c r="F1613">
        <v>5.359970763795834E-4</v>
      </c>
    </row>
    <row r="1614" spans="1:6" x14ac:dyDescent="0.25">
      <c r="A1614" t="s">
        <v>103</v>
      </c>
      <c r="B1614" t="s">
        <v>567</v>
      </c>
      <c r="C1614" t="s">
        <v>15</v>
      </c>
      <c r="D1614" t="s">
        <v>5</v>
      </c>
      <c r="E1614">
        <v>2016</v>
      </c>
      <c r="F1614">
        <v>5.359970763795834E-4</v>
      </c>
    </row>
    <row r="1615" spans="1:6" x14ac:dyDescent="0.25">
      <c r="A1615" t="s">
        <v>103</v>
      </c>
      <c r="B1615" t="s">
        <v>567</v>
      </c>
      <c r="C1615" t="s">
        <v>15</v>
      </c>
      <c r="D1615" t="s">
        <v>5</v>
      </c>
      <c r="E1615">
        <v>2017</v>
      </c>
      <c r="F1615">
        <v>5.359970763795834E-4</v>
      </c>
    </row>
    <row r="1616" spans="1:6" x14ac:dyDescent="0.25">
      <c r="A1616" t="s">
        <v>103</v>
      </c>
      <c r="B1616" t="s">
        <v>567</v>
      </c>
      <c r="C1616" t="s">
        <v>15</v>
      </c>
      <c r="D1616" t="s">
        <v>5</v>
      </c>
      <c r="E1616">
        <v>2018</v>
      </c>
      <c r="F1616">
        <v>5.359970763795834E-4</v>
      </c>
    </row>
    <row r="1617" spans="1:6" x14ac:dyDescent="0.25">
      <c r="A1617" t="s">
        <v>103</v>
      </c>
      <c r="B1617" t="s">
        <v>567</v>
      </c>
      <c r="C1617" t="s">
        <v>15</v>
      </c>
      <c r="D1617" t="s">
        <v>5</v>
      </c>
      <c r="E1617">
        <v>2019</v>
      </c>
      <c r="F1617">
        <v>5.359970763795834E-4</v>
      </c>
    </row>
    <row r="1618" spans="1:6" x14ac:dyDescent="0.25">
      <c r="A1618" t="s">
        <v>103</v>
      </c>
      <c r="B1618" t="s">
        <v>567</v>
      </c>
      <c r="C1618" t="s">
        <v>15</v>
      </c>
      <c r="D1618" t="s">
        <v>5</v>
      </c>
      <c r="E1618">
        <v>2020</v>
      </c>
      <c r="F1618">
        <v>5.359970763795834E-4</v>
      </c>
    </row>
    <row r="1619" spans="1:6" x14ac:dyDescent="0.25">
      <c r="A1619" t="s">
        <v>102</v>
      </c>
      <c r="B1619" t="s">
        <v>568</v>
      </c>
      <c r="C1619" t="s">
        <v>4</v>
      </c>
      <c r="D1619" t="s">
        <v>16</v>
      </c>
      <c r="E1619">
        <v>2000</v>
      </c>
      <c r="F1619">
        <v>52.058823529411768</v>
      </c>
    </row>
    <row r="1620" spans="1:6" x14ac:dyDescent="0.25">
      <c r="A1620" t="s">
        <v>102</v>
      </c>
      <c r="B1620" t="s">
        <v>568</v>
      </c>
      <c r="C1620" t="s">
        <v>4</v>
      </c>
      <c r="D1620" t="s">
        <v>16</v>
      </c>
      <c r="E1620">
        <v>2001</v>
      </c>
      <c r="F1620">
        <v>52.058823529411768</v>
      </c>
    </row>
    <row r="1621" spans="1:6" x14ac:dyDescent="0.25">
      <c r="A1621" t="s">
        <v>102</v>
      </c>
      <c r="B1621" t="s">
        <v>568</v>
      </c>
      <c r="C1621" t="s">
        <v>4</v>
      </c>
      <c r="D1621" t="s">
        <v>16</v>
      </c>
      <c r="E1621">
        <v>2002</v>
      </c>
      <c r="F1621">
        <v>52.058823529411768</v>
      </c>
    </row>
    <row r="1622" spans="1:6" x14ac:dyDescent="0.25">
      <c r="A1622" t="s">
        <v>102</v>
      </c>
      <c r="B1622" t="s">
        <v>568</v>
      </c>
      <c r="C1622" t="s">
        <v>4</v>
      </c>
      <c r="D1622" t="s">
        <v>16</v>
      </c>
      <c r="E1622">
        <v>2003</v>
      </c>
      <c r="F1622">
        <v>52.058823529411768</v>
      </c>
    </row>
    <row r="1623" spans="1:6" x14ac:dyDescent="0.25">
      <c r="A1623" t="s">
        <v>102</v>
      </c>
      <c r="B1623" t="s">
        <v>568</v>
      </c>
      <c r="C1623" t="s">
        <v>4</v>
      </c>
      <c r="D1623" t="s">
        <v>16</v>
      </c>
      <c r="E1623">
        <v>2004</v>
      </c>
      <c r="F1623">
        <v>52.058823529411768</v>
      </c>
    </row>
    <row r="1624" spans="1:6" x14ac:dyDescent="0.25">
      <c r="A1624" t="s">
        <v>102</v>
      </c>
      <c r="B1624" t="s">
        <v>568</v>
      </c>
      <c r="C1624" t="s">
        <v>4</v>
      </c>
      <c r="D1624" t="s">
        <v>16</v>
      </c>
      <c r="E1624">
        <v>2005</v>
      </c>
      <c r="F1624">
        <v>52.058823529411768</v>
      </c>
    </row>
    <row r="1625" spans="1:6" x14ac:dyDescent="0.25">
      <c r="A1625" t="s">
        <v>102</v>
      </c>
      <c r="B1625" t="s">
        <v>568</v>
      </c>
      <c r="C1625" t="s">
        <v>4</v>
      </c>
      <c r="D1625" t="s">
        <v>16</v>
      </c>
      <c r="E1625">
        <v>2006</v>
      </c>
      <c r="F1625">
        <v>52.058823529411768</v>
      </c>
    </row>
    <row r="1626" spans="1:6" x14ac:dyDescent="0.25">
      <c r="A1626" t="s">
        <v>102</v>
      </c>
      <c r="B1626" t="s">
        <v>568</v>
      </c>
      <c r="C1626" t="s">
        <v>4</v>
      </c>
      <c r="D1626" t="s">
        <v>16</v>
      </c>
      <c r="E1626">
        <v>2007</v>
      </c>
      <c r="F1626">
        <v>52.058823529411768</v>
      </c>
    </row>
    <row r="1627" spans="1:6" x14ac:dyDescent="0.25">
      <c r="A1627" t="s">
        <v>102</v>
      </c>
      <c r="B1627" t="s">
        <v>568</v>
      </c>
      <c r="C1627" t="s">
        <v>4</v>
      </c>
      <c r="D1627" t="s">
        <v>16</v>
      </c>
      <c r="E1627">
        <v>2008</v>
      </c>
      <c r="F1627">
        <v>52.058823529411768</v>
      </c>
    </row>
    <row r="1628" spans="1:6" x14ac:dyDescent="0.25">
      <c r="A1628" t="s">
        <v>102</v>
      </c>
      <c r="B1628" t="s">
        <v>568</v>
      </c>
      <c r="C1628" t="s">
        <v>4</v>
      </c>
      <c r="D1628" t="s">
        <v>16</v>
      </c>
      <c r="E1628">
        <v>2009</v>
      </c>
      <c r="F1628">
        <v>52.058823529411768</v>
      </c>
    </row>
    <row r="1629" spans="1:6" x14ac:dyDescent="0.25">
      <c r="A1629" t="s">
        <v>102</v>
      </c>
      <c r="B1629" t="s">
        <v>568</v>
      </c>
      <c r="C1629" t="s">
        <v>4</v>
      </c>
      <c r="D1629" t="s">
        <v>16</v>
      </c>
      <c r="E1629">
        <v>2010</v>
      </c>
      <c r="F1629">
        <v>52.058823529411768</v>
      </c>
    </row>
    <row r="1630" spans="1:6" x14ac:dyDescent="0.25">
      <c r="A1630" t="s">
        <v>102</v>
      </c>
      <c r="B1630" t="s">
        <v>568</v>
      </c>
      <c r="C1630" t="s">
        <v>4</v>
      </c>
      <c r="D1630" t="s">
        <v>16</v>
      </c>
      <c r="E1630">
        <v>2011</v>
      </c>
      <c r="F1630">
        <v>52.058823529411768</v>
      </c>
    </row>
    <row r="1631" spans="1:6" x14ac:dyDescent="0.25">
      <c r="A1631" t="s">
        <v>102</v>
      </c>
      <c r="B1631" t="s">
        <v>568</v>
      </c>
      <c r="C1631" t="s">
        <v>4</v>
      </c>
      <c r="D1631" t="s">
        <v>16</v>
      </c>
      <c r="E1631">
        <v>2012</v>
      </c>
      <c r="F1631">
        <v>52.058823529411768</v>
      </c>
    </row>
    <row r="1632" spans="1:6" x14ac:dyDescent="0.25">
      <c r="A1632" t="s">
        <v>102</v>
      </c>
      <c r="B1632" t="s">
        <v>568</v>
      </c>
      <c r="C1632" t="s">
        <v>4</v>
      </c>
      <c r="D1632" t="s">
        <v>16</v>
      </c>
      <c r="E1632">
        <v>2013</v>
      </c>
      <c r="F1632">
        <v>52.058823529411768</v>
      </c>
    </row>
    <row r="1633" spans="1:6" x14ac:dyDescent="0.25">
      <c r="A1633" t="s">
        <v>102</v>
      </c>
      <c r="B1633" t="s">
        <v>568</v>
      </c>
      <c r="C1633" t="s">
        <v>4</v>
      </c>
      <c r="D1633" t="s">
        <v>16</v>
      </c>
      <c r="E1633">
        <v>2014</v>
      </c>
      <c r="F1633">
        <v>52.058823529411768</v>
      </c>
    </row>
    <row r="1634" spans="1:6" x14ac:dyDescent="0.25">
      <c r="A1634" t="s">
        <v>102</v>
      </c>
      <c r="B1634" t="s">
        <v>568</v>
      </c>
      <c r="C1634" t="s">
        <v>4</v>
      </c>
      <c r="D1634" t="s">
        <v>16</v>
      </c>
      <c r="E1634">
        <v>2015</v>
      </c>
      <c r="F1634">
        <v>52.058823529411768</v>
      </c>
    </row>
    <row r="1635" spans="1:6" x14ac:dyDescent="0.25">
      <c r="A1635" t="s">
        <v>102</v>
      </c>
      <c r="B1635" t="s">
        <v>568</v>
      </c>
      <c r="C1635" t="s">
        <v>4</v>
      </c>
      <c r="D1635" t="s">
        <v>16</v>
      </c>
      <c r="E1635">
        <v>2016</v>
      </c>
      <c r="F1635">
        <v>52.058823529411768</v>
      </c>
    </row>
    <row r="1636" spans="1:6" x14ac:dyDescent="0.25">
      <c r="A1636" t="s">
        <v>102</v>
      </c>
      <c r="B1636" t="s">
        <v>568</v>
      </c>
      <c r="C1636" t="s">
        <v>4</v>
      </c>
      <c r="D1636" t="s">
        <v>16</v>
      </c>
      <c r="E1636">
        <v>2017</v>
      </c>
      <c r="F1636">
        <v>52.058823529411768</v>
      </c>
    </row>
    <row r="1637" spans="1:6" x14ac:dyDescent="0.25">
      <c r="A1637" t="s">
        <v>102</v>
      </c>
      <c r="B1637" t="s">
        <v>568</v>
      </c>
      <c r="C1637" t="s">
        <v>4</v>
      </c>
      <c r="D1637" t="s">
        <v>16</v>
      </c>
      <c r="E1637">
        <v>2018</v>
      </c>
      <c r="F1637">
        <v>52.058823529411768</v>
      </c>
    </row>
    <row r="1638" spans="1:6" x14ac:dyDescent="0.25">
      <c r="A1638" t="s">
        <v>102</v>
      </c>
      <c r="B1638" t="s">
        <v>568</v>
      </c>
      <c r="C1638" t="s">
        <v>4</v>
      </c>
      <c r="D1638" t="s">
        <v>16</v>
      </c>
      <c r="E1638">
        <v>2019</v>
      </c>
      <c r="F1638">
        <v>52.058823529411768</v>
      </c>
    </row>
    <row r="1639" spans="1:6" x14ac:dyDescent="0.25">
      <c r="A1639" t="s">
        <v>102</v>
      </c>
      <c r="B1639" t="s">
        <v>568</v>
      </c>
      <c r="C1639" t="s">
        <v>4</v>
      </c>
      <c r="D1639" t="s">
        <v>16</v>
      </c>
      <c r="E1639">
        <v>2020</v>
      </c>
      <c r="F1639">
        <v>52.058823529411768</v>
      </c>
    </row>
    <row r="1640" spans="1:6" x14ac:dyDescent="0.25">
      <c r="A1640" t="s">
        <v>105</v>
      </c>
      <c r="B1640" t="s">
        <v>569</v>
      </c>
      <c r="C1640" t="s">
        <v>24</v>
      </c>
      <c r="D1640" t="s">
        <v>5</v>
      </c>
      <c r="E1640">
        <v>2000</v>
      </c>
      <c r="F1640">
        <v>44.444444444444443</v>
      </c>
    </row>
    <row r="1641" spans="1:6" x14ac:dyDescent="0.25">
      <c r="A1641" t="s">
        <v>105</v>
      </c>
      <c r="B1641" t="s">
        <v>569</v>
      </c>
      <c r="C1641" t="s">
        <v>24</v>
      </c>
      <c r="D1641" t="s">
        <v>5</v>
      </c>
      <c r="E1641">
        <v>2001</v>
      </c>
      <c r="F1641">
        <v>44.444444444444443</v>
      </c>
    </row>
    <row r="1642" spans="1:6" x14ac:dyDescent="0.25">
      <c r="A1642" t="s">
        <v>105</v>
      </c>
      <c r="B1642" t="s">
        <v>569</v>
      </c>
      <c r="C1642" t="s">
        <v>24</v>
      </c>
      <c r="D1642" t="s">
        <v>5</v>
      </c>
      <c r="E1642">
        <v>2002</v>
      </c>
      <c r="F1642">
        <v>44.444444444444443</v>
      </c>
    </row>
    <row r="1643" spans="1:6" x14ac:dyDescent="0.25">
      <c r="A1643" t="s">
        <v>105</v>
      </c>
      <c r="B1643" t="s">
        <v>569</v>
      </c>
      <c r="C1643" t="s">
        <v>24</v>
      </c>
      <c r="D1643" t="s">
        <v>5</v>
      </c>
      <c r="E1643">
        <v>2003</v>
      </c>
      <c r="F1643">
        <v>44.444444444444443</v>
      </c>
    </row>
    <row r="1644" spans="1:6" x14ac:dyDescent="0.25">
      <c r="A1644" t="s">
        <v>105</v>
      </c>
      <c r="B1644" t="s">
        <v>569</v>
      </c>
      <c r="C1644" t="s">
        <v>24</v>
      </c>
      <c r="D1644" t="s">
        <v>5</v>
      </c>
      <c r="E1644">
        <v>2004</v>
      </c>
      <c r="F1644">
        <v>44.444444444444443</v>
      </c>
    </row>
    <row r="1645" spans="1:6" x14ac:dyDescent="0.25">
      <c r="A1645" t="s">
        <v>105</v>
      </c>
      <c r="B1645" t="s">
        <v>569</v>
      </c>
      <c r="C1645" t="s">
        <v>24</v>
      </c>
      <c r="D1645" t="s">
        <v>5</v>
      </c>
      <c r="E1645">
        <v>2005</v>
      </c>
      <c r="F1645">
        <v>44.444444444444443</v>
      </c>
    </row>
    <row r="1646" spans="1:6" x14ac:dyDescent="0.25">
      <c r="A1646" t="s">
        <v>105</v>
      </c>
      <c r="B1646" t="s">
        <v>569</v>
      </c>
      <c r="C1646" t="s">
        <v>24</v>
      </c>
      <c r="D1646" t="s">
        <v>5</v>
      </c>
      <c r="E1646">
        <v>2006</v>
      </c>
      <c r="F1646">
        <v>44.444444444444443</v>
      </c>
    </row>
    <row r="1647" spans="1:6" x14ac:dyDescent="0.25">
      <c r="A1647" t="s">
        <v>105</v>
      </c>
      <c r="B1647" t="s">
        <v>569</v>
      </c>
      <c r="C1647" t="s">
        <v>24</v>
      </c>
      <c r="D1647" t="s">
        <v>5</v>
      </c>
      <c r="E1647">
        <v>2007</v>
      </c>
      <c r="F1647">
        <v>44.444444444444443</v>
      </c>
    </row>
    <row r="1648" spans="1:6" x14ac:dyDescent="0.25">
      <c r="A1648" t="s">
        <v>105</v>
      </c>
      <c r="B1648" t="s">
        <v>569</v>
      </c>
      <c r="C1648" t="s">
        <v>24</v>
      </c>
      <c r="D1648" t="s">
        <v>5</v>
      </c>
      <c r="E1648">
        <v>2008</v>
      </c>
      <c r="F1648">
        <v>44.444444444444443</v>
      </c>
    </row>
    <row r="1649" spans="1:6" x14ac:dyDescent="0.25">
      <c r="A1649" t="s">
        <v>105</v>
      </c>
      <c r="B1649" t="s">
        <v>569</v>
      </c>
      <c r="C1649" t="s">
        <v>24</v>
      </c>
      <c r="D1649" t="s">
        <v>5</v>
      </c>
      <c r="E1649">
        <v>2009</v>
      </c>
      <c r="F1649">
        <v>44.444444444444443</v>
      </c>
    </row>
    <row r="1650" spans="1:6" x14ac:dyDescent="0.25">
      <c r="A1650" t="s">
        <v>105</v>
      </c>
      <c r="B1650" t="s">
        <v>569</v>
      </c>
      <c r="C1650" t="s">
        <v>24</v>
      </c>
      <c r="D1650" t="s">
        <v>5</v>
      </c>
      <c r="E1650">
        <v>2010</v>
      </c>
      <c r="F1650">
        <v>44.444444444444443</v>
      </c>
    </row>
    <row r="1651" spans="1:6" x14ac:dyDescent="0.25">
      <c r="A1651" t="s">
        <v>105</v>
      </c>
      <c r="B1651" t="s">
        <v>569</v>
      </c>
      <c r="C1651" t="s">
        <v>24</v>
      </c>
      <c r="D1651" t="s">
        <v>5</v>
      </c>
      <c r="E1651">
        <v>2011</v>
      </c>
      <c r="F1651">
        <v>44.81481481481481</v>
      </c>
    </row>
    <row r="1652" spans="1:6" x14ac:dyDescent="0.25">
      <c r="A1652" t="s">
        <v>105</v>
      </c>
      <c r="B1652" t="s">
        <v>569</v>
      </c>
      <c r="C1652" t="s">
        <v>24</v>
      </c>
      <c r="D1652" t="s">
        <v>5</v>
      </c>
      <c r="E1652">
        <v>2012</v>
      </c>
      <c r="F1652">
        <v>45.185185185185183</v>
      </c>
    </row>
    <row r="1653" spans="1:6" x14ac:dyDescent="0.25">
      <c r="A1653" t="s">
        <v>105</v>
      </c>
      <c r="B1653" t="s">
        <v>569</v>
      </c>
      <c r="C1653" t="s">
        <v>24</v>
      </c>
      <c r="D1653" t="s">
        <v>5</v>
      </c>
      <c r="E1653">
        <v>2013</v>
      </c>
      <c r="F1653">
        <v>45.555555555555557</v>
      </c>
    </row>
    <row r="1654" spans="1:6" x14ac:dyDescent="0.25">
      <c r="A1654" t="s">
        <v>105</v>
      </c>
      <c r="B1654" t="s">
        <v>569</v>
      </c>
      <c r="C1654" t="s">
        <v>24</v>
      </c>
      <c r="D1654" t="s">
        <v>5</v>
      </c>
      <c r="E1654">
        <v>2014</v>
      </c>
      <c r="F1654">
        <v>45.925925925925924</v>
      </c>
    </row>
    <row r="1655" spans="1:6" x14ac:dyDescent="0.25">
      <c r="A1655" t="s">
        <v>105</v>
      </c>
      <c r="B1655" t="s">
        <v>569</v>
      </c>
      <c r="C1655" t="s">
        <v>24</v>
      </c>
      <c r="D1655" t="s">
        <v>5</v>
      </c>
      <c r="E1655">
        <v>2015</v>
      </c>
      <c r="F1655">
        <v>46.296296296296298</v>
      </c>
    </row>
    <row r="1656" spans="1:6" x14ac:dyDescent="0.25">
      <c r="A1656" t="s">
        <v>105</v>
      </c>
      <c r="B1656" t="s">
        <v>569</v>
      </c>
      <c r="C1656" t="s">
        <v>24</v>
      </c>
      <c r="D1656" t="s">
        <v>5</v>
      </c>
      <c r="E1656">
        <v>2016</v>
      </c>
      <c r="F1656">
        <v>51.851851851851848</v>
      </c>
    </row>
    <row r="1657" spans="1:6" x14ac:dyDescent="0.25">
      <c r="A1657" t="s">
        <v>105</v>
      </c>
      <c r="B1657" t="s">
        <v>569</v>
      </c>
      <c r="C1657" t="s">
        <v>24</v>
      </c>
      <c r="D1657" t="s">
        <v>5</v>
      </c>
      <c r="E1657">
        <v>2017</v>
      </c>
      <c r="F1657">
        <v>51.851851851851848</v>
      </c>
    </row>
    <row r="1658" spans="1:6" x14ac:dyDescent="0.25">
      <c r="A1658" t="s">
        <v>105</v>
      </c>
      <c r="B1658" t="s">
        <v>569</v>
      </c>
      <c r="C1658" t="s">
        <v>24</v>
      </c>
      <c r="D1658" t="s">
        <v>5</v>
      </c>
      <c r="E1658">
        <v>2018</v>
      </c>
      <c r="F1658">
        <v>51.851851851851848</v>
      </c>
    </row>
    <row r="1659" spans="1:6" x14ac:dyDescent="0.25">
      <c r="A1659" t="s">
        <v>105</v>
      </c>
      <c r="B1659" t="s">
        <v>569</v>
      </c>
      <c r="C1659" t="s">
        <v>24</v>
      </c>
      <c r="D1659" t="s">
        <v>5</v>
      </c>
      <c r="E1659">
        <v>2019</v>
      </c>
      <c r="F1659">
        <v>51.851851851851848</v>
      </c>
    </row>
    <row r="1660" spans="1:6" x14ac:dyDescent="0.25">
      <c r="A1660" t="s">
        <v>105</v>
      </c>
      <c r="B1660" t="s">
        <v>569</v>
      </c>
      <c r="C1660" t="s">
        <v>24</v>
      </c>
      <c r="D1660" t="s">
        <v>5</v>
      </c>
      <c r="E1660">
        <v>2020</v>
      </c>
      <c r="F1660">
        <v>51.851851851851848</v>
      </c>
    </row>
    <row r="1661" spans="1:6" x14ac:dyDescent="0.25">
      <c r="A1661" t="s">
        <v>104</v>
      </c>
      <c r="B1661" t="s">
        <v>570</v>
      </c>
      <c r="C1661" t="s">
        <v>4</v>
      </c>
      <c r="D1661" t="s">
        <v>16</v>
      </c>
      <c r="E1661">
        <v>2000</v>
      </c>
      <c r="F1661">
        <v>39.279581933557296</v>
      </c>
    </row>
    <row r="1662" spans="1:6" x14ac:dyDescent="0.25">
      <c r="A1662" t="s">
        <v>104</v>
      </c>
      <c r="B1662" t="s">
        <v>570</v>
      </c>
      <c r="C1662" t="s">
        <v>4</v>
      </c>
      <c r="D1662" t="s">
        <v>16</v>
      </c>
      <c r="E1662">
        <v>2001</v>
      </c>
      <c r="F1662">
        <v>38.82549458753266</v>
      </c>
    </row>
    <row r="1663" spans="1:6" x14ac:dyDescent="0.25">
      <c r="A1663" t="s">
        <v>104</v>
      </c>
      <c r="B1663" t="s">
        <v>570</v>
      </c>
      <c r="C1663" t="s">
        <v>4</v>
      </c>
      <c r="D1663" t="s">
        <v>16</v>
      </c>
      <c r="E1663">
        <v>2002</v>
      </c>
      <c r="F1663">
        <v>38.371407241508024</v>
      </c>
    </row>
    <row r="1664" spans="1:6" x14ac:dyDescent="0.25">
      <c r="A1664" t="s">
        <v>104</v>
      </c>
      <c r="B1664" t="s">
        <v>570</v>
      </c>
      <c r="C1664" t="s">
        <v>4</v>
      </c>
      <c r="D1664" t="s">
        <v>16</v>
      </c>
      <c r="E1664">
        <v>2003</v>
      </c>
      <c r="F1664">
        <v>37.917319895483388</v>
      </c>
    </row>
    <row r="1665" spans="1:6" x14ac:dyDescent="0.25">
      <c r="A1665" t="s">
        <v>104</v>
      </c>
      <c r="B1665" t="s">
        <v>570</v>
      </c>
      <c r="C1665" t="s">
        <v>4</v>
      </c>
      <c r="D1665" t="s">
        <v>16</v>
      </c>
      <c r="E1665">
        <v>2004</v>
      </c>
      <c r="F1665">
        <v>37.463232549458752</v>
      </c>
    </row>
    <row r="1666" spans="1:6" x14ac:dyDescent="0.25">
      <c r="A1666" t="s">
        <v>104</v>
      </c>
      <c r="B1666" t="s">
        <v>570</v>
      </c>
      <c r="C1666" t="s">
        <v>4</v>
      </c>
      <c r="D1666" t="s">
        <v>16</v>
      </c>
      <c r="E1666">
        <v>2005</v>
      </c>
      <c r="F1666">
        <v>37.009145203434116</v>
      </c>
    </row>
    <row r="1667" spans="1:6" x14ac:dyDescent="0.25">
      <c r="A1667" t="s">
        <v>104</v>
      </c>
      <c r="B1667" t="s">
        <v>570</v>
      </c>
      <c r="C1667" t="s">
        <v>4</v>
      </c>
      <c r="D1667" t="s">
        <v>16</v>
      </c>
      <c r="E1667">
        <v>2006</v>
      </c>
      <c r="F1667">
        <v>37.009145203434116</v>
      </c>
    </row>
    <row r="1668" spans="1:6" x14ac:dyDescent="0.25">
      <c r="A1668" t="s">
        <v>104</v>
      </c>
      <c r="B1668" t="s">
        <v>570</v>
      </c>
      <c r="C1668" t="s">
        <v>4</v>
      </c>
      <c r="D1668" t="s">
        <v>16</v>
      </c>
      <c r="E1668">
        <v>2007</v>
      </c>
      <c r="F1668">
        <v>36.100970511384851</v>
      </c>
    </row>
    <row r="1669" spans="1:6" x14ac:dyDescent="0.25">
      <c r="A1669" t="s">
        <v>104</v>
      </c>
      <c r="B1669" t="s">
        <v>570</v>
      </c>
      <c r="C1669" t="s">
        <v>4</v>
      </c>
      <c r="D1669" t="s">
        <v>16</v>
      </c>
      <c r="E1669">
        <v>2008</v>
      </c>
      <c r="F1669">
        <v>35.646883165360208</v>
      </c>
    </row>
    <row r="1670" spans="1:6" x14ac:dyDescent="0.25">
      <c r="A1670" t="s">
        <v>104</v>
      </c>
      <c r="B1670" t="s">
        <v>570</v>
      </c>
      <c r="C1670" t="s">
        <v>4</v>
      </c>
      <c r="D1670" t="s">
        <v>16</v>
      </c>
      <c r="E1670">
        <v>2009</v>
      </c>
      <c r="F1670">
        <v>35.192795819335572</v>
      </c>
    </row>
    <row r="1671" spans="1:6" x14ac:dyDescent="0.25">
      <c r="A1671" t="s">
        <v>104</v>
      </c>
      <c r="B1671" t="s">
        <v>570</v>
      </c>
      <c r="C1671" t="s">
        <v>4</v>
      </c>
      <c r="D1671" t="s">
        <v>16</v>
      </c>
      <c r="E1671">
        <v>2010</v>
      </c>
      <c r="F1671">
        <v>34.738708473310936</v>
      </c>
    </row>
    <row r="1672" spans="1:6" x14ac:dyDescent="0.25">
      <c r="A1672" t="s">
        <v>104</v>
      </c>
      <c r="B1672" t="s">
        <v>570</v>
      </c>
      <c r="C1672" t="s">
        <v>4</v>
      </c>
      <c r="D1672" t="s">
        <v>16</v>
      </c>
      <c r="E1672">
        <v>2011</v>
      </c>
      <c r="F1672">
        <v>34.48338932437477</v>
      </c>
    </row>
    <row r="1673" spans="1:6" x14ac:dyDescent="0.25">
      <c r="A1673" t="s">
        <v>104</v>
      </c>
      <c r="B1673" t="s">
        <v>570</v>
      </c>
      <c r="C1673" t="s">
        <v>4</v>
      </c>
      <c r="D1673" t="s">
        <v>16</v>
      </c>
      <c r="E1673">
        <v>2012</v>
      </c>
      <c r="F1673">
        <v>34.228070175438603</v>
      </c>
    </row>
    <row r="1674" spans="1:6" x14ac:dyDescent="0.25">
      <c r="A1674" t="s">
        <v>104</v>
      </c>
      <c r="B1674" t="s">
        <v>570</v>
      </c>
      <c r="C1674" t="s">
        <v>4</v>
      </c>
      <c r="D1674" t="s">
        <v>16</v>
      </c>
      <c r="E1674">
        <v>2013</v>
      </c>
      <c r="F1674">
        <v>33.972751026502422</v>
      </c>
    </row>
    <row r="1675" spans="1:6" x14ac:dyDescent="0.25">
      <c r="A1675" t="s">
        <v>104</v>
      </c>
      <c r="B1675" t="s">
        <v>570</v>
      </c>
      <c r="C1675" t="s">
        <v>4</v>
      </c>
      <c r="D1675" t="s">
        <v>16</v>
      </c>
      <c r="E1675">
        <v>2014</v>
      </c>
      <c r="F1675">
        <v>33.717431877566256</v>
      </c>
    </row>
    <row r="1676" spans="1:6" x14ac:dyDescent="0.25">
      <c r="A1676" t="s">
        <v>104</v>
      </c>
      <c r="B1676" t="s">
        <v>570</v>
      </c>
      <c r="C1676" t="s">
        <v>4</v>
      </c>
      <c r="D1676" t="s">
        <v>16</v>
      </c>
      <c r="E1676">
        <v>2015</v>
      </c>
      <c r="F1676">
        <v>33.462112728630082</v>
      </c>
    </row>
    <row r="1677" spans="1:6" x14ac:dyDescent="0.25">
      <c r="A1677" t="s">
        <v>104</v>
      </c>
      <c r="B1677" t="s">
        <v>570</v>
      </c>
      <c r="C1677" t="s">
        <v>4</v>
      </c>
      <c r="D1677" t="s">
        <v>16</v>
      </c>
      <c r="E1677">
        <v>2016</v>
      </c>
      <c r="F1677">
        <v>33.353863381858901</v>
      </c>
    </row>
    <row r="1678" spans="1:6" x14ac:dyDescent="0.25">
      <c r="A1678" t="s">
        <v>104</v>
      </c>
      <c r="B1678" t="s">
        <v>570</v>
      </c>
      <c r="C1678" t="s">
        <v>4</v>
      </c>
      <c r="D1678" t="s">
        <v>16</v>
      </c>
      <c r="E1678">
        <v>2017</v>
      </c>
      <c r="F1678">
        <v>33.245614035087719</v>
      </c>
    </row>
    <row r="1679" spans="1:6" x14ac:dyDescent="0.25">
      <c r="A1679" t="s">
        <v>104</v>
      </c>
      <c r="B1679" t="s">
        <v>570</v>
      </c>
      <c r="C1679" t="s">
        <v>4</v>
      </c>
      <c r="D1679" t="s">
        <v>16</v>
      </c>
      <c r="E1679">
        <v>2018</v>
      </c>
      <c r="F1679">
        <v>33.137364688316531</v>
      </c>
    </row>
    <row r="1680" spans="1:6" x14ac:dyDescent="0.25">
      <c r="A1680" t="s">
        <v>104</v>
      </c>
      <c r="B1680" t="s">
        <v>570</v>
      </c>
      <c r="C1680" t="s">
        <v>4</v>
      </c>
      <c r="D1680" t="s">
        <v>16</v>
      </c>
      <c r="E1680">
        <v>2019</v>
      </c>
      <c r="F1680">
        <v>33.029115341545349</v>
      </c>
    </row>
    <row r="1681" spans="1:6" x14ac:dyDescent="0.25">
      <c r="A1681" t="s">
        <v>104</v>
      </c>
      <c r="B1681" t="s">
        <v>570</v>
      </c>
      <c r="C1681" t="s">
        <v>4</v>
      </c>
      <c r="D1681" t="s">
        <v>16</v>
      </c>
      <c r="E1681">
        <v>2020</v>
      </c>
      <c r="F1681">
        <v>32.920865994774168</v>
      </c>
    </row>
    <row r="1682" spans="1:6" x14ac:dyDescent="0.25">
      <c r="A1682" t="s">
        <v>97</v>
      </c>
      <c r="B1682" t="s">
        <v>571</v>
      </c>
      <c r="C1682" t="s">
        <v>12</v>
      </c>
      <c r="D1682" t="s">
        <v>9</v>
      </c>
      <c r="E1682">
        <v>2000</v>
      </c>
      <c r="F1682">
        <v>28.198762819469316</v>
      </c>
    </row>
    <row r="1683" spans="1:6" x14ac:dyDescent="0.25">
      <c r="A1683" t="s">
        <v>97</v>
      </c>
      <c r="B1683" t="s">
        <v>571</v>
      </c>
      <c r="C1683" t="s">
        <v>12</v>
      </c>
      <c r="D1683" t="s">
        <v>9</v>
      </c>
      <c r="E1683">
        <v>2001</v>
      </c>
      <c r="F1683">
        <v>28.052254598730265</v>
      </c>
    </row>
    <row r="1684" spans="1:6" x14ac:dyDescent="0.25">
      <c r="A1684" t="s">
        <v>97</v>
      </c>
      <c r="B1684" t="s">
        <v>571</v>
      </c>
      <c r="C1684" t="s">
        <v>12</v>
      </c>
      <c r="D1684" t="s">
        <v>9</v>
      </c>
      <c r="E1684">
        <v>2002</v>
      </c>
      <c r="F1684">
        <v>27.905746377991207</v>
      </c>
    </row>
    <row r="1685" spans="1:6" x14ac:dyDescent="0.25">
      <c r="A1685" t="s">
        <v>97</v>
      </c>
      <c r="B1685" t="s">
        <v>571</v>
      </c>
      <c r="C1685" t="s">
        <v>12</v>
      </c>
      <c r="D1685" t="s">
        <v>9</v>
      </c>
      <c r="E1685">
        <v>2003</v>
      </c>
      <c r="F1685">
        <v>27.75923815725216</v>
      </c>
    </row>
    <row r="1686" spans="1:6" x14ac:dyDescent="0.25">
      <c r="A1686" t="s">
        <v>97</v>
      </c>
      <c r="B1686" t="s">
        <v>571</v>
      </c>
      <c r="C1686" t="s">
        <v>12</v>
      </c>
      <c r="D1686" t="s">
        <v>9</v>
      </c>
      <c r="E1686">
        <v>2004</v>
      </c>
      <c r="F1686">
        <v>27.612729936513102</v>
      </c>
    </row>
    <row r="1687" spans="1:6" x14ac:dyDescent="0.25">
      <c r="A1687" t="s">
        <v>97</v>
      </c>
      <c r="B1687" t="s">
        <v>571</v>
      </c>
      <c r="C1687" t="s">
        <v>12</v>
      </c>
      <c r="D1687" t="s">
        <v>9</v>
      </c>
      <c r="E1687">
        <v>2005</v>
      </c>
      <c r="F1687">
        <v>27.466221715774054</v>
      </c>
    </row>
    <row r="1688" spans="1:6" x14ac:dyDescent="0.25">
      <c r="A1688" t="s">
        <v>97</v>
      </c>
      <c r="B1688" t="s">
        <v>571</v>
      </c>
      <c r="C1688" t="s">
        <v>12</v>
      </c>
      <c r="D1688" t="s">
        <v>9</v>
      </c>
      <c r="E1688">
        <v>2006</v>
      </c>
      <c r="F1688">
        <v>27.466221715774054</v>
      </c>
    </row>
    <row r="1689" spans="1:6" x14ac:dyDescent="0.25">
      <c r="A1689" t="s">
        <v>97</v>
      </c>
      <c r="B1689" t="s">
        <v>571</v>
      </c>
      <c r="C1689" t="s">
        <v>12</v>
      </c>
      <c r="D1689" t="s">
        <v>9</v>
      </c>
      <c r="E1689">
        <v>2007</v>
      </c>
      <c r="F1689">
        <v>27.173205274295949</v>
      </c>
    </row>
    <row r="1690" spans="1:6" x14ac:dyDescent="0.25">
      <c r="A1690" t="s">
        <v>97</v>
      </c>
      <c r="B1690" t="s">
        <v>571</v>
      </c>
      <c r="C1690" t="s">
        <v>12</v>
      </c>
      <c r="D1690" t="s">
        <v>9</v>
      </c>
      <c r="E1690">
        <v>2008</v>
      </c>
      <c r="F1690">
        <v>27.026697053556891</v>
      </c>
    </row>
    <row r="1691" spans="1:6" x14ac:dyDescent="0.25">
      <c r="A1691" t="s">
        <v>97</v>
      </c>
      <c r="B1691" t="s">
        <v>571</v>
      </c>
      <c r="C1691" t="s">
        <v>12</v>
      </c>
      <c r="D1691" t="s">
        <v>9</v>
      </c>
      <c r="E1691">
        <v>2009</v>
      </c>
      <c r="F1691">
        <v>26.880188832817844</v>
      </c>
    </row>
    <row r="1692" spans="1:6" x14ac:dyDescent="0.25">
      <c r="A1692" t="s">
        <v>97</v>
      </c>
      <c r="B1692" t="s">
        <v>571</v>
      </c>
      <c r="C1692" t="s">
        <v>12</v>
      </c>
      <c r="D1692" t="s">
        <v>9</v>
      </c>
      <c r="E1692">
        <v>2010</v>
      </c>
      <c r="F1692">
        <v>26.733680612078786</v>
      </c>
    </row>
    <row r="1693" spans="1:6" x14ac:dyDescent="0.25">
      <c r="A1693" t="s">
        <v>97</v>
      </c>
      <c r="B1693" t="s">
        <v>571</v>
      </c>
      <c r="C1693" t="s">
        <v>12</v>
      </c>
      <c r="D1693" t="s">
        <v>9</v>
      </c>
      <c r="E1693">
        <v>2011</v>
      </c>
      <c r="F1693">
        <v>26.587172391339735</v>
      </c>
    </row>
    <row r="1694" spans="1:6" x14ac:dyDescent="0.25">
      <c r="A1694" t="s">
        <v>97</v>
      </c>
      <c r="B1694" t="s">
        <v>571</v>
      </c>
      <c r="C1694" t="s">
        <v>12</v>
      </c>
      <c r="D1694" t="s">
        <v>9</v>
      </c>
      <c r="E1694">
        <v>2012</v>
      </c>
      <c r="F1694">
        <v>26.440664170600687</v>
      </c>
    </row>
    <row r="1695" spans="1:6" x14ac:dyDescent="0.25">
      <c r="A1695" t="s">
        <v>97</v>
      </c>
      <c r="B1695" t="s">
        <v>571</v>
      </c>
      <c r="C1695" t="s">
        <v>12</v>
      </c>
      <c r="D1695" t="s">
        <v>9</v>
      </c>
      <c r="E1695">
        <v>2013</v>
      </c>
      <c r="F1695">
        <v>26.294155949861629</v>
      </c>
    </row>
    <row r="1696" spans="1:6" x14ac:dyDescent="0.25">
      <c r="A1696" t="s">
        <v>97</v>
      </c>
      <c r="B1696" t="s">
        <v>571</v>
      </c>
      <c r="C1696" t="s">
        <v>12</v>
      </c>
      <c r="D1696" t="s">
        <v>9</v>
      </c>
      <c r="E1696">
        <v>2014</v>
      </c>
      <c r="F1696">
        <v>26.147647729122582</v>
      </c>
    </row>
    <row r="1697" spans="1:6" x14ac:dyDescent="0.25">
      <c r="A1697" t="s">
        <v>97</v>
      </c>
      <c r="B1697" t="s">
        <v>571</v>
      </c>
      <c r="C1697" t="s">
        <v>12</v>
      </c>
      <c r="D1697" t="s">
        <v>9</v>
      </c>
      <c r="E1697">
        <v>2015</v>
      </c>
      <c r="F1697">
        <v>26.001139508383524</v>
      </c>
    </row>
    <row r="1698" spans="1:6" x14ac:dyDescent="0.25">
      <c r="A1698" t="s">
        <v>97</v>
      </c>
      <c r="B1698" t="s">
        <v>571</v>
      </c>
      <c r="C1698" t="s">
        <v>12</v>
      </c>
      <c r="D1698" t="s">
        <v>9</v>
      </c>
      <c r="E1698">
        <v>2016</v>
      </c>
      <c r="F1698">
        <v>25.838352596451248</v>
      </c>
    </row>
    <row r="1699" spans="1:6" x14ac:dyDescent="0.25">
      <c r="A1699" t="s">
        <v>97</v>
      </c>
      <c r="B1699" t="s">
        <v>571</v>
      </c>
      <c r="C1699" t="s">
        <v>12</v>
      </c>
      <c r="D1699" t="s">
        <v>9</v>
      </c>
      <c r="E1699">
        <v>2017</v>
      </c>
      <c r="F1699">
        <v>25.675565684518965</v>
      </c>
    </row>
    <row r="1700" spans="1:6" x14ac:dyDescent="0.25">
      <c r="A1700" t="s">
        <v>97</v>
      </c>
      <c r="B1700" t="s">
        <v>571</v>
      </c>
      <c r="C1700" t="s">
        <v>12</v>
      </c>
      <c r="D1700" t="s">
        <v>9</v>
      </c>
      <c r="E1700">
        <v>2018</v>
      </c>
      <c r="F1700">
        <v>25.512778772586685</v>
      </c>
    </row>
    <row r="1701" spans="1:6" x14ac:dyDescent="0.25">
      <c r="A1701" t="s">
        <v>97</v>
      </c>
      <c r="B1701" t="s">
        <v>571</v>
      </c>
      <c r="C1701" t="s">
        <v>12</v>
      </c>
      <c r="D1701" t="s">
        <v>9</v>
      </c>
      <c r="E1701">
        <v>2019</v>
      </c>
      <c r="F1701">
        <v>25.349991860654402</v>
      </c>
    </row>
    <row r="1702" spans="1:6" x14ac:dyDescent="0.25">
      <c r="A1702" t="s">
        <v>97</v>
      </c>
      <c r="B1702" t="s">
        <v>571</v>
      </c>
      <c r="C1702" t="s">
        <v>12</v>
      </c>
      <c r="D1702" t="s">
        <v>9</v>
      </c>
      <c r="E1702">
        <v>2020</v>
      </c>
      <c r="F1702">
        <v>25.187204948722126</v>
      </c>
    </row>
    <row r="1703" spans="1:6" x14ac:dyDescent="0.25">
      <c r="A1703" t="s">
        <v>99</v>
      </c>
      <c r="B1703" t="s">
        <v>572</v>
      </c>
      <c r="C1703" t="s">
        <v>12</v>
      </c>
      <c r="D1703" t="s">
        <v>9</v>
      </c>
      <c r="E1703">
        <v>2000</v>
      </c>
      <c r="F1703">
        <v>76.418207681365573</v>
      </c>
    </row>
    <row r="1704" spans="1:6" x14ac:dyDescent="0.25">
      <c r="A1704" t="s">
        <v>99</v>
      </c>
      <c r="B1704" t="s">
        <v>572</v>
      </c>
      <c r="C1704" t="s">
        <v>12</v>
      </c>
      <c r="D1704" t="s">
        <v>9</v>
      </c>
      <c r="E1704">
        <v>2001</v>
      </c>
      <c r="F1704">
        <v>76.117887624466562</v>
      </c>
    </row>
    <row r="1705" spans="1:6" x14ac:dyDescent="0.25">
      <c r="A1705" t="s">
        <v>99</v>
      </c>
      <c r="B1705" t="s">
        <v>572</v>
      </c>
      <c r="C1705" t="s">
        <v>12</v>
      </c>
      <c r="D1705" t="s">
        <v>9</v>
      </c>
      <c r="E1705">
        <v>2002</v>
      </c>
      <c r="F1705">
        <v>75.817567567567565</v>
      </c>
    </row>
    <row r="1706" spans="1:6" x14ac:dyDescent="0.25">
      <c r="A1706" t="s">
        <v>99</v>
      </c>
      <c r="B1706" t="s">
        <v>572</v>
      </c>
      <c r="C1706" t="s">
        <v>12</v>
      </c>
      <c r="D1706" t="s">
        <v>9</v>
      </c>
      <c r="E1706">
        <v>2003</v>
      </c>
      <c r="F1706">
        <v>75.517247510668568</v>
      </c>
    </row>
    <row r="1707" spans="1:6" x14ac:dyDescent="0.25">
      <c r="A1707" t="s">
        <v>99</v>
      </c>
      <c r="B1707" t="s">
        <v>572</v>
      </c>
      <c r="C1707" t="s">
        <v>12</v>
      </c>
      <c r="D1707" t="s">
        <v>9</v>
      </c>
      <c r="E1707">
        <v>2004</v>
      </c>
      <c r="F1707">
        <v>75.216927453769557</v>
      </c>
    </row>
    <row r="1708" spans="1:6" x14ac:dyDescent="0.25">
      <c r="A1708" t="s">
        <v>99</v>
      </c>
      <c r="B1708" t="s">
        <v>572</v>
      </c>
      <c r="C1708" t="s">
        <v>12</v>
      </c>
      <c r="D1708" t="s">
        <v>9</v>
      </c>
      <c r="E1708">
        <v>2005</v>
      </c>
      <c r="F1708">
        <v>74.916607396870546</v>
      </c>
    </row>
    <row r="1709" spans="1:6" x14ac:dyDescent="0.25">
      <c r="A1709" t="s">
        <v>99</v>
      </c>
      <c r="B1709" t="s">
        <v>572</v>
      </c>
      <c r="C1709" t="s">
        <v>12</v>
      </c>
      <c r="D1709" t="s">
        <v>9</v>
      </c>
      <c r="E1709">
        <v>2006</v>
      </c>
      <c r="F1709">
        <v>74.916607396870546</v>
      </c>
    </row>
    <row r="1710" spans="1:6" x14ac:dyDescent="0.25">
      <c r="A1710" t="s">
        <v>99</v>
      </c>
      <c r="B1710" t="s">
        <v>572</v>
      </c>
      <c r="C1710" t="s">
        <v>12</v>
      </c>
      <c r="D1710" t="s">
        <v>9</v>
      </c>
      <c r="E1710">
        <v>2007</v>
      </c>
      <c r="F1710">
        <v>74.315967283072553</v>
      </c>
    </row>
    <row r="1711" spans="1:6" x14ac:dyDescent="0.25">
      <c r="A1711" t="s">
        <v>99</v>
      </c>
      <c r="B1711" t="s">
        <v>572</v>
      </c>
      <c r="C1711" t="s">
        <v>12</v>
      </c>
      <c r="D1711" t="s">
        <v>9</v>
      </c>
      <c r="E1711">
        <v>2008</v>
      </c>
      <c r="F1711">
        <v>74.015647226173542</v>
      </c>
    </row>
    <row r="1712" spans="1:6" x14ac:dyDescent="0.25">
      <c r="A1712" t="s">
        <v>99</v>
      </c>
      <c r="B1712" t="s">
        <v>572</v>
      </c>
      <c r="C1712" t="s">
        <v>12</v>
      </c>
      <c r="D1712" t="s">
        <v>9</v>
      </c>
      <c r="E1712">
        <v>2009</v>
      </c>
      <c r="F1712">
        <v>73.715327169274531</v>
      </c>
    </row>
    <row r="1713" spans="1:6" x14ac:dyDescent="0.25">
      <c r="A1713" t="s">
        <v>99</v>
      </c>
      <c r="B1713" t="s">
        <v>572</v>
      </c>
      <c r="C1713" t="s">
        <v>12</v>
      </c>
      <c r="D1713" t="s">
        <v>9</v>
      </c>
      <c r="E1713">
        <v>2010</v>
      </c>
      <c r="F1713">
        <v>73.415007112375534</v>
      </c>
    </row>
    <row r="1714" spans="1:6" x14ac:dyDescent="0.25">
      <c r="A1714" t="s">
        <v>99</v>
      </c>
      <c r="B1714" t="s">
        <v>572</v>
      </c>
      <c r="C1714" t="s">
        <v>12</v>
      </c>
      <c r="D1714" t="s">
        <v>9</v>
      </c>
      <c r="E1714">
        <v>2011</v>
      </c>
      <c r="F1714">
        <v>73.114722617354204</v>
      </c>
    </row>
    <row r="1715" spans="1:6" x14ac:dyDescent="0.25">
      <c r="A1715" t="s">
        <v>99</v>
      </c>
      <c r="B1715" t="s">
        <v>572</v>
      </c>
      <c r="C1715" t="s">
        <v>12</v>
      </c>
      <c r="D1715" t="s">
        <v>9</v>
      </c>
      <c r="E1715">
        <v>2012</v>
      </c>
      <c r="F1715">
        <v>72.814438122332859</v>
      </c>
    </row>
    <row r="1716" spans="1:6" x14ac:dyDescent="0.25">
      <c r="A1716" t="s">
        <v>99</v>
      </c>
      <c r="B1716" t="s">
        <v>572</v>
      </c>
      <c r="C1716" t="s">
        <v>12</v>
      </c>
      <c r="D1716" t="s">
        <v>9</v>
      </c>
      <c r="E1716">
        <v>2013</v>
      </c>
      <c r="F1716">
        <v>72.514153627311515</v>
      </c>
    </row>
    <row r="1717" spans="1:6" x14ac:dyDescent="0.25">
      <c r="A1717" t="s">
        <v>99</v>
      </c>
      <c r="B1717" t="s">
        <v>572</v>
      </c>
      <c r="C1717" t="s">
        <v>12</v>
      </c>
      <c r="D1717" t="s">
        <v>9</v>
      </c>
      <c r="E1717">
        <v>2014</v>
      </c>
      <c r="F1717">
        <v>72.213869132290185</v>
      </c>
    </row>
    <row r="1718" spans="1:6" x14ac:dyDescent="0.25">
      <c r="A1718" t="s">
        <v>99</v>
      </c>
      <c r="B1718" t="s">
        <v>572</v>
      </c>
      <c r="C1718" t="s">
        <v>12</v>
      </c>
      <c r="D1718" t="s">
        <v>9</v>
      </c>
      <c r="E1718">
        <v>2015</v>
      </c>
      <c r="F1718">
        <v>71.913584637268841</v>
      </c>
    </row>
    <row r="1719" spans="1:6" x14ac:dyDescent="0.25">
      <c r="A1719" t="s">
        <v>99</v>
      </c>
      <c r="B1719" t="s">
        <v>572</v>
      </c>
      <c r="C1719" t="s">
        <v>12</v>
      </c>
      <c r="D1719" t="s">
        <v>9</v>
      </c>
      <c r="E1719">
        <v>2016</v>
      </c>
      <c r="F1719">
        <v>71.613442389758191</v>
      </c>
    </row>
    <row r="1720" spans="1:6" x14ac:dyDescent="0.25">
      <c r="A1720" t="s">
        <v>99</v>
      </c>
      <c r="B1720" t="s">
        <v>572</v>
      </c>
      <c r="C1720" t="s">
        <v>12</v>
      </c>
      <c r="D1720" t="s">
        <v>9</v>
      </c>
      <c r="E1720">
        <v>2017</v>
      </c>
      <c r="F1720">
        <v>71.313300142247499</v>
      </c>
    </row>
    <row r="1721" spans="1:6" x14ac:dyDescent="0.25">
      <c r="A1721" t="s">
        <v>99</v>
      </c>
      <c r="B1721" t="s">
        <v>572</v>
      </c>
      <c r="C1721" t="s">
        <v>12</v>
      </c>
      <c r="D1721" t="s">
        <v>9</v>
      </c>
      <c r="E1721">
        <v>2018</v>
      </c>
      <c r="F1721">
        <v>71.01315789473685</v>
      </c>
    </row>
    <row r="1722" spans="1:6" x14ac:dyDescent="0.25">
      <c r="A1722" t="s">
        <v>99</v>
      </c>
      <c r="B1722" t="s">
        <v>572</v>
      </c>
      <c r="C1722" t="s">
        <v>12</v>
      </c>
      <c r="D1722" t="s">
        <v>9</v>
      </c>
      <c r="E1722">
        <v>2019</v>
      </c>
      <c r="F1722">
        <v>70.713015647226172</v>
      </c>
    </row>
    <row r="1723" spans="1:6" x14ac:dyDescent="0.25">
      <c r="A1723" t="s">
        <v>99</v>
      </c>
      <c r="B1723" t="s">
        <v>572</v>
      </c>
      <c r="C1723" t="s">
        <v>12</v>
      </c>
      <c r="D1723" t="s">
        <v>9</v>
      </c>
      <c r="E1723">
        <v>2020</v>
      </c>
      <c r="F1723">
        <v>70.412873399715508</v>
      </c>
    </row>
    <row r="1724" spans="1:6" x14ac:dyDescent="0.25">
      <c r="A1724" t="s">
        <v>106</v>
      </c>
      <c r="B1724" t="s">
        <v>573</v>
      </c>
      <c r="C1724" t="s">
        <v>4</v>
      </c>
      <c r="D1724" t="s">
        <v>16</v>
      </c>
      <c r="E1724">
        <v>2000</v>
      </c>
      <c r="F1724">
        <v>94.306426212852429</v>
      </c>
    </row>
    <row r="1725" spans="1:6" x14ac:dyDescent="0.25">
      <c r="A1725" t="s">
        <v>106</v>
      </c>
      <c r="B1725" t="s">
        <v>573</v>
      </c>
      <c r="C1725" t="s">
        <v>4</v>
      </c>
      <c r="D1725" t="s">
        <v>16</v>
      </c>
      <c r="E1725">
        <v>2001</v>
      </c>
      <c r="F1725">
        <v>94.283865887731778</v>
      </c>
    </row>
    <row r="1726" spans="1:6" x14ac:dyDescent="0.25">
      <c r="A1726" t="s">
        <v>106</v>
      </c>
      <c r="B1726" t="s">
        <v>573</v>
      </c>
      <c r="C1726" t="s">
        <v>4</v>
      </c>
      <c r="D1726" t="s">
        <v>16</v>
      </c>
      <c r="E1726">
        <v>2002</v>
      </c>
      <c r="F1726">
        <v>94.261305562611128</v>
      </c>
    </row>
    <row r="1727" spans="1:6" x14ac:dyDescent="0.25">
      <c r="A1727" t="s">
        <v>106</v>
      </c>
      <c r="B1727" t="s">
        <v>573</v>
      </c>
      <c r="C1727" t="s">
        <v>4</v>
      </c>
      <c r="D1727" t="s">
        <v>16</v>
      </c>
      <c r="E1727">
        <v>2003</v>
      </c>
      <c r="F1727">
        <v>94.238745237490477</v>
      </c>
    </row>
    <row r="1728" spans="1:6" x14ac:dyDescent="0.25">
      <c r="A1728" t="s">
        <v>106</v>
      </c>
      <c r="B1728" t="s">
        <v>573</v>
      </c>
      <c r="C1728" t="s">
        <v>4</v>
      </c>
      <c r="D1728" t="s">
        <v>16</v>
      </c>
      <c r="E1728">
        <v>2004</v>
      </c>
      <c r="F1728">
        <v>94.216184912369826</v>
      </c>
    </row>
    <row r="1729" spans="1:6" x14ac:dyDescent="0.25">
      <c r="A1729" t="s">
        <v>106</v>
      </c>
      <c r="B1729" t="s">
        <v>573</v>
      </c>
      <c r="C1729" t="s">
        <v>4</v>
      </c>
      <c r="D1729" t="s">
        <v>16</v>
      </c>
      <c r="E1729">
        <v>2005</v>
      </c>
      <c r="F1729">
        <v>94.193624587249175</v>
      </c>
    </row>
    <row r="1730" spans="1:6" x14ac:dyDescent="0.25">
      <c r="A1730" t="s">
        <v>106</v>
      </c>
      <c r="B1730" t="s">
        <v>573</v>
      </c>
      <c r="C1730" t="s">
        <v>4</v>
      </c>
      <c r="D1730" t="s">
        <v>16</v>
      </c>
      <c r="E1730">
        <v>2006</v>
      </c>
      <c r="F1730">
        <v>94.193624587249175</v>
      </c>
    </row>
    <row r="1731" spans="1:6" x14ac:dyDescent="0.25">
      <c r="A1731" t="s">
        <v>106</v>
      </c>
      <c r="B1731" t="s">
        <v>573</v>
      </c>
      <c r="C1731" t="s">
        <v>4</v>
      </c>
      <c r="D1731" t="s">
        <v>16</v>
      </c>
      <c r="E1731">
        <v>2007</v>
      </c>
      <c r="F1731">
        <v>94.14850393700786</v>
      </c>
    </row>
    <row r="1732" spans="1:6" x14ac:dyDescent="0.25">
      <c r="A1732" t="s">
        <v>106</v>
      </c>
      <c r="B1732" t="s">
        <v>573</v>
      </c>
      <c r="C1732" t="s">
        <v>4</v>
      </c>
      <c r="D1732" t="s">
        <v>16</v>
      </c>
      <c r="E1732">
        <v>2008</v>
      </c>
      <c r="F1732">
        <v>94.125943611887237</v>
      </c>
    </row>
    <row r="1733" spans="1:6" x14ac:dyDescent="0.25">
      <c r="A1733" t="s">
        <v>106</v>
      </c>
      <c r="B1733" t="s">
        <v>573</v>
      </c>
      <c r="C1733" t="s">
        <v>4</v>
      </c>
      <c r="D1733" t="s">
        <v>16</v>
      </c>
      <c r="E1733">
        <v>2009</v>
      </c>
      <c r="F1733">
        <v>94.103383286766572</v>
      </c>
    </row>
    <row r="1734" spans="1:6" x14ac:dyDescent="0.25">
      <c r="A1734" t="s">
        <v>106</v>
      </c>
      <c r="B1734" t="s">
        <v>573</v>
      </c>
      <c r="C1734" t="s">
        <v>4</v>
      </c>
      <c r="D1734" t="s">
        <v>16</v>
      </c>
      <c r="E1734">
        <v>2010</v>
      </c>
      <c r="F1734">
        <v>94.080822961645922</v>
      </c>
    </row>
    <row r="1735" spans="1:6" x14ac:dyDescent="0.25">
      <c r="A1735" t="s">
        <v>106</v>
      </c>
      <c r="B1735" t="s">
        <v>573</v>
      </c>
      <c r="C1735" t="s">
        <v>4</v>
      </c>
      <c r="D1735" t="s">
        <v>16</v>
      </c>
      <c r="E1735">
        <v>2011</v>
      </c>
      <c r="F1735">
        <v>94.021437642875298</v>
      </c>
    </row>
    <row r="1736" spans="1:6" x14ac:dyDescent="0.25">
      <c r="A1736" t="s">
        <v>106</v>
      </c>
      <c r="B1736" t="s">
        <v>573</v>
      </c>
      <c r="C1736" t="s">
        <v>4</v>
      </c>
      <c r="D1736" t="s">
        <v>16</v>
      </c>
      <c r="E1736">
        <v>2012</v>
      </c>
      <c r="F1736">
        <v>93.962052324104633</v>
      </c>
    </row>
    <row r="1737" spans="1:6" x14ac:dyDescent="0.25">
      <c r="A1737" t="s">
        <v>106</v>
      </c>
      <c r="B1737" t="s">
        <v>573</v>
      </c>
      <c r="C1737" t="s">
        <v>4</v>
      </c>
      <c r="D1737" t="s">
        <v>16</v>
      </c>
      <c r="E1737">
        <v>2013</v>
      </c>
      <c r="F1737">
        <v>93.90266700533401</v>
      </c>
    </row>
    <row r="1738" spans="1:6" x14ac:dyDescent="0.25">
      <c r="A1738" t="s">
        <v>106</v>
      </c>
      <c r="B1738" t="s">
        <v>573</v>
      </c>
      <c r="C1738" t="s">
        <v>4</v>
      </c>
      <c r="D1738" t="s">
        <v>16</v>
      </c>
      <c r="E1738">
        <v>2014</v>
      </c>
      <c r="F1738">
        <v>93.843281686563373</v>
      </c>
    </row>
    <row r="1739" spans="1:6" x14ac:dyDescent="0.25">
      <c r="A1739" t="s">
        <v>106</v>
      </c>
      <c r="B1739" t="s">
        <v>573</v>
      </c>
      <c r="C1739" t="s">
        <v>4</v>
      </c>
      <c r="D1739" t="s">
        <v>16</v>
      </c>
      <c r="E1739">
        <v>2015</v>
      </c>
      <c r="F1739">
        <v>93.783896367792735</v>
      </c>
    </row>
    <row r="1740" spans="1:6" x14ac:dyDescent="0.25">
      <c r="A1740" t="s">
        <v>106</v>
      </c>
      <c r="B1740" t="s">
        <v>573</v>
      </c>
      <c r="C1740" t="s">
        <v>4</v>
      </c>
      <c r="D1740" t="s">
        <v>16</v>
      </c>
      <c r="E1740">
        <v>2016</v>
      </c>
      <c r="F1740">
        <v>93.737160274320559</v>
      </c>
    </row>
    <row r="1741" spans="1:6" x14ac:dyDescent="0.25">
      <c r="A1741" t="s">
        <v>106</v>
      </c>
      <c r="B1741" t="s">
        <v>573</v>
      </c>
      <c r="C1741" t="s">
        <v>4</v>
      </c>
      <c r="D1741" t="s">
        <v>16</v>
      </c>
      <c r="E1741">
        <v>2017</v>
      </c>
      <c r="F1741">
        <v>93.690373380746763</v>
      </c>
    </row>
    <row r="1742" spans="1:6" x14ac:dyDescent="0.25">
      <c r="A1742" t="s">
        <v>106</v>
      </c>
      <c r="B1742" t="s">
        <v>573</v>
      </c>
      <c r="C1742" t="s">
        <v>4</v>
      </c>
      <c r="D1742" t="s">
        <v>16</v>
      </c>
      <c r="E1742">
        <v>2018</v>
      </c>
      <c r="F1742">
        <v>93.643637287274572</v>
      </c>
    </row>
    <row r="1743" spans="1:6" x14ac:dyDescent="0.25">
      <c r="A1743" t="s">
        <v>106</v>
      </c>
      <c r="B1743" t="s">
        <v>573</v>
      </c>
      <c r="C1743" t="s">
        <v>4</v>
      </c>
      <c r="D1743" t="s">
        <v>16</v>
      </c>
      <c r="E1743">
        <v>2019</v>
      </c>
      <c r="F1743">
        <v>93.596850393700777</v>
      </c>
    </row>
    <row r="1744" spans="1:6" x14ac:dyDescent="0.25">
      <c r="A1744" t="s">
        <v>106</v>
      </c>
      <c r="B1744" t="s">
        <v>573</v>
      </c>
      <c r="C1744" t="s">
        <v>4</v>
      </c>
      <c r="D1744" t="s">
        <v>16</v>
      </c>
      <c r="E1744">
        <v>2020</v>
      </c>
      <c r="F1744">
        <v>93.550114300228586</v>
      </c>
    </row>
    <row r="1745" spans="1:6" x14ac:dyDescent="0.25">
      <c r="A1745" t="s">
        <v>111</v>
      </c>
      <c r="B1745" t="s">
        <v>574</v>
      </c>
      <c r="C1745" t="s">
        <v>4</v>
      </c>
      <c r="D1745" t="s">
        <v>13</v>
      </c>
      <c r="E1745">
        <v>2000</v>
      </c>
      <c r="F1745">
        <v>13.81168359941945</v>
      </c>
    </row>
    <row r="1746" spans="1:6" x14ac:dyDescent="0.25">
      <c r="A1746" t="s">
        <v>111</v>
      </c>
      <c r="B1746" t="s">
        <v>574</v>
      </c>
      <c r="C1746" t="s">
        <v>4</v>
      </c>
      <c r="D1746" t="s">
        <v>13</v>
      </c>
      <c r="E1746">
        <v>2001</v>
      </c>
      <c r="F1746">
        <v>13.80344702467344</v>
      </c>
    </row>
    <row r="1747" spans="1:6" x14ac:dyDescent="0.25">
      <c r="A1747" t="s">
        <v>111</v>
      </c>
      <c r="B1747" t="s">
        <v>574</v>
      </c>
      <c r="C1747" t="s">
        <v>4</v>
      </c>
      <c r="D1747" t="s">
        <v>13</v>
      </c>
      <c r="E1747">
        <v>2002</v>
      </c>
      <c r="F1747">
        <v>13.795210449927431</v>
      </c>
    </row>
    <row r="1748" spans="1:6" x14ac:dyDescent="0.25">
      <c r="A1748" t="s">
        <v>111</v>
      </c>
      <c r="B1748" t="s">
        <v>574</v>
      </c>
      <c r="C1748" t="s">
        <v>4</v>
      </c>
      <c r="D1748" t="s">
        <v>13</v>
      </c>
      <c r="E1748">
        <v>2003</v>
      </c>
      <c r="F1748">
        <v>13.786973875181422</v>
      </c>
    </row>
    <row r="1749" spans="1:6" x14ac:dyDescent="0.25">
      <c r="A1749" t="s">
        <v>111</v>
      </c>
      <c r="B1749" t="s">
        <v>574</v>
      </c>
      <c r="C1749" t="s">
        <v>4</v>
      </c>
      <c r="D1749" t="s">
        <v>13</v>
      </c>
      <c r="E1749">
        <v>2004</v>
      </c>
      <c r="F1749">
        <v>13.778737300435415</v>
      </c>
    </row>
    <row r="1750" spans="1:6" x14ac:dyDescent="0.25">
      <c r="A1750" t="s">
        <v>111</v>
      </c>
      <c r="B1750" t="s">
        <v>574</v>
      </c>
      <c r="C1750" t="s">
        <v>4</v>
      </c>
      <c r="D1750" t="s">
        <v>13</v>
      </c>
      <c r="E1750">
        <v>2005</v>
      </c>
      <c r="F1750">
        <v>13.770500725689406</v>
      </c>
    </row>
    <row r="1751" spans="1:6" x14ac:dyDescent="0.25">
      <c r="A1751" t="s">
        <v>111</v>
      </c>
      <c r="B1751" t="s">
        <v>574</v>
      </c>
      <c r="C1751" t="s">
        <v>4</v>
      </c>
      <c r="D1751" t="s">
        <v>13</v>
      </c>
      <c r="E1751">
        <v>2006</v>
      </c>
      <c r="F1751">
        <v>13.770500725689406</v>
      </c>
    </row>
    <row r="1752" spans="1:6" x14ac:dyDescent="0.25">
      <c r="A1752" t="s">
        <v>111</v>
      </c>
      <c r="B1752" t="s">
        <v>574</v>
      </c>
      <c r="C1752" t="s">
        <v>4</v>
      </c>
      <c r="D1752" t="s">
        <v>13</v>
      </c>
      <c r="E1752">
        <v>2007</v>
      </c>
      <c r="F1752">
        <v>13.754027576197389</v>
      </c>
    </row>
    <row r="1753" spans="1:6" x14ac:dyDescent="0.25">
      <c r="A1753" t="s">
        <v>111</v>
      </c>
      <c r="B1753" t="s">
        <v>574</v>
      </c>
      <c r="C1753" t="s">
        <v>4</v>
      </c>
      <c r="D1753" t="s">
        <v>13</v>
      </c>
      <c r="E1753">
        <v>2008</v>
      </c>
      <c r="F1753">
        <v>13.74579100145138</v>
      </c>
    </row>
    <row r="1754" spans="1:6" x14ac:dyDescent="0.25">
      <c r="A1754" t="s">
        <v>111</v>
      </c>
      <c r="B1754" t="s">
        <v>574</v>
      </c>
      <c r="C1754" t="s">
        <v>4</v>
      </c>
      <c r="D1754" t="s">
        <v>13</v>
      </c>
      <c r="E1754">
        <v>2009</v>
      </c>
      <c r="F1754">
        <v>13.737554426705371</v>
      </c>
    </row>
    <row r="1755" spans="1:6" x14ac:dyDescent="0.25">
      <c r="A1755" t="s">
        <v>111</v>
      </c>
      <c r="B1755" t="s">
        <v>574</v>
      </c>
      <c r="C1755" t="s">
        <v>4</v>
      </c>
      <c r="D1755" t="s">
        <v>13</v>
      </c>
      <c r="E1755">
        <v>2010</v>
      </c>
      <c r="F1755">
        <v>13.729317851959363</v>
      </c>
    </row>
    <row r="1756" spans="1:6" x14ac:dyDescent="0.25">
      <c r="A1756" t="s">
        <v>111</v>
      </c>
      <c r="B1756" t="s">
        <v>574</v>
      </c>
      <c r="C1756" t="s">
        <v>4</v>
      </c>
      <c r="D1756" t="s">
        <v>13</v>
      </c>
      <c r="E1756">
        <v>2011</v>
      </c>
      <c r="F1756">
        <v>13.616618287373003</v>
      </c>
    </row>
    <row r="1757" spans="1:6" x14ac:dyDescent="0.25">
      <c r="A1757" t="s">
        <v>111</v>
      </c>
      <c r="B1757" t="s">
        <v>574</v>
      </c>
      <c r="C1757" t="s">
        <v>4</v>
      </c>
      <c r="D1757" t="s">
        <v>13</v>
      </c>
      <c r="E1757">
        <v>2012</v>
      </c>
      <c r="F1757">
        <v>13.503918722786649</v>
      </c>
    </row>
    <row r="1758" spans="1:6" x14ac:dyDescent="0.25">
      <c r="A1758" t="s">
        <v>111</v>
      </c>
      <c r="B1758" t="s">
        <v>574</v>
      </c>
      <c r="C1758" t="s">
        <v>4</v>
      </c>
      <c r="D1758" t="s">
        <v>13</v>
      </c>
      <c r="E1758">
        <v>2013</v>
      </c>
      <c r="F1758">
        <v>13.39121915820029</v>
      </c>
    </row>
    <row r="1759" spans="1:6" x14ac:dyDescent="0.25">
      <c r="A1759" t="s">
        <v>111</v>
      </c>
      <c r="B1759" t="s">
        <v>574</v>
      </c>
      <c r="C1759" t="s">
        <v>4</v>
      </c>
      <c r="D1759" t="s">
        <v>13</v>
      </c>
      <c r="E1759">
        <v>2014</v>
      </c>
      <c r="F1759">
        <v>13.278519593613932</v>
      </c>
    </row>
    <row r="1760" spans="1:6" x14ac:dyDescent="0.25">
      <c r="A1760" t="s">
        <v>111</v>
      </c>
      <c r="B1760" t="s">
        <v>574</v>
      </c>
      <c r="C1760" t="s">
        <v>4</v>
      </c>
      <c r="D1760" t="s">
        <v>13</v>
      </c>
      <c r="E1760">
        <v>2015</v>
      </c>
      <c r="F1760">
        <v>13.165820029027575</v>
      </c>
    </row>
    <row r="1761" spans="1:6" x14ac:dyDescent="0.25">
      <c r="A1761" t="s">
        <v>111</v>
      </c>
      <c r="B1761" t="s">
        <v>574</v>
      </c>
      <c r="C1761" t="s">
        <v>4</v>
      </c>
      <c r="D1761" t="s">
        <v>13</v>
      </c>
      <c r="E1761">
        <v>2016</v>
      </c>
      <c r="F1761">
        <v>13.052975326560231</v>
      </c>
    </row>
    <row r="1762" spans="1:6" x14ac:dyDescent="0.25">
      <c r="A1762" t="s">
        <v>111</v>
      </c>
      <c r="B1762" t="s">
        <v>574</v>
      </c>
      <c r="C1762" t="s">
        <v>4</v>
      </c>
      <c r="D1762" t="s">
        <v>13</v>
      </c>
      <c r="E1762">
        <v>2017</v>
      </c>
      <c r="F1762">
        <v>12.940130624092888</v>
      </c>
    </row>
    <row r="1763" spans="1:6" x14ac:dyDescent="0.25">
      <c r="A1763" t="s">
        <v>111</v>
      </c>
      <c r="B1763" t="s">
        <v>574</v>
      </c>
      <c r="C1763" t="s">
        <v>4</v>
      </c>
      <c r="D1763" t="s">
        <v>13</v>
      </c>
      <c r="E1763">
        <v>2018</v>
      </c>
      <c r="F1763">
        <v>12.827285921625545</v>
      </c>
    </row>
    <row r="1764" spans="1:6" x14ac:dyDescent="0.25">
      <c r="A1764" t="s">
        <v>111</v>
      </c>
      <c r="B1764" t="s">
        <v>574</v>
      </c>
      <c r="C1764" t="s">
        <v>4</v>
      </c>
      <c r="D1764" t="s">
        <v>13</v>
      </c>
      <c r="E1764">
        <v>2019</v>
      </c>
      <c r="F1764">
        <v>12.714441219158202</v>
      </c>
    </row>
    <row r="1765" spans="1:6" x14ac:dyDescent="0.25">
      <c r="A1765" t="s">
        <v>111</v>
      </c>
      <c r="B1765" t="s">
        <v>574</v>
      </c>
      <c r="C1765" t="s">
        <v>4</v>
      </c>
      <c r="D1765" t="s">
        <v>13</v>
      </c>
      <c r="E1765">
        <v>2020</v>
      </c>
      <c r="F1765">
        <v>12.601596516690854</v>
      </c>
    </row>
    <row r="1766" spans="1:6" x14ac:dyDescent="0.25">
      <c r="A1766" t="s">
        <v>108</v>
      </c>
      <c r="B1766" t="s">
        <v>575</v>
      </c>
      <c r="C1766" t="s">
        <v>4</v>
      </c>
      <c r="D1766" t="s">
        <v>13</v>
      </c>
      <c r="E1766">
        <v>2000</v>
      </c>
      <c r="F1766">
        <v>60.579765841451426</v>
      </c>
    </row>
    <row r="1767" spans="1:6" x14ac:dyDescent="0.25">
      <c r="A1767" t="s">
        <v>108</v>
      </c>
      <c r="B1767" t="s">
        <v>575</v>
      </c>
      <c r="C1767" t="s">
        <v>4</v>
      </c>
      <c r="D1767" t="s">
        <v>13</v>
      </c>
      <c r="E1767">
        <v>2001</v>
      </c>
      <c r="F1767">
        <v>60.398516400035739</v>
      </c>
    </row>
    <row r="1768" spans="1:6" x14ac:dyDescent="0.25">
      <c r="A1768" t="s">
        <v>108</v>
      </c>
      <c r="B1768" t="s">
        <v>575</v>
      </c>
      <c r="C1768" t="s">
        <v>4</v>
      </c>
      <c r="D1768" t="s">
        <v>13</v>
      </c>
      <c r="E1768">
        <v>2002</v>
      </c>
      <c r="F1768">
        <v>60.217266958620073</v>
      </c>
    </row>
    <row r="1769" spans="1:6" x14ac:dyDescent="0.25">
      <c r="A1769" t="s">
        <v>108</v>
      </c>
      <c r="B1769" t="s">
        <v>575</v>
      </c>
      <c r="C1769" t="s">
        <v>4</v>
      </c>
      <c r="D1769" t="s">
        <v>13</v>
      </c>
      <c r="E1769">
        <v>2003</v>
      </c>
      <c r="F1769">
        <v>60.036017517204399</v>
      </c>
    </row>
    <row r="1770" spans="1:6" x14ac:dyDescent="0.25">
      <c r="A1770" t="s">
        <v>108</v>
      </c>
      <c r="B1770" t="s">
        <v>575</v>
      </c>
      <c r="C1770" t="s">
        <v>4</v>
      </c>
      <c r="D1770" t="s">
        <v>13</v>
      </c>
      <c r="E1770">
        <v>2004</v>
      </c>
      <c r="F1770">
        <v>59.854768075788719</v>
      </c>
    </row>
    <row r="1771" spans="1:6" x14ac:dyDescent="0.25">
      <c r="A1771" t="s">
        <v>108</v>
      </c>
      <c r="B1771" t="s">
        <v>575</v>
      </c>
      <c r="C1771" t="s">
        <v>4</v>
      </c>
      <c r="D1771" t="s">
        <v>13</v>
      </c>
      <c r="E1771">
        <v>2005</v>
      </c>
      <c r="F1771">
        <v>59.673518634373046</v>
      </c>
    </row>
    <row r="1772" spans="1:6" x14ac:dyDescent="0.25">
      <c r="A1772" t="s">
        <v>108</v>
      </c>
      <c r="B1772" t="s">
        <v>575</v>
      </c>
      <c r="C1772" t="s">
        <v>4</v>
      </c>
      <c r="D1772" t="s">
        <v>13</v>
      </c>
      <c r="E1772">
        <v>2006</v>
      </c>
      <c r="F1772">
        <v>59.673518634373046</v>
      </c>
    </row>
    <row r="1773" spans="1:6" x14ac:dyDescent="0.25">
      <c r="A1773" t="s">
        <v>108</v>
      </c>
      <c r="B1773" t="s">
        <v>575</v>
      </c>
      <c r="C1773" t="s">
        <v>4</v>
      </c>
      <c r="D1773" t="s">
        <v>13</v>
      </c>
      <c r="E1773">
        <v>2007</v>
      </c>
      <c r="F1773">
        <v>59.311019751541693</v>
      </c>
    </row>
    <row r="1774" spans="1:6" x14ac:dyDescent="0.25">
      <c r="A1774" t="s">
        <v>108</v>
      </c>
      <c r="B1774" t="s">
        <v>575</v>
      </c>
      <c r="C1774" t="s">
        <v>4</v>
      </c>
      <c r="D1774" t="s">
        <v>13</v>
      </c>
      <c r="E1774">
        <v>2008</v>
      </c>
      <c r="F1774">
        <v>59.12977031012602</v>
      </c>
    </row>
    <row r="1775" spans="1:6" x14ac:dyDescent="0.25">
      <c r="A1775" t="s">
        <v>108</v>
      </c>
      <c r="B1775" t="s">
        <v>575</v>
      </c>
      <c r="C1775" t="s">
        <v>4</v>
      </c>
      <c r="D1775" t="s">
        <v>13</v>
      </c>
      <c r="E1775">
        <v>2009</v>
      </c>
      <c r="F1775">
        <v>58.948520868710339</v>
      </c>
    </row>
    <row r="1776" spans="1:6" x14ac:dyDescent="0.25">
      <c r="A1776" t="s">
        <v>108</v>
      </c>
      <c r="B1776" t="s">
        <v>575</v>
      </c>
      <c r="C1776" t="s">
        <v>4</v>
      </c>
      <c r="D1776" t="s">
        <v>13</v>
      </c>
      <c r="E1776">
        <v>2010</v>
      </c>
      <c r="F1776">
        <v>58.767271427294666</v>
      </c>
    </row>
    <row r="1777" spans="1:6" x14ac:dyDescent="0.25">
      <c r="A1777" t="s">
        <v>108</v>
      </c>
      <c r="B1777" t="s">
        <v>575</v>
      </c>
      <c r="C1777" t="s">
        <v>4</v>
      </c>
      <c r="D1777" t="s">
        <v>13</v>
      </c>
      <c r="E1777">
        <v>2011</v>
      </c>
      <c r="F1777">
        <v>58.567718294753782</v>
      </c>
    </row>
    <row r="1778" spans="1:6" x14ac:dyDescent="0.25">
      <c r="A1778" t="s">
        <v>108</v>
      </c>
      <c r="B1778" t="s">
        <v>575</v>
      </c>
      <c r="C1778" t="s">
        <v>4</v>
      </c>
      <c r="D1778" t="s">
        <v>13</v>
      </c>
      <c r="E1778">
        <v>2012</v>
      </c>
      <c r="F1778">
        <v>58.368165162212883</v>
      </c>
    </row>
    <row r="1779" spans="1:6" x14ac:dyDescent="0.25">
      <c r="A1779" t="s">
        <v>108</v>
      </c>
      <c r="B1779" t="s">
        <v>575</v>
      </c>
      <c r="C1779" t="s">
        <v>4</v>
      </c>
      <c r="D1779" t="s">
        <v>13</v>
      </c>
      <c r="E1779">
        <v>2013</v>
      </c>
      <c r="F1779">
        <v>58.168612029671998</v>
      </c>
    </row>
    <row r="1780" spans="1:6" x14ac:dyDescent="0.25">
      <c r="A1780" t="s">
        <v>108</v>
      </c>
      <c r="B1780" t="s">
        <v>575</v>
      </c>
      <c r="C1780" t="s">
        <v>4</v>
      </c>
      <c r="D1780" t="s">
        <v>13</v>
      </c>
      <c r="E1780">
        <v>2014</v>
      </c>
      <c r="F1780">
        <v>57.969058897131106</v>
      </c>
    </row>
    <row r="1781" spans="1:6" x14ac:dyDescent="0.25">
      <c r="A1781" t="s">
        <v>108</v>
      </c>
      <c r="B1781" t="s">
        <v>575</v>
      </c>
      <c r="C1781" t="s">
        <v>4</v>
      </c>
      <c r="D1781" t="s">
        <v>13</v>
      </c>
      <c r="E1781">
        <v>2015</v>
      </c>
      <c r="F1781">
        <v>57.769505764590221</v>
      </c>
    </row>
    <row r="1782" spans="1:6" x14ac:dyDescent="0.25">
      <c r="A1782" t="s">
        <v>108</v>
      </c>
      <c r="B1782" t="s">
        <v>575</v>
      </c>
      <c r="C1782" t="s">
        <v>4</v>
      </c>
      <c r="D1782" t="s">
        <v>13</v>
      </c>
      <c r="E1782">
        <v>2016</v>
      </c>
      <c r="F1782">
        <v>57.583787648583431</v>
      </c>
    </row>
    <row r="1783" spans="1:6" x14ac:dyDescent="0.25">
      <c r="A1783" t="s">
        <v>108</v>
      </c>
      <c r="B1783" t="s">
        <v>575</v>
      </c>
      <c r="C1783" t="s">
        <v>4</v>
      </c>
      <c r="D1783" t="s">
        <v>13</v>
      </c>
      <c r="E1783">
        <v>2017</v>
      </c>
      <c r="F1783">
        <v>57.396639556707477</v>
      </c>
    </row>
    <row r="1784" spans="1:6" x14ac:dyDescent="0.25">
      <c r="A1784" t="s">
        <v>108</v>
      </c>
      <c r="B1784" t="s">
        <v>575</v>
      </c>
      <c r="C1784" t="s">
        <v>4</v>
      </c>
      <c r="D1784" t="s">
        <v>13</v>
      </c>
      <c r="E1784">
        <v>2018</v>
      </c>
      <c r="F1784">
        <v>57.209402091339712</v>
      </c>
    </row>
    <row r="1785" spans="1:6" x14ac:dyDescent="0.25">
      <c r="A1785" t="s">
        <v>108</v>
      </c>
      <c r="B1785" t="s">
        <v>575</v>
      </c>
      <c r="C1785" t="s">
        <v>4</v>
      </c>
      <c r="D1785" t="s">
        <v>13</v>
      </c>
      <c r="E1785">
        <v>2019</v>
      </c>
      <c r="F1785">
        <v>57.022164625971939</v>
      </c>
    </row>
    <row r="1786" spans="1:6" x14ac:dyDescent="0.25">
      <c r="A1786" t="s">
        <v>108</v>
      </c>
      <c r="B1786" t="s">
        <v>575</v>
      </c>
      <c r="C1786" t="s">
        <v>4</v>
      </c>
      <c r="D1786" t="s">
        <v>13</v>
      </c>
      <c r="E1786">
        <v>2020</v>
      </c>
      <c r="F1786">
        <v>56.834927160604167</v>
      </c>
    </row>
    <row r="1787" spans="1:6" x14ac:dyDescent="0.25">
      <c r="A1787" t="s">
        <v>107</v>
      </c>
      <c r="B1787" t="s">
        <v>576</v>
      </c>
      <c r="C1787" t="s">
        <v>24</v>
      </c>
      <c r="D1787" t="s">
        <v>5</v>
      </c>
      <c r="E1787">
        <v>2000</v>
      </c>
      <c r="F1787">
        <v>0</v>
      </c>
    </row>
    <row r="1788" spans="1:6" x14ac:dyDescent="0.25">
      <c r="A1788" t="s">
        <v>107</v>
      </c>
      <c r="B1788" t="s">
        <v>576</v>
      </c>
      <c r="C1788" t="s">
        <v>24</v>
      </c>
      <c r="D1788" t="s">
        <v>5</v>
      </c>
      <c r="E1788">
        <v>2001</v>
      </c>
      <c r="F1788">
        <v>0</v>
      </c>
    </row>
    <row r="1789" spans="1:6" x14ac:dyDescent="0.25">
      <c r="A1789" t="s">
        <v>107</v>
      </c>
      <c r="B1789" t="s">
        <v>576</v>
      </c>
      <c r="C1789" t="s">
        <v>24</v>
      </c>
      <c r="D1789" t="s">
        <v>5</v>
      </c>
      <c r="E1789">
        <v>2002</v>
      </c>
      <c r="F1789">
        <v>0</v>
      </c>
    </row>
    <row r="1790" spans="1:6" x14ac:dyDescent="0.25">
      <c r="A1790" t="s">
        <v>107</v>
      </c>
      <c r="B1790" t="s">
        <v>576</v>
      </c>
      <c r="C1790" t="s">
        <v>24</v>
      </c>
      <c r="D1790" t="s">
        <v>5</v>
      </c>
      <c r="E1790">
        <v>2003</v>
      </c>
      <c r="F1790">
        <v>0</v>
      </c>
    </row>
    <row r="1791" spans="1:6" x14ac:dyDescent="0.25">
      <c r="A1791" t="s">
        <v>107</v>
      </c>
      <c r="B1791" t="s">
        <v>576</v>
      </c>
      <c r="C1791" t="s">
        <v>24</v>
      </c>
      <c r="D1791" t="s">
        <v>5</v>
      </c>
      <c r="E1791">
        <v>2004</v>
      </c>
      <c r="F1791">
        <v>0</v>
      </c>
    </row>
    <row r="1792" spans="1:6" x14ac:dyDescent="0.25">
      <c r="A1792" t="s">
        <v>107</v>
      </c>
      <c r="B1792" t="s">
        <v>576</v>
      </c>
      <c r="C1792" t="s">
        <v>24</v>
      </c>
      <c r="D1792" t="s">
        <v>5</v>
      </c>
      <c r="E1792">
        <v>2005</v>
      </c>
      <c r="F1792">
        <v>0</v>
      </c>
    </row>
    <row r="1793" spans="1:6" x14ac:dyDescent="0.25">
      <c r="A1793" t="s">
        <v>107</v>
      </c>
      <c r="B1793" t="s">
        <v>576</v>
      </c>
      <c r="C1793" t="s">
        <v>24</v>
      </c>
      <c r="D1793" t="s">
        <v>5</v>
      </c>
      <c r="E1793">
        <v>2006</v>
      </c>
      <c r="F1793">
        <v>0</v>
      </c>
    </row>
    <row r="1794" spans="1:6" x14ac:dyDescent="0.25">
      <c r="A1794" t="s">
        <v>107</v>
      </c>
      <c r="B1794" t="s">
        <v>576</v>
      </c>
      <c r="C1794" t="s">
        <v>24</v>
      </c>
      <c r="D1794" t="s">
        <v>5</v>
      </c>
      <c r="E1794">
        <v>2007</v>
      </c>
      <c r="F1794">
        <v>0</v>
      </c>
    </row>
    <row r="1795" spans="1:6" x14ac:dyDescent="0.25">
      <c r="A1795" t="s">
        <v>107</v>
      </c>
      <c r="B1795" t="s">
        <v>576</v>
      </c>
      <c r="C1795" t="s">
        <v>24</v>
      </c>
      <c r="D1795" t="s">
        <v>5</v>
      </c>
      <c r="E1795">
        <v>2008</v>
      </c>
      <c r="F1795">
        <v>0</v>
      </c>
    </row>
    <row r="1796" spans="1:6" x14ac:dyDescent="0.25">
      <c r="A1796" t="s">
        <v>107</v>
      </c>
      <c r="B1796" t="s">
        <v>576</v>
      </c>
      <c r="C1796" t="s">
        <v>24</v>
      </c>
      <c r="D1796" t="s">
        <v>5</v>
      </c>
      <c r="E1796">
        <v>2009</v>
      </c>
      <c r="F1796">
        <v>0</v>
      </c>
    </row>
    <row r="1797" spans="1:6" x14ac:dyDescent="0.25">
      <c r="A1797" t="s">
        <v>107</v>
      </c>
      <c r="B1797" t="s">
        <v>576</v>
      </c>
      <c r="C1797" t="s">
        <v>24</v>
      </c>
      <c r="D1797" t="s">
        <v>5</v>
      </c>
      <c r="E1797">
        <v>2010</v>
      </c>
      <c r="F1797">
        <v>0</v>
      </c>
    </row>
    <row r="1798" spans="1:6" x14ac:dyDescent="0.25">
      <c r="A1798" t="s">
        <v>107</v>
      </c>
      <c r="B1798" t="s">
        <v>576</v>
      </c>
      <c r="C1798" t="s">
        <v>24</v>
      </c>
      <c r="D1798" t="s">
        <v>5</v>
      </c>
      <c r="E1798">
        <v>2011</v>
      </c>
      <c r="F1798">
        <v>0</v>
      </c>
    </row>
    <row r="1799" spans="1:6" x14ac:dyDescent="0.25">
      <c r="A1799" t="s">
        <v>107</v>
      </c>
      <c r="B1799" t="s">
        <v>576</v>
      </c>
      <c r="C1799" t="s">
        <v>24</v>
      </c>
      <c r="D1799" t="s">
        <v>5</v>
      </c>
      <c r="E1799">
        <v>2012</v>
      </c>
      <c r="F1799">
        <v>0</v>
      </c>
    </row>
    <row r="1800" spans="1:6" x14ac:dyDescent="0.25">
      <c r="A1800" t="s">
        <v>107</v>
      </c>
      <c r="B1800" t="s">
        <v>576</v>
      </c>
      <c r="C1800" t="s">
        <v>24</v>
      </c>
      <c r="D1800" t="s">
        <v>5</v>
      </c>
      <c r="E1800">
        <v>2013</v>
      </c>
      <c r="F1800">
        <v>0</v>
      </c>
    </row>
    <row r="1801" spans="1:6" x14ac:dyDescent="0.25">
      <c r="A1801" t="s">
        <v>107</v>
      </c>
      <c r="B1801" t="s">
        <v>576</v>
      </c>
      <c r="C1801" t="s">
        <v>24</v>
      </c>
      <c r="D1801" t="s">
        <v>5</v>
      </c>
      <c r="E1801">
        <v>2014</v>
      </c>
      <c r="F1801">
        <v>0</v>
      </c>
    </row>
    <row r="1802" spans="1:6" x14ac:dyDescent="0.25">
      <c r="A1802" t="s">
        <v>107</v>
      </c>
      <c r="B1802" t="s">
        <v>576</v>
      </c>
      <c r="C1802" t="s">
        <v>24</v>
      </c>
      <c r="D1802" t="s">
        <v>5</v>
      </c>
      <c r="E1802">
        <v>2015</v>
      </c>
      <c r="F1802">
        <v>0</v>
      </c>
    </row>
    <row r="1803" spans="1:6" x14ac:dyDescent="0.25">
      <c r="A1803" t="s">
        <v>107</v>
      </c>
      <c r="B1803" t="s">
        <v>576</v>
      </c>
      <c r="C1803" t="s">
        <v>24</v>
      </c>
      <c r="D1803" t="s">
        <v>5</v>
      </c>
      <c r="E1803">
        <v>2016</v>
      </c>
      <c r="F1803">
        <v>0</v>
      </c>
    </row>
    <row r="1804" spans="1:6" x14ac:dyDescent="0.25">
      <c r="A1804" t="s">
        <v>107</v>
      </c>
      <c r="B1804" t="s">
        <v>576</v>
      </c>
      <c r="C1804" t="s">
        <v>24</v>
      </c>
      <c r="D1804" t="s">
        <v>5</v>
      </c>
      <c r="E1804">
        <v>2017</v>
      </c>
      <c r="F1804">
        <v>0</v>
      </c>
    </row>
    <row r="1805" spans="1:6" x14ac:dyDescent="0.25">
      <c r="A1805" t="s">
        <v>107</v>
      </c>
      <c r="B1805" t="s">
        <v>576</v>
      </c>
      <c r="C1805" t="s">
        <v>24</v>
      </c>
      <c r="D1805" t="s">
        <v>5</v>
      </c>
      <c r="E1805">
        <v>2018</v>
      </c>
      <c r="F1805">
        <v>0</v>
      </c>
    </row>
    <row r="1806" spans="1:6" x14ac:dyDescent="0.25">
      <c r="A1806" t="s">
        <v>107</v>
      </c>
      <c r="B1806" t="s">
        <v>576</v>
      </c>
      <c r="C1806" t="s">
        <v>24</v>
      </c>
      <c r="D1806" t="s">
        <v>5</v>
      </c>
      <c r="E1806">
        <v>2019</v>
      </c>
      <c r="F1806">
        <v>0</v>
      </c>
    </row>
    <row r="1807" spans="1:6" x14ac:dyDescent="0.25">
      <c r="A1807" t="s">
        <v>107</v>
      </c>
      <c r="B1807" t="s">
        <v>576</v>
      </c>
      <c r="C1807" t="s">
        <v>24</v>
      </c>
      <c r="D1807" t="s">
        <v>5</v>
      </c>
      <c r="E1807">
        <v>2020</v>
      </c>
      <c r="F1807">
        <v>0</v>
      </c>
    </row>
    <row r="1808" spans="1:6" x14ac:dyDescent="0.25">
      <c r="A1808" t="s">
        <v>112</v>
      </c>
      <c r="B1808" t="s">
        <v>577</v>
      </c>
      <c r="C1808" t="s">
        <v>15</v>
      </c>
      <c r="D1808" t="s">
        <v>5</v>
      </c>
      <c r="E1808">
        <v>2000</v>
      </c>
      <c r="F1808">
        <v>21.436844454362866</v>
      </c>
    </row>
    <row r="1809" spans="1:6" x14ac:dyDescent="0.25">
      <c r="A1809" t="s">
        <v>112</v>
      </c>
      <c r="B1809" t="s">
        <v>577</v>
      </c>
      <c r="C1809" t="s">
        <v>15</v>
      </c>
      <c r="D1809" t="s">
        <v>5</v>
      </c>
      <c r="E1809">
        <v>2001</v>
      </c>
      <c r="F1809">
        <v>21.576567730417313</v>
      </c>
    </row>
    <row r="1810" spans="1:6" x14ac:dyDescent="0.25">
      <c r="A1810" t="s">
        <v>112</v>
      </c>
      <c r="B1810" t="s">
        <v>577</v>
      </c>
      <c r="C1810" t="s">
        <v>15</v>
      </c>
      <c r="D1810" t="s">
        <v>5</v>
      </c>
      <c r="E1810">
        <v>2002</v>
      </c>
      <c r="F1810">
        <v>21.716291006471771</v>
      </c>
    </row>
    <row r="1811" spans="1:6" x14ac:dyDescent="0.25">
      <c r="A1811" t="s">
        <v>112</v>
      </c>
      <c r="B1811" t="s">
        <v>577</v>
      </c>
      <c r="C1811" t="s">
        <v>15</v>
      </c>
      <c r="D1811" t="s">
        <v>5</v>
      </c>
      <c r="E1811">
        <v>2003</v>
      </c>
      <c r="F1811">
        <v>21.856014282526225</v>
      </c>
    </row>
    <row r="1812" spans="1:6" x14ac:dyDescent="0.25">
      <c r="A1812" t="s">
        <v>112</v>
      </c>
      <c r="B1812" t="s">
        <v>577</v>
      </c>
      <c r="C1812" t="s">
        <v>15</v>
      </c>
      <c r="D1812" t="s">
        <v>5</v>
      </c>
      <c r="E1812">
        <v>2004</v>
      </c>
      <c r="F1812">
        <v>21.995737558580675</v>
      </c>
    </row>
    <row r="1813" spans="1:6" x14ac:dyDescent="0.25">
      <c r="A1813" t="s">
        <v>112</v>
      </c>
      <c r="B1813" t="s">
        <v>577</v>
      </c>
      <c r="C1813" t="s">
        <v>15</v>
      </c>
      <c r="D1813" t="s">
        <v>5</v>
      </c>
      <c r="E1813">
        <v>2005</v>
      </c>
      <c r="F1813">
        <v>22.137931034482758</v>
      </c>
    </row>
    <row r="1814" spans="1:6" x14ac:dyDescent="0.25">
      <c r="A1814" t="s">
        <v>112</v>
      </c>
      <c r="B1814" t="s">
        <v>577</v>
      </c>
      <c r="C1814" t="s">
        <v>15</v>
      </c>
      <c r="D1814" t="s">
        <v>5</v>
      </c>
      <c r="E1814">
        <v>2006</v>
      </c>
      <c r="F1814">
        <v>22.137931034482758</v>
      </c>
    </row>
    <row r="1815" spans="1:6" x14ac:dyDescent="0.25">
      <c r="A1815" t="s">
        <v>112</v>
      </c>
      <c r="B1815" t="s">
        <v>577</v>
      </c>
      <c r="C1815" t="s">
        <v>15</v>
      </c>
      <c r="D1815" t="s">
        <v>5</v>
      </c>
      <c r="E1815">
        <v>2007</v>
      </c>
      <c r="F1815">
        <v>22.417408771342487</v>
      </c>
    </row>
    <row r="1816" spans="1:6" x14ac:dyDescent="0.25">
      <c r="A1816" t="s">
        <v>112</v>
      </c>
      <c r="B1816" t="s">
        <v>577</v>
      </c>
      <c r="C1816" t="s">
        <v>15</v>
      </c>
      <c r="D1816" t="s">
        <v>5</v>
      </c>
      <c r="E1816">
        <v>2008</v>
      </c>
      <c r="F1816">
        <v>22.557147639772346</v>
      </c>
    </row>
    <row r="1817" spans="1:6" x14ac:dyDescent="0.25">
      <c r="A1817" t="s">
        <v>112</v>
      </c>
      <c r="B1817" t="s">
        <v>577</v>
      </c>
      <c r="C1817" t="s">
        <v>15</v>
      </c>
      <c r="D1817" t="s">
        <v>5</v>
      </c>
      <c r="E1817">
        <v>2009</v>
      </c>
      <c r="F1817">
        <v>22.4662321882249</v>
      </c>
    </row>
    <row r="1818" spans="1:6" x14ac:dyDescent="0.25">
      <c r="A1818" t="s">
        <v>112</v>
      </c>
      <c r="B1818" t="s">
        <v>577</v>
      </c>
      <c r="C1818" t="s">
        <v>15</v>
      </c>
      <c r="D1818" t="s">
        <v>5</v>
      </c>
      <c r="E1818">
        <v>2010</v>
      </c>
      <c r="F1818">
        <v>22.604550977576494</v>
      </c>
    </row>
    <row r="1819" spans="1:6" x14ac:dyDescent="0.25">
      <c r="A1819" t="s">
        <v>112</v>
      </c>
      <c r="B1819" t="s">
        <v>577</v>
      </c>
      <c r="C1819" t="s">
        <v>15</v>
      </c>
      <c r="D1819" t="s">
        <v>5</v>
      </c>
      <c r="E1819">
        <v>2011</v>
      </c>
      <c r="F1819">
        <v>22.636429912736109</v>
      </c>
    </row>
    <row r="1820" spans="1:6" x14ac:dyDescent="0.25">
      <c r="A1820" t="s">
        <v>112</v>
      </c>
      <c r="B1820" t="s">
        <v>577</v>
      </c>
      <c r="C1820" t="s">
        <v>15</v>
      </c>
      <c r="D1820" t="s">
        <v>5</v>
      </c>
      <c r="E1820">
        <v>2012</v>
      </c>
      <c r="F1820">
        <v>22.668308847895723</v>
      </c>
    </row>
    <row r="1821" spans="1:6" x14ac:dyDescent="0.25">
      <c r="A1821" t="s">
        <v>112</v>
      </c>
      <c r="B1821" t="s">
        <v>577</v>
      </c>
      <c r="C1821" t="s">
        <v>15</v>
      </c>
      <c r="D1821" t="s">
        <v>5</v>
      </c>
      <c r="E1821">
        <v>2013</v>
      </c>
      <c r="F1821">
        <v>22.700187783055341</v>
      </c>
    </row>
    <row r="1822" spans="1:6" x14ac:dyDescent="0.25">
      <c r="A1822" t="s">
        <v>112</v>
      </c>
      <c r="B1822" t="s">
        <v>577</v>
      </c>
      <c r="C1822" t="s">
        <v>15</v>
      </c>
      <c r="D1822" t="s">
        <v>5</v>
      </c>
      <c r="E1822">
        <v>2014</v>
      </c>
      <c r="F1822">
        <v>22.550230111768574</v>
      </c>
    </row>
    <row r="1823" spans="1:6" x14ac:dyDescent="0.25">
      <c r="A1823" t="s">
        <v>112</v>
      </c>
      <c r="B1823" t="s">
        <v>577</v>
      </c>
      <c r="C1823" t="s">
        <v>15</v>
      </c>
      <c r="D1823" t="s">
        <v>5</v>
      </c>
      <c r="E1823">
        <v>2015</v>
      </c>
      <c r="F1823">
        <v>22.581854043392504</v>
      </c>
    </row>
    <row r="1824" spans="1:6" x14ac:dyDescent="0.25">
      <c r="A1824" t="s">
        <v>112</v>
      </c>
      <c r="B1824" t="s">
        <v>577</v>
      </c>
      <c r="C1824" t="s">
        <v>15</v>
      </c>
      <c r="D1824" t="s">
        <v>5</v>
      </c>
      <c r="E1824">
        <v>2016</v>
      </c>
      <c r="F1824">
        <v>22.558952443567829</v>
      </c>
    </row>
    <row r="1825" spans="1:6" x14ac:dyDescent="0.25">
      <c r="A1825" t="s">
        <v>112</v>
      </c>
      <c r="B1825" t="s">
        <v>577</v>
      </c>
      <c r="C1825" t="s">
        <v>15</v>
      </c>
      <c r="D1825" t="s">
        <v>5</v>
      </c>
      <c r="E1825">
        <v>2017</v>
      </c>
      <c r="F1825">
        <v>22.542954196800352</v>
      </c>
    </row>
    <row r="1826" spans="1:6" x14ac:dyDescent="0.25">
      <c r="A1826" t="s">
        <v>112</v>
      </c>
      <c r="B1826" t="s">
        <v>577</v>
      </c>
      <c r="C1826" t="s">
        <v>15</v>
      </c>
      <c r="D1826" t="s">
        <v>5</v>
      </c>
      <c r="E1826">
        <v>2018</v>
      </c>
      <c r="F1826">
        <v>22.528161297392067</v>
      </c>
    </row>
    <row r="1827" spans="1:6" x14ac:dyDescent="0.25">
      <c r="A1827" t="s">
        <v>112</v>
      </c>
      <c r="B1827" t="s">
        <v>577</v>
      </c>
      <c r="C1827" t="s">
        <v>15</v>
      </c>
      <c r="D1827" t="s">
        <v>5</v>
      </c>
      <c r="E1827">
        <v>2019</v>
      </c>
      <c r="F1827">
        <v>22.512272627657243</v>
      </c>
    </row>
    <row r="1828" spans="1:6" x14ac:dyDescent="0.25">
      <c r="A1828" t="s">
        <v>112</v>
      </c>
      <c r="B1828" t="s">
        <v>577</v>
      </c>
      <c r="C1828" t="s">
        <v>15</v>
      </c>
      <c r="D1828" t="s">
        <v>5</v>
      </c>
      <c r="E1828">
        <v>2020</v>
      </c>
      <c r="F1828">
        <v>22.496274380889762</v>
      </c>
    </row>
    <row r="1829" spans="1:6" x14ac:dyDescent="0.25">
      <c r="A1829" t="s">
        <v>124</v>
      </c>
      <c r="B1829" t="s">
        <v>578</v>
      </c>
      <c r="C1829" t="s">
        <v>15</v>
      </c>
      <c r="D1829" t="s">
        <v>5</v>
      </c>
      <c r="E1829">
        <v>2000</v>
      </c>
      <c r="F1829">
        <v>0.2975561097256858</v>
      </c>
    </row>
    <row r="1830" spans="1:6" x14ac:dyDescent="0.25">
      <c r="A1830" t="s">
        <v>124</v>
      </c>
      <c r="B1830" t="s">
        <v>578</v>
      </c>
      <c r="C1830" t="s">
        <v>15</v>
      </c>
      <c r="D1830" t="s">
        <v>5</v>
      </c>
      <c r="E1830">
        <v>2001</v>
      </c>
      <c r="F1830">
        <v>0.31235910224438901</v>
      </c>
    </row>
    <row r="1831" spans="1:6" x14ac:dyDescent="0.25">
      <c r="A1831" t="s">
        <v>124</v>
      </c>
      <c r="B1831" t="s">
        <v>578</v>
      </c>
      <c r="C1831" t="s">
        <v>15</v>
      </c>
      <c r="D1831" t="s">
        <v>5</v>
      </c>
      <c r="E1831">
        <v>2002</v>
      </c>
      <c r="F1831">
        <v>0.32716209476309227</v>
      </c>
    </row>
    <row r="1832" spans="1:6" x14ac:dyDescent="0.25">
      <c r="A1832" t="s">
        <v>124</v>
      </c>
      <c r="B1832" t="s">
        <v>578</v>
      </c>
      <c r="C1832" t="s">
        <v>15</v>
      </c>
      <c r="D1832" t="s">
        <v>5</v>
      </c>
      <c r="E1832">
        <v>2003</v>
      </c>
      <c r="F1832">
        <v>0.34196508728179548</v>
      </c>
    </row>
    <row r="1833" spans="1:6" x14ac:dyDescent="0.25">
      <c r="A1833" t="s">
        <v>124</v>
      </c>
      <c r="B1833" t="s">
        <v>578</v>
      </c>
      <c r="C1833" t="s">
        <v>15</v>
      </c>
      <c r="D1833" t="s">
        <v>5</v>
      </c>
      <c r="E1833">
        <v>2004</v>
      </c>
      <c r="F1833">
        <v>0.35676807980049879</v>
      </c>
    </row>
    <row r="1834" spans="1:6" x14ac:dyDescent="0.25">
      <c r="A1834" t="s">
        <v>124</v>
      </c>
      <c r="B1834" t="s">
        <v>578</v>
      </c>
      <c r="C1834" t="s">
        <v>15</v>
      </c>
      <c r="D1834" t="s">
        <v>5</v>
      </c>
      <c r="E1834">
        <v>2005</v>
      </c>
      <c r="F1834">
        <v>0.371571072319202</v>
      </c>
    </row>
    <row r="1835" spans="1:6" x14ac:dyDescent="0.25">
      <c r="A1835" t="s">
        <v>124</v>
      </c>
      <c r="B1835" t="s">
        <v>578</v>
      </c>
      <c r="C1835" t="s">
        <v>15</v>
      </c>
      <c r="D1835" t="s">
        <v>5</v>
      </c>
      <c r="E1835">
        <v>2006</v>
      </c>
      <c r="F1835">
        <v>0.371571072319202</v>
      </c>
    </row>
    <row r="1836" spans="1:6" x14ac:dyDescent="0.25">
      <c r="A1836" t="s">
        <v>124</v>
      </c>
      <c r="B1836" t="s">
        <v>578</v>
      </c>
      <c r="C1836" t="s">
        <v>15</v>
      </c>
      <c r="D1836" t="s">
        <v>5</v>
      </c>
      <c r="E1836">
        <v>2007</v>
      </c>
      <c r="F1836">
        <v>0.40117705735660847</v>
      </c>
    </row>
    <row r="1837" spans="1:6" x14ac:dyDescent="0.25">
      <c r="A1837" t="s">
        <v>124</v>
      </c>
      <c r="B1837" t="s">
        <v>578</v>
      </c>
      <c r="C1837" t="s">
        <v>15</v>
      </c>
      <c r="D1837" t="s">
        <v>5</v>
      </c>
      <c r="E1837">
        <v>2008</v>
      </c>
      <c r="F1837">
        <v>0.41598004987531167</v>
      </c>
    </row>
    <row r="1838" spans="1:6" x14ac:dyDescent="0.25">
      <c r="A1838" t="s">
        <v>124</v>
      </c>
      <c r="B1838" t="s">
        <v>578</v>
      </c>
      <c r="C1838" t="s">
        <v>15</v>
      </c>
      <c r="D1838" t="s">
        <v>5</v>
      </c>
      <c r="E1838">
        <v>2009</v>
      </c>
      <c r="F1838">
        <v>0.43078304239401499</v>
      </c>
    </row>
    <row r="1839" spans="1:6" x14ac:dyDescent="0.25">
      <c r="A1839" t="s">
        <v>124</v>
      </c>
      <c r="B1839" t="s">
        <v>578</v>
      </c>
      <c r="C1839" t="s">
        <v>15</v>
      </c>
      <c r="D1839" t="s">
        <v>5</v>
      </c>
      <c r="E1839">
        <v>2010</v>
      </c>
      <c r="F1839">
        <v>0.4455860349127182</v>
      </c>
    </row>
    <row r="1840" spans="1:6" x14ac:dyDescent="0.25">
      <c r="A1840" t="s">
        <v>124</v>
      </c>
      <c r="B1840" t="s">
        <v>578</v>
      </c>
      <c r="C1840" t="s">
        <v>15</v>
      </c>
      <c r="D1840" t="s">
        <v>5</v>
      </c>
      <c r="E1840">
        <v>2011</v>
      </c>
      <c r="F1840">
        <v>0.45254862842892768</v>
      </c>
    </row>
    <row r="1841" spans="1:6" x14ac:dyDescent="0.25">
      <c r="A1841" t="s">
        <v>124</v>
      </c>
      <c r="B1841" t="s">
        <v>578</v>
      </c>
      <c r="C1841" t="s">
        <v>15</v>
      </c>
      <c r="D1841" t="s">
        <v>5</v>
      </c>
      <c r="E1841">
        <v>2012</v>
      </c>
      <c r="F1841">
        <v>0.45951122194513722</v>
      </c>
    </row>
    <row r="1842" spans="1:6" x14ac:dyDescent="0.25">
      <c r="A1842" t="s">
        <v>124</v>
      </c>
      <c r="B1842" t="s">
        <v>578</v>
      </c>
      <c r="C1842" t="s">
        <v>15</v>
      </c>
      <c r="D1842" t="s">
        <v>5</v>
      </c>
      <c r="E1842">
        <v>2013</v>
      </c>
      <c r="F1842">
        <v>0.46647381546134659</v>
      </c>
    </row>
    <row r="1843" spans="1:6" x14ac:dyDescent="0.25">
      <c r="A1843" t="s">
        <v>124</v>
      </c>
      <c r="B1843" t="s">
        <v>578</v>
      </c>
      <c r="C1843" t="s">
        <v>15</v>
      </c>
      <c r="D1843" t="s">
        <v>5</v>
      </c>
      <c r="E1843">
        <v>2014</v>
      </c>
      <c r="F1843">
        <v>0.47343640897755618</v>
      </c>
    </row>
    <row r="1844" spans="1:6" x14ac:dyDescent="0.25">
      <c r="A1844" t="s">
        <v>124</v>
      </c>
      <c r="B1844" t="s">
        <v>578</v>
      </c>
      <c r="C1844" t="s">
        <v>15</v>
      </c>
      <c r="D1844" t="s">
        <v>5</v>
      </c>
      <c r="E1844">
        <v>2015</v>
      </c>
      <c r="F1844">
        <v>0.4803990024937656</v>
      </c>
    </row>
    <row r="1845" spans="1:6" x14ac:dyDescent="0.25">
      <c r="A1845" t="s">
        <v>124</v>
      </c>
      <c r="B1845" t="s">
        <v>578</v>
      </c>
      <c r="C1845" t="s">
        <v>15</v>
      </c>
      <c r="D1845" t="s">
        <v>5</v>
      </c>
      <c r="E1845">
        <v>2016</v>
      </c>
      <c r="F1845">
        <v>0.48538653366583545</v>
      </c>
    </row>
    <row r="1846" spans="1:6" x14ac:dyDescent="0.25">
      <c r="A1846" t="s">
        <v>124</v>
      </c>
      <c r="B1846" t="s">
        <v>578</v>
      </c>
      <c r="C1846" t="s">
        <v>15</v>
      </c>
      <c r="D1846" t="s">
        <v>5</v>
      </c>
      <c r="E1846">
        <v>2017</v>
      </c>
      <c r="F1846">
        <v>0.49256857855361597</v>
      </c>
    </row>
    <row r="1847" spans="1:6" x14ac:dyDescent="0.25">
      <c r="A1847" t="s">
        <v>124</v>
      </c>
      <c r="B1847" t="s">
        <v>578</v>
      </c>
      <c r="C1847" t="s">
        <v>15</v>
      </c>
      <c r="D1847" t="s">
        <v>5</v>
      </c>
      <c r="E1847">
        <v>2018</v>
      </c>
      <c r="F1847">
        <v>0.49628086878905087</v>
      </c>
    </row>
    <row r="1848" spans="1:6" x14ac:dyDescent="0.25">
      <c r="A1848" t="s">
        <v>124</v>
      </c>
      <c r="B1848" t="s">
        <v>578</v>
      </c>
      <c r="C1848" t="s">
        <v>15</v>
      </c>
      <c r="D1848" t="s">
        <v>5</v>
      </c>
      <c r="E1848">
        <v>2019</v>
      </c>
      <c r="F1848">
        <v>0.50272736288802933</v>
      </c>
    </row>
    <row r="1849" spans="1:6" x14ac:dyDescent="0.25">
      <c r="A1849" t="s">
        <v>124</v>
      </c>
      <c r="B1849" t="s">
        <v>578</v>
      </c>
      <c r="C1849" t="s">
        <v>15</v>
      </c>
      <c r="D1849" t="s">
        <v>5</v>
      </c>
      <c r="E1849">
        <v>2020</v>
      </c>
      <c r="F1849">
        <v>0.50927303381929978</v>
      </c>
    </row>
    <row r="1850" spans="1:6" x14ac:dyDescent="0.25">
      <c r="A1850" t="s">
        <v>120</v>
      </c>
      <c r="B1850" t="s">
        <v>579</v>
      </c>
      <c r="C1850" t="s">
        <v>8</v>
      </c>
      <c r="D1850" t="s">
        <v>13</v>
      </c>
      <c r="E1850">
        <v>2000</v>
      </c>
      <c r="F1850">
        <v>22.733495000319522</v>
      </c>
    </row>
    <row r="1851" spans="1:6" x14ac:dyDescent="0.25">
      <c r="A1851" t="s">
        <v>120</v>
      </c>
      <c r="B1851" t="s">
        <v>579</v>
      </c>
      <c r="C1851" t="s">
        <v>8</v>
      </c>
      <c r="D1851" t="s">
        <v>13</v>
      </c>
      <c r="E1851">
        <v>2001</v>
      </c>
      <c r="F1851">
        <v>22.797567595747328</v>
      </c>
    </row>
    <row r="1852" spans="1:6" x14ac:dyDescent="0.25">
      <c r="A1852" t="s">
        <v>120</v>
      </c>
      <c r="B1852" t="s">
        <v>579</v>
      </c>
      <c r="C1852" t="s">
        <v>8</v>
      </c>
      <c r="D1852" t="s">
        <v>13</v>
      </c>
      <c r="E1852">
        <v>2002</v>
      </c>
      <c r="F1852">
        <v>22.861640191175134</v>
      </c>
    </row>
    <row r="1853" spans="1:6" x14ac:dyDescent="0.25">
      <c r="A1853" t="s">
        <v>120</v>
      </c>
      <c r="B1853" t="s">
        <v>579</v>
      </c>
      <c r="C1853" t="s">
        <v>8</v>
      </c>
      <c r="D1853" t="s">
        <v>13</v>
      </c>
      <c r="E1853">
        <v>2003</v>
      </c>
      <c r="F1853">
        <v>22.925712786602944</v>
      </c>
    </row>
    <row r="1854" spans="1:6" x14ac:dyDescent="0.25">
      <c r="A1854" t="s">
        <v>120</v>
      </c>
      <c r="B1854" t="s">
        <v>579</v>
      </c>
      <c r="C1854" t="s">
        <v>8</v>
      </c>
      <c r="D1854" t="s">
        <v>13</v>
      </c>
      <c r="E1854">
        <v>2004</v>
      </c>
      <c r="F1854">
        <v>22.989785382030746</v>
      </c>
    </row>
    <row r="1855" spans="1:6" x14ac:dyDescent="0.25">
      <c r="A1855" t="s">
        <v>120</v>
      </c>
      <c r="B1855" t="s">
        <v>579</v>
      </c>
      <c r="C1855" t="s">
        <v>8</v>
      </c>
      <c r="D1855" t="s">
        <v>13</v>
      </c>
      <c r="E1855">
        <v>2005</v>
      </c>
      <c r="F1855">
        <v>23.053857977458556</v>
      </c>
    </row>
    <row r="1856" spans="1:6" x14ac:dyDescent="0.25">
      <c r="A1856" t="s">
        <v>120</v>
      </c>
      <c r="B1856" t="s">
        <v>579</v>
      </c>
      <c r="C1856" t="s">
        <v>8</v>
      </c>
      <c r="D1856" t="s">
        <v>13</v>
      </c>
      <c r="E1856">
        <v>2006</v>
      </c>
      <c r="F1856">
        <v>23.053857977458556</v>
      </c>
    </row>
    <row r="1857" spans="1:6" x14ac:dyDescent="0.25">
      <c r="A1857" t="s">
        <v>120</v>
      </c>
      <c r="B1857" t="s">
        <v>579</v>
      </c>
      <c r="C1857" t="s">
        <v>8</v>
      </c>
      <c r="D1857" t="s">
        <v>13</v>
      </c>
      <c r="E1857">
        <v>2007</v>
      </c>
      <c r="F1857">
        <v>23.182003168314168</v>
      </c>
    </row>
    <row r="1858" spans="1:6" x14ac:dyDescent="0.25">
      <c r="A1858" t="s">
        <v>120</v>
      </c>
      <c r="B1858" t="s">
        <v>579</v>
      </c>
      <c r="C1858" t="s">
        <v>8</v>
      </c>
      <c r="D1858" t="s">
        <v>13</v>
      </c>
      <c r="E1858">
        <v>2008</v>
      </c>
      <c r="F1858">
        <v>23.246075763741974</v>
      </c>
    </row>
    <row r="1859" spans="1:6" x14ac:dyDescent="0.25">
      <c r="A1859" t="s">
        <v>120</v>
      </c>
      <c r="B1859" t="s">
        <v>579</v>
      </c>
      <c r="C1859" t="s">
        <v>8</v>
      </c>
      <c r="D1859" t="s">
        <v>13</v>
      </c>
      <c r="E1859">
        <v>2009</v>
      </c>
      <c r="F1859">
        <v>23.31014835916978</v>
      </c>
    </row>
    <row r="1860" spans="1:6" x14ac:dyDescent="0.25">
      <c r="A1860" t="s">
        <v>120</v>
      </c>
      <c r="B1860" t="s">
        <v>579</v>
      </c>
      <c r="C1860" t="s">
        <v>8</v>
      </c>
      <c r="D1860" t="s">
        <v>13</v>
      </c>
      <c r="E1860">
        <v>2010</v>
      </c>
      <c r="F1860">
        <v>23.37422095459759</v>
      </c>
    </row>
    <row r="1861" spans="1:6" x14ac:dyDescent="0.25">
      <c r="A1861" t="s">
        <v>120</v>
      </c>
      <c r="B1861" t="s">
        <v>579</v>
      </c>
      <c r="C1861" t="s">
        <v>8</v>
      </c>
      <c r="D1861" t="s">
        <v>13</v>
      </c>
      <c r="E1861">
        <v>2011</v>
      </c>
      <c r="F1861">
        <v>23.463821686471434</v>
      </c>
    </row>
    <row r="1862" spans="1:6" x14ac:dyDescent="0.25">
      <c r="A1862" t="s">
        <v>120</v>
      </c>
      <c r="B1862" t="s">
        <v>579</v>
      </c>
      <c r="C1862" t="s">
        <v>8</v>
      </c>
      <c r="D1862" t="s">
        <v>13</v>
      </c>
      <c r="E1862">
        <v>2012</v>
      </c>
      <c r="F1862">
        <v>23.553422418345278</v>
      </c>
    </row>
    <row r="1863" spans="1:6" x14ac:dyDescent="0.25">
      <c r="A1863" t="s">
        <v>120</v>
      </c>
      <c r="B1863" t="s">
        <v>579</v>
      </c>
      <c r="C1863" t="s">
        <v>8</v>
      </c>
      <c r="D1863" t="s">
        <v>13</v>
      </c>
      <c r="E1863">
        <v>2013</v>
      </c>
      <c r="F1863">
        <v>23.643023150219125</v>
      </c>
    </row>
    <row r="1864" spans="1:6" x14ac:dyDescent="0.25">
      <c r="A1864" t="s">
        <v>120</v>
      </c>
      <c r="B1864" t="s">
        <v>579</v>
      </c>
      <c r="C1864" t="s">
        <v>8</v>
      </c>
      <c r="D1864" t="s">
        <v>13</v>
      </c>
      <c r="E1864">
        <v>2014</v>
      </c>
      <c r="F1864">
        <v>23.73262388209297</v>
      </c>
    </row>
    <row r="1865" spans="1:6" x14ac:dyDescent="0.25">
      <c r="A1865" t="s">
        <v>120</v>
      </c>
      <c r="B1865" t="s">
        <v>579</v>
      </c>
      <c r="C1865" t="s">
        <v>8</v>
      </c>
      <c r="D1865" t="s">
        <v>13</v>
      </c>
      <c r="E1865">
        <v>2015</v>
      </c>
      <c r="F1865">
        <v>23.822224613966817</v>
      </c>
    </row>
    <row r="1866" spans="1:6" x14ac:dyDescent="0.25">
      <c r="A1866" t="s">
        <v>120</v>
      </c>
      <c r="B1866" t="s">
        <v>579</v>
      </c>
      <c r="C1866" t="s">
        <v>8</v>
      </c>
      <c r="D1866" t="s">
        <v>13</v>
      </c>
      <c r="E1866">
        <v>2016</v>
      </c>
      <c r="F1866">
        <v>23.911825345840661</v>
      </c>
    </row>
    <row r="1867" spans="1:6" x14ac:dyDescent="0.25">
      <c r="A1867" t="s">
        <v>120</v>
      </c>
      <c r="B1867" t="s">
        <v>579</v>
      </c>
      <c r="C1867" t="s">
        <v>8</v>
      </c>
      <c r="D1867" t="s">
        <v>13</v>
      </c>
      <c r="E1867">
        <v>2017</v>
      </c>
      <c r="F1867">
        <v>24.001426077714509</v>
      </c>
    </row>
    <row r="1868" spans="1:6" x14ac:dyDescent="0.25">
      <c r="A1868" t="s">
        <v>120</v>
      </c>
      <c r="B1868" t="s">
        <v>579</v>
      </c>
      <c r="C1868" t="s">
        <v>8</v>
      </c>
      <c r="D1868" t="s">
        <v>13</v>
      </c>
      <c r="E1868">
        <v>2018</v>
      </c>
      <c r="F1868">
        <v>24.091026809588353</v>
      </c>
    </row>
    <row r="1869" spans="1:6" x14ac:dyDescent="0.25">
      <c r="A1869" t="s">
        <v>120</v>
      </c>
      <c r="B1869" t="s">
        <v>579</v>
      </c>
      <c r="C1869" t="s">
        <v>8</v>
      </c>
      <c r="D1869" t="s">
        <v>13</v>
      </c>
      <c r="E1869">
        <v>2019</v>
      </c>
      <c r="F1869">
        <v>24.180627541462201</v>
      </c>
    </row>
    <row r="1870" spans="1:6" x14ac:dyDescent="0.25">
      <c r="A1870" t="s">
        <v>120</v>
      </c>
      <c r="B1870" t="s">
        <v>579</v>
      </c>
      <c r="C1870" t="s">
        <v>8</v>
      </c>
      <c r="D1870" t="s">
        <v>13</v>
      </c>
      <c r="E1870">
        <v>2020</v>
      </c>
      <c r="F1870">
        <v>24.270228273336048</v>
      </c>
    </row>
    <row r="1871" spans="1:6" x14ac:dyDescent="0.25">
      <c r="A1871" t="s">
        <v>117</v>
      </c>
      <c r="B1871" t="s">
        <v>580</v>
      </c>
      <c r="C1871" t="s">
        <v>24</v>
      </c>
      <c r="D1871" t="s">
        <v>13</v>
      </c>
      <c r="E1871">
        <v>2000</v>
      </c>
      <c r="F1871">
        <v>53.943528667353036</v>
      </c>
    </row>
    <row r="1872" spans="1:6" x14ac:dyDescent="0.25">
      <c r="A1872" t="s">
        <v>117</v>
      </c>
      <c r="B1872" t="s">
        <v>580</v>
      </c>
      <c r="C1872" t="s">
        <v>24</v>
      </c>
      <c r="D1872" t="s">
        <v>13</v>
      </c>
      <c r="E1872">
        <v>2001</v>
      </c>
      <c r="F1872">
        <v>53.857201977716343</v>
      </c>
    </row>
    <row r="1873" spans="1:6" x14ac:dyDescent="0.25">
      <c r="A1873" t="s">
        <v>117</v>
      </c>
      <c r="B1873" t="s">
        <v>580</v>
      </c>
      <c r="C1873" t="s">
        <v>24</v>
      </c>
      <c r="D1873" t="s">
        <v>13</v>
      </c>
      <c r="E1873">
        <v>2002</v>
      </c>
      <c r="F1873">
        <v>53.770875288079644</v>
      </c>
    </row>
    <row r="1874" spans="1:6" x14ac:dyDescent="0.25">
      <c r="A1874" t="s">
        <v>117</v>
      </c>
      <c r="B1874" t="s">
        <v>580</v>
      </c>
      <c r="C1874" t="s">
        <v>24</v>
      </c>
      <c r="D1874" t="s">
        <v>13</v>
      </c>
      <c r="E1874">
        <v>2003</v>
      </c>
      <c r="F1874">
        <v>53.684548598442952</v>
      </c>
    </row>
    <row r="1875" spans="1:6" x14ac:dyDescent="0.25">
      <c r="A1875" t="s">
        <v>117</v>
      </c>
      <c r="B1875" t="s">
        <v>580</v>
      </c>
      <c r="C1875" t="s">
        <v>24</v>
      </c>
      <c r="D1875" t="s">
        <v>13</v>
      </c>
      <c r="E1875">
        <v>2004</v>
      </c>
      <c r="F1875">
        <v>53.598221908806252</v>
      </c>
    </row>
    <row r="1876" spans="1:6" x14ac:dyDescent="0.25">
      <c r="A1876" t="s">
        <v>117</v>
      </c>
      <c r="B1876" t="s">
        <v>580</v>
      </c>
      <c r="C1876" t="s">
        <v>24</v>
      </c>
      <c r="D1876" t="s">
        <v>13</v>
      </c>
      <c r="E1876">
        <v>2005</v>
      </c>
      <c r="F1876">
        <v>53.51189521916956</v>
      </c>
    </row>
    <row r="1877" spans="1:6" x14ac:dyDescent="0.25">
      <c r="A1877" t="s">
        <v>117</v>
      </c>
      <c r="B1877" t="s">
        <v>580</v>
      </c>
      <c r="C1877" t="s">
        <v>24</v>
      </c>
      <c r="D1877" t="s">
        <v>13</v>
      </c>
      <c r="E1877">
        <v>2006</v>
      </c>
      <c r="F1877">
        <v>53.51189521916956</v>
      </c>
    </row>
    <row r="1878" spans="1:6" x14ac:dyDescent="0.25">
      <c r="A1878" t="s">
        <v>117</v>
      </c>
      <c r="B1878" t="s">
        <v>580</v>
      </c>
      <c r="C1878" t="s">
        <v>24</v>
      </c>
      <c r="D1878" t="s">
        <v>13</v>
      </c>
      <c r="E1878">
        <v>2007</v>
      </c>
      <c r="F1878">
        <v>53.339241839896154</v>
      </c>
    </row>
    <row r="1879" spans="1:6" x14ac:dyDescent="0.25">
      <c r="A1879" t="s">
        <v>117</v>
      </c>
      <c r="B1879" t="s">
        <v>580</v>
      </c>
      <c r="C1879" t="s">
        <v>24</v>
      </c>
      <c r="D1879" t="s">
        <v>13</v>
      </c>
      <c r="E1879">
        <v>2008</v>
      </c>
      <c r="F1879">
        <v>53.252915150259462</v>
      </c>
    </row>
    <row r="1880" spans="1:6" x14ac:dyDescent="0.25">
      <c r="A1880" t="s">
        <v>117</v>
      </c>
      <c r="B1880" t="s">
        <v>580</v>
      </c>
      <c r="C1880" t="s">
        <v>24</v>
      </c>
      <c r="D1880" t="s">
        <v>13</v>
      </c>
      <c r="E1880">
        <v>2009</v>
      </c>
      <c r="F1880">
        <v>53.166588460622762</v>
      </c>
    </row>
    <row r="1881" spans="1:6" x14ac:dyDescent="0.25">
      <c r="A1881" t="s">
        <v>117</v>
      </c>
      <c r="B1881" t="s">
        <v>580</v>
      </c>
      <c r="C1881" t="s">
        <v>24</v>
      </c>
      <c r="D1881" t="s">
        <v>13</v>
      </c>
      <c r="E1881">
        <v>2010</v>
      </c>
      <c r="F1881">
        <v>53.08026177098607</v>
      </c>
    </row>
    <row r="1882" spans="1:6" x14ac:dyDescent="0.25">
      <c r="A1882" t="s">
        <v>117</v>
      </c>
      <c r="B1882" t="s">
        <v>580</v>
      </c>
      <c r="C1882" t="s">
        <v>24</v>
      </c>
      <c r="D1882" t="s">
        <v>13</v>
      </c>
      <c r="E1882">
        <v>2011</v>
      </c>
      <c r="F1882">
        <v>52.586919226915953</v>
      </c>
    </row>
    <row r="1883" spans="1:6" x14ac:dyDescent="0.25">
      <c r="A1883" t="s">
        <v>117</v>
      </c>
      <c r="B1883" t="s">
        <v>580</v>
      </c>
      <c r="C1883" t="s">
        <v>24</v>
      </c>
      <c r="D1883" t="s">
        <v>13</v>
      </c>
      <c r="E1883">
        <v>2012</v>
      </c>
      <c r="F1883">
        <v>52.093576682845821</v>
      </c>
    </row>
    <row r="1884" spans="1:6" x14ac:dyDescent="0.25">
      <c r="A1884" t="s">
        <v>117</v>
      </c>
      <c r="B1884" t="s">
        <v>580</v>
      </c>
      <c r="C1884" t="s">
        <v>24</v>
      </c>
      <c r="D1884" t="s">
        <v>13</v>
      </c>
      <c r="E1884">
        <v>2013</v>
      </c>
      <c r="F1884">
        <v>51.60023413877569</v>
      </c>
    </row>
    <row r="1885" spans="1:6" x14ac:dyDescent="0.25">
      <c r="A1885" t="s">
        <v>117</v>
      </c>
      <c r="B1885" t="s">
        <v>580</v>
      </c>
      <c r="C1885" t="s">
        <v>24</v>
      </c>
      <c r="D1885" t="s">
        <v>13</v>
      </c>
      <c r="E1885">
        <v>2014</v>
      </c>
      <c r="F1885">
        <v>51.106891594705559</v>
      </c>
    </row>
    <row r="1886" spans="1:6" x14ac:dyDescent="0.25">
      <c r="A1886" t="s">
        <v>117</v>
      </c>
      <c r="B1886" t="s">
        <v>580</v>
      </c>
      <c r="C1886" t="s">
        <v>24</v>
      </c>
      <c r="D1886" t="s">
        <v>13</v>
      </c>
      <c r="E1886">
        <v>2015</v>
      </c>
      <c r="F1886">
        <v>50.613549050635442</v>
      </c>
    </row>
    <row r="1887" spans="1:6" x14ac:dyDescent="0.25">
      <c r="A1887" t="s">
        <v>117</v>
      </c>
      <c r="B1887" t="s">
        <v>580</v>
      </c>
      <c r="C1887" t="s">
        <v>24</v>
      </c>
      <c r="D1887" t="s">
        <v>13</v>
      </c>
      <c r="E1887">
        <v>2016</v>
      </c>
      <c r="F1887">
        <v>50.743454526958189</v>
      </c>
    </row>
    <row r="1888" spans="1:6" x14ac:dyDescent="0.25">
      <c r="A1888" t="s">
        <v>117</v>
      </c>
      <c r="B1888" t="s">
        <v>580</v>
      </c>
      <c r="C1888" t="s">
        <v>24</v>
      </c>
      <c r="D1888" t="s">
        <v>13</v>
      </c>
      <c r="E1888">
        <v>2017</v>
      </c>
      <c r="F1888">
        <v>50.039333822986606</v>
      </c>
    </row>
    <row r="1889" spans="1:6" x14ac:dyDescent="0.25">
      <c r="A1889" t="s">
        <v>117</v>
      </c>
      <c r="B1889" t="s">
        <v>580</v>
      </c>
      <c r="C1889" t="s">
        <v>24</v>
      </c>
      <c r="D1889" t="s">
        <v>13</v>
      </c>
      <c r="E1889">
        <v>2018</v>
      </c>
      <c r="F1889">
        <v>49.71681777920756</v>
      </c>
    </row>
    <row r="1890" spans="1:6" x14ac:dyDescent="0.25">
      <c r="A1890" t="s">
        <v>117</v>
      </c>
      <c r="B1890" t="s">
        <v>580</v>
      </c>
      <c r="C1890" t="s">
        <v>24</v>
      </c>
      <c r="D1890" t="s">
        <v>13</v>
      </c>
      <c r="E1890">
        <v>2019</v>
      </c>
      <c r="F1890">
        <v>49.394296409250721</v>
      </c>
    </row>
    <row r="1891" spans="1:6" x14ac:dyDescent="0.25">
      <c r="A1891" t="s">
        <v>117</v>
      </c>
      <c r="B1891" t="s">
        <v>580</v>
      </c>
      <c r="C1891" t="s">
        <v>24</v>
      </c>
      <c r="D1891" t="s">
        <v>13</v>
      </c>
      <c r="E1891">
        <v>2020</v>
      </c>
      <c r="F1891">
        <v>49.071780365471668</v>
      </c>
    </row>
    <row r="1892" spans="1:6" x14ac:dyDescent="0.25">
      <c r="A1892" t="s">
        <v>117</v>
      </c>
      <c r="B1892" t="s">
        <v>580</v>
      </c>
      <c r="C1892" t="s">
        <v>24</v>
      </c>
      <c r="D1892" t="s">
        <v>13</v>
      </c>
      <c r="E1892">
        <v>2000</v>
      </c>
      <c r="F1892">
        <v>53.943528667353036</v>
      </c>
    </row>
    <row r="1893" spans="1:6" x14ac:dyDescent="0.25">
      <c r="A1893" t="s">
        <v>117</v>
      </c>
      <c r="B1893" t="s">
        <v>580</v>
      </c>
      <c r="C1893" t="s">
        <v>24</v>
      </c>
      <c r="D1893" t="s">
        <v>13</v>
      </c>
      <c r="E1893">
        <v>2001</v>
      </c>
      <c r="F1893">
        <v>53.857201977716343</v>
      </c>
    </row>
    <row r="1894" spans="1:6" x14ac:dyDescent="0.25">
      <c r="A1894" t="s">
        <v>117</v>
      </c>
      <c r="B1894" t="s">
        <v>580</v>
      </c>
      <c r="C1894" t="s">
        <v>24</v>
      </c>
      <c r="D1894" t="s">
        <v>13</v>
      </c>
      <c r="E1894">
        <v>2002</v>
      </c>
      <c r="F1894">
        <v>53.770875288079644</v>
      </c>
    </row>
    <row r="1895" spans="1:6" x14ac:dyDescent="0.25">
      <c r="A1895" t="s">
        <v>117</v>
      </c>
      <c r="B1895" t="s">
        <v>580</v>
      </c>
      <c r="C1895" t="s">
        <v>24</v>
      </c>
      <c r="D1895" t="s">
        <v>13</v>
      </c>
      <c r="E1895">
        <v>2003</v>
      </c>
      <c r="F1895">
        <v>53.684548598442952</v>
      </c>
    </row>
    <row r="1896" spans="1:6" x14ac:dyDescent="0.25">
      <c r="A1896" t="s">
        <v>117</v>
      </c>
      <c r="B1896" t="s">
        <v>580</v>
      </c>
      <c r="C1896" t="s">
        <v>24</v>
      </c>
      <c r="D1896" t="s">
        <v>13</v>
      </c>
      <c r="E1896">
        <v>2004</v>
      </c>
      <c r="F1896">
        <v>53.598221908806252</v>
      </c>
    </row>
    <row r="1897" spans="1:6" x14ac:dyDescent="0.25">
      <c r="A1897" t="s">
        <v>117</v>
      </c>
      <c r="B1897" t="s">
        <v>580</v>
      </c>
      <c r="C1897" t="s">
        <v>24</v>
      </c>
      <c r="D1897" t="s">
        <v>13</v>
      </c>
      <c r="E1897">
        <v>2005</v>
      </c>
      <c r="F1897">
        <v>53.51189521916956</v>
      </c>
    </row>
    <row r="1898" spans="1:6" x14ac:dyDescent="0.25">
      <c r="A1898" t="s">
        <v>117</v>
      </c>
      <c r="B1898" t="s">
        <v>580</v>
      </c>
      <c r="C1898" t="s">
        <v>24</v>
      </c>
      <c r="D1898" t="s">
        <v>13</v>
      </c>
      <c r="E1898">
        <v>2006</v>
      </c>
      <c r="F1898">
        <v>53.51189521916956</v>
      </c>
    </row>
    <row r="1899" spans="1:6" x14ac:dyDescent="0.25">
      <c r="A1899" t="s">
        <v>117</v>
      </c>
      <c r="B1899" t="s">
        <v>580</v>
      </c>
      <c r="C1899" t="s">
        <v>24</v>
      </c>
      <c r="D1899" t="s">
        <v>13</v>
      </c>
      <c r="E1899">
        <v>2007</v>
      </c>
      <c r="F1899">
        <v>53.339241839896154</v>
      </c>
    </row>
    <row r="1900" spans="1:6" x14ac:dyDescent="0.25">
      <c r="A1900" t="s">
        <v>117</v>
      </c>
      <c r="B1900" t="s">
        <v>580</v>
      </c>
      <c r="C1900" t="s">
        <v>24</v>
      </c>
      <c r="D1900" t="s">
        <v>13</v>
      </c>
      <c r="E1900">
        <v>2008</v>
      </c>
      <c r="F1900">
        <v>53.252915150259462</v>
      </c>
    </row>
    <row r="1901" spans="1:6" x14ac:dyDescent="0.25">
      <c r="A1901" t="s">
        <v>117</v>
      </c>
      <c r="B1901" t="s">
        <v>580</v>
      </c>
      <c r="C1901" t="s">
        <v>24</v>
      </c>
      <c r="D1901" t="s">
        <v>13</v>
      </c>
      <c r="E1901">
        <v>2009</v>
      </c>
      <c r="F1901">
        <v>53.166588460622762</v>
      </c>
    </row>
    <row r="1902" spans="1:6" x14ac:dyDescent="0.25">
      <c r="A1902" t="s">
        <v>117</v>
      </c>
      <c r="B1902" t="s">
        <v>580</v>
      </c>
      <c r="C1902" t="s">
        <v>24</v>
      </c>
      <c r="D1902" t="s">
        <v>13</v>
      </c>
      <c r="E1902">
        <v>2010</v>
      </c>
      <c r="F1902">
        <v>53.08026177098607</v>
      </c>
    </row>
    <row r="1903" spans="1:6" x14ac:dyDescent="0.25">
      <c r="A1903" t="s">
        <v>117</v>
      </c>
      <c r="B1903" t="s">
        <v>580</v>
      </c>
      <c r="C1903" t="s">
        <v>24</v>
      </c>
      <c r="D1903" t="s">
        <v>13</v>
      </c>
      <c r="E1903">
        <v>2011</v>
      </c>
      <c r="F1903">
        <v>52.586919226915953</v>
      </c>
    </row>
    <row r="1904" spans="1:6" x14ac:dyDescent="0.25">
      <c r="A1904" t="s">
        <v>117</v>
      </c>
      <c r="B1904" t="s">
        <v>580</v>
      </c>
      <c r="C1904" t="s">
        <v>24</v>
      </c>
      <c r="D1904" t="s">
        <v>13</v>
      </c>
      <c r="E1904">
        <v>2012</v>
      </c>
      <c r="F1904">
        <v>52.093576682845821</v>
      </c>
    </row>
    <row r="1905" spans="1:6" x14ac:dyDescent="0.25">
      <c r="A1905" t="s">
        <v>117</v>
      </c>
      <c r="B1905" t="s">
        <v>580</v>
      </c>
      <c r="C1905" t="s">
        <v>24</v>
      </c>
      <c r="D1905" t="s">
        <v>13</v>
      </c>
      <c r="E1905">
        <v>2013</v>
      </c>
      <c r="F1905">
        <v>51.60023413877569</v>
      </c>
    </row>
    <row r="1906" spans="1:6" x14ac:dyDescent="0.25">
      <c r="A1906" t="s">
        <v>117</v>
      </c>
      <c r="B1906" t="s">
        <v>580</v>
      </c>
      <c r="C1906" t="s">
        <v>24</v>
      </c>
      <c r="D1906" t="s">
        <v>13</v>
      </c>
      <c r="E1906">
        <v>2014</v>
      </c>
      <c r="F1906">
        <v>51.106891594705559</v>
      </c>
    </row>
    <row r="1907" spans="1:6" x14ac:dyDescent="0.25">
      <c r="A1907" t="s">
        <v>117</v>
      </c>
      <c r="B1907" t="s">
        <v>580</v>
      </c>
      <c r="C1907" t="s">
        <v>24</v>
      </c>
      <c r="D1907" t="s">
        <v>13</v>
      </c>
      <c r="E1907">
        <v>2015</v>
      </c>
      <c r="F1907">
        <v>50.613549050635442</v>
      </c>
    </row>
    <row r="1908" spans="1:6" x14ac:dyDescent="0.25">
      <c r="A1908" t="s">
        <v>117</v>
      </c>
      <c r="B1908" t="s">
        <v>580</v>
      </c>
      <c r="C1908" t="s">
        <v>24</v>
      </c>
      <c r="D1908" t="s">
        <v>13</v>
      </c>
      <c r="E1908">
        <v>2016</v>
      </c>
      <c r="F1908">
        <v>50.743454526958189</v>
      </c>
    </row>
    <row r="1909" spans="1:6" x14ac:dyDescent="0.25">
      <c r="A1909" t="s">
        <v>117</v>
      </c>
      <c r="B1909" t="s">
        <v>580</v>
      </c>
      <c r="C1909" t="s">
        <v>24</v>
      </c>
      <c r="D1909" t="s">
        <v>13</v>
      </c>
      <c r="E1909">
        <v>2017</v>
      </c>
      <c r="F1909">
        <v>50.039333822986606</v>
      </c>
    </row>
    <row r="1910" spans="1:6" x14ac:dyDescent="0.25">
      <c r="A1910" t="s">
        <v>117</v>
      </c>
      <c r="B1910" t="s">
        <v>580</v>
      </c>
      <c r="C1910" t="s">
        <v>24</v>
      </c>
      <c r="D1910" t="s">
        <v>13</v>
      </c>
      <c r="E1910">
        <v>2018</v>
      </c>
      <c r="F1910">
        <v>49.71681777920756</v>
      </c>
    </row>
    <row r="1911" spans="1:6" x14ac:dyDescent="0.25">
      <c r="A1911" t="s">
        <v>117</v>
      </c>
      <c r="B1911" t="s">
        <v>580</v>
      </c>
      <c r="C1911" t="s">
        <v>24</v>
      </c>
      <c r="D1911" t="s">
        <v>13</v>
      </c>
      <c r="E1911">
        <v>2019</v>
      </c>
      <c r="F1911">
        <v>49.394296409250721</v>
      </c>
    </row>
    <row r="1912" spans="1:6" x14ac:dyDescent="0.25">
      <c r="A1912" t="s">
        <v>117</v>
      </c>
      <c r="B1912" t="s">
        <v>580</v>
      </c>
      <c r="C1912" t="s">
        <v>24</v>
      </c>
      <c r="D1912" t="s">
        <v>13</v>
      </c>
      <c r="E1912">
        <v>2020</v>
      </c>
      <c r="F1912">
        <v>49.071780365471668</v>
      </c>
    </row>
    <row r="1913" spans="1:6" x14ac:dyDescent="0.25">
      <c r="A1913" t="s">
        <v>123</v>
      </c>
      <c r="B1913" t="s">
        <v>581</v>
      </c>
      <c r="C1913" t="s">
        <v>20</v>
      </c>
      <c r="D1913" t="s">
        <v>16</v>
      </c>
      <c r="E1913">
        <v>2000</v>
      </c>
      <c r="F1913">
        <v>1.870270023092576</v>
      </c>
    </row>
    <row r="1914" spans="1:6" x14ac:dyDescent="0.25">
      <c r="A1914" t="s">
        <v>123</v>
      </c>
      <c r="B1914" t="s">
        <v>581</v>
      </c>
      <c r="C1914" t="s">
        <v>20</v>
      </c>
      <c r="D1914" t="s">
        <v>16</v>
      </c>
      <c r="E1914">
        <v>2001</v>
      </c>
      <c r="F1914">
        <v>1.8718704986624597</v>
      </c>
    </row>
    <row r="1915" spans="1:6" x14ac:dyDescent="0.25">
      <c r="A1915" t="s">
        <v>123</v>
      </c>
      <c r="B1915" t="s">
        <v>581</v>
      </c>
      <c r="C1915" t="s">
        <v>20</v>
      </c>
      <c r="D1915" t="s">
        <v>16</v>
      </c>
      <c r="E1915">
        <v>2002</v>
      </c>
      <c r="F1915">
        <v>1.8734709742323434</v>
      </c>
    </row>
    <row r="1916" spans="1:6" x14ac:dyDescent="0.25">
      <c r="A1916" t="s">
        <v>123</v>
      </c>
      <c r="B1916" t="s">
        <v>581</v>
      </c>
      <c r="C1916" t="s">
        <v>20</v>
      </c>
      <c r="D1916" t="s">
        <v>16</v>
      </c>
      <c r="E1916">
        <v>2003</v>
      </c>
      <c r="F1916">
        <v>1.8750714498022272</v>
      </c>
    </row>
    <row r="1917" spans="1:6" x14ac:dyDescent="0.25">
      <c r="A1917" t="s">
        <v>123</v>
      </c>
      <c r="B1917" t="s">
        <v>581</v>
      </c>
      <c r="C1917" t="s">
        <v>20</v>
      </c>
      <c r="D1917" t="s">
        <v>16</v>
      </c>
      <c r="E1917">
        <v>2004</v>
      </c>
      <c r="F1917">
        <v>1.8766719253721105</v>
      </c>
    </row>
    <row r="1918" spans="1:6" x14ac:dyDescent="0.25">
      <c r="A1918" t="s">
        <v>123</v>
      </c>
      <c r="B1918" t="s">
        <v>581</v>
      </c>
      <c r="C1918" t="s">
        <v>20</v>
      </c>
      <c r="D1918" t="s">
        <v>16</v>
      </c>
      <c r="E1918">
        <v>2005</v>
      </c>
      <c r="F1918">
        <v>1.8782724009419942</v>
      </c>
    </row>
    <row r="1919" spans="1:6" x14ac:dyDescent="0.25">
      <c r="A1919" t="s">
        <v>123</v>
      </c>
      <c r="B1919" t="s">
        <v>581</v>
      </c>
      <c r="C1919" t="s">
        <v>20</v>
      </c>
      <c r="D1919" t="s">
        <v>16</v>
      </c>
      <c r="E1919">
        <v>2006</v>
      </c>
      <c r="F1919">
        <v>1.8782724009419942</v>
      </c>
    </row>
    <row r="1920" spans="1:6" x14ac:dyDescent="0.25">
      <c r="A1920" t="s">
        <v>123</v>
      </c>
      <c r="B1920" t="s">
        <v>581</v>
      </c>
      <c r="C1920" t="s">
        <v>20</v>
      </c>
      <c r="D1920" t="s">
        <v>16</v>
      </c>
      <c r="E1920">
        <v>2007</v>
      </c>
      <c r="F1920">
        <v>1.8814733520817615</v>
      </c>
    </row>
    <row r="1921" spans="1:6" x14ac:dyDescent="0.25">
      <c r="A1921" t="s">
        <v>123</v>
      </c>
      <c r="B1921" t="s">
        <v>581</v>
      </c>
      <c r="C1921" t="s">
        <v>20</v>
      </c>
      <c r="D1921" t="s">
        <v>16</v>
      </c>
      <c r="E1921">
        <v>2008</v>
      </c>
      <c r="F1921">
        <v>1.8830738276516452</v>
      </c>
    </row>
    <row r="1922" spans="1:6" x14ac:dyDescent="0.25">
      <c r="A1922" t="s">
        <v>123</v>
      </c>
      <c r="B1922" t="s">
        <v>581</v>
      </c>
      <c r="C1922" t="s">
        <v>20</v>
      </c>
      <c r="D1922" t="s">
        <v>16</v>
      </c>
      <c r="E1922">
        <v>2009</v>
      </c>
      <c r="F1922">
        <v>1.8979093755756122</v>
      </c>
    </row>
    <row r="1923" spans="1:6" x14ac:dyDescent="0.25">
      <c r="A1923" t="s">
        <v>123</v>
      </c>
      <c r="B1923" t="s">
        <v>581</v>
      </c>
      <c r="C1923" t="s">
        <v>20</v>
      </c>
      <c r="D1923" t="s">
        <v>16</v>
      </c>
      <c r="E1923">
        <v>2010</v>
      </c>
      <c r="F1923">
        <v>1.8995210904402284</v>
      </c>
    </row>
    <row r="1924" spans="1:6" x14ac:dyDescent="0.25">
      <c r="A1924" t="s">
        <v>123</v>
      </c>
      <c r="B1924" t="s">
        <v>581</v>
      </c>
      <c r="C1924" t="s">
        <v>20</v>
      </c>
      <c r="D1924" t="s">
        <v>16</v>
      </c>
      <c r="E1924">
        <v>2011</v>
      </c>
      <c r="F1924">
        <v>1.8995210904402284</v>
      </c>
    </row>
    <row r="1925" spans="1:6" x14ac:dyDescent="0.25">
      <c r="A1925" t="s">
        <v>123</v>
      </c>
      <c r="B1925" t="s">
        <v>581</v>
      </c>
      <c r="C1925" t="s">
        <v>20</v>
      </c>
      <c r="D1925" t="s">
        <v>16</v>
      </c>
      <c r="E1925">
        <v>2012</v>
      </c>
      <c r="F1925">
        <v>1.8995210904402284</v>
      </c>
    </row>
    <row r="1926" spans="1:6" x14ac:dyDescent="0.25">
      <c r="A1926" t="s">
        <v>123</v>
      </c>
      <c r="B1926" t="s">
        <v>581</v>
      </c>
      <c r="C1926" t="s">
        <v>20</v>
      </c>
      <c r="D1926" t="s">
        <v>16</v>
      </c>
      <c r="E1926">
        <v>2013</v>
      </c>
      <c r="F1926">
        <v>1.9003611837983265</v>
      </c>
    </row>
    <row r="1927" spans="1:6" x14ac:dyDescent="0.25">
      <c r="A1927" t="s">
        <v>123</v>
      </c>
      <c r="B1927" t="s">
        <v>581</v>
      </c>
      <c r="C1927" t="s">
        <v>20</v>
      </c>
      <c r="D1927" t="s">
        <v>16</v>
      </c>
      <c r="E1927">
        <v>2014</v>
      </c>
      <c r="F1927">
        <v>1.9003611837983265</v>
      </c>
    </row>
    <row r="1928" spans="1:6" x14ac:dyDescent="0.25">
      <c r="A1928" t="s">
        <v>123</v>
      </c>
      <c r="B1928" t="s">
        <v>581</v>
      </c>
      <c r="C1928" t="s">
        <v>20</v>
      </c>
      <c r="D1928" t="s">
        <v>16</v>
      </c>
      <c r="E1928">
        <v>2015</v>
      </c>
      <c r="F1928">
        <v>1.9003611837983265</v>
      </c>
    </row>
    <row r="1929" spans="1:6" x14ac:dyDescent="0.25">
      <c r="A1929" t="s">
        <v>123</v>
      </c>
      <c r="B1929" t="s">
        <v>581</v>
      </c>
      <c r="C1929" t="s">
        <v>20</v>
      </c>
      <c r="D1929" t="s">
        <v>16</v>
      </c>
      <c r="E1929">
        <v>2016</v>
      </c>
      <c r="F1929">
        <v>1.9003611837983265</v>
      </c>
    </row>
    <row r="1930" spans="1:6" x14ac:dyDescent="0.25">
      <c r="A1930" t="s">
        <v>123</v>
      </c>
      <c r="B1930" t="s">
        <v>581</v>
      </c>
      <c r="C1930" t="s">
        <v>20</v>
      </c>
      <c r="D1930" t="s">
        <v>16</v>
      </c>
      <c r="E1930">
        <v>2017</v>
      </c>
      <c r="F1930">
        <v>1.9003611837983265</v>
      </c>
    </row>
    <row r="1931" spans="1:6" x14ac:dyDescent="0.25">
      <c r="A1931" t="s">
        <v>123</v>
      </c>
      <c r="B1931" t="s">
        <v>581</v>
      </c>
      <c r="C1931" t="s">
        <v>20</v>
      </c>
      <c r="D1931" t="s">
        <v>16</v>
      </c>
      <c r="E1931">
        <v>2018</v>
      </c>
      <c r="F1931">
        <v>1.9003611837983265</v>
      </c>
    </row>
    <row r="1932" spans="1:6" x14ac:dyDescent="0.25">
      <c r="A1932" t="s">
        <v>123</v>
      </c>
      <c r="B1932" t="s">
        <v>581</v>
      </c>
      <c r="C1932" t="s">
        <v>20</v>
      </c>
      <c r="D1932" t="s">
        <v>16</v>
      </c>
      <c r="E1932">
        <v>2019</v>
      </c>
      <c r="F1932">
        <v>1.9003611837983265</v>
      </c>
    </row>
    <row r="1933" spans="1:6" x14ac:dyDescent="0.25">
      <c r="A1933" t="s">
        <v>123</v>
      </c>
      <c r="B1933" t="s">
        <v>581</v>
      </c>
      <c r="C1933" t="s">
        <v>20</v>
      </c>
      <c r="D1933" t="s">
        <v>16</v>
      </c>
      <c r="E1933">
        <v>2020</v>
      </c>
      <c r="F1933">
        <v>1.9003611837983265</v>
      </c>
    </row>
    <row r="1934" spans="1:6" x14ac:dyDescent="0.25">
      <c r="A1934" t="s">
        <v>121</v>
      </c>
      <c r="B1934" t="s">
        <v>582</v>
      </c>
      <c r="C1934" t="s">
        <v>15</v>
      </c>
      <c r="D1934" t="s">
        <v>5</v>
      </c>
      <c r="E1934">
        <v>2000</v>
      </c>
      <c r="F1934">
        <v>9.1502395122659319</v>
      </c>
    </row>
    <row r="1935" spans="1:6" x14ac:dyDescent="0.25">
      <c r="A1935" t="s">
        <v>121</v>
      </c>
      <c r="B1935" t="s">
        <v>582</v>
      </c>
      <c r="C1935" t="s">
        <v>15</v>
      </c>
      <c r="D1935" t="s">
        <v>5</v>
      </c>
      <c r="E1935">
        <v>2001</v>
      </c>
      <c r="F1935">
        <v>9.2809115982000279</v>
      </c>
    </row>
    <row r="1936" spans="1:6" x14ac:dyDescent="0.25">
      <c r="A1936" t="s">
        <v>121</v>
      </c>
      <c r="B1936" t="s">
        <v>582</v>
      </c>
      <c r="C1936" t="s">
        <v>15</v>
      </c>
      <c r="D1936" t="s">
        <v>5</v>
      </c>
      <c r="E1936">
        <v>2002</v>
      </c>
      <c r="F1936">
        <v>9.4115836841341274</v>
      </c>
    </row>
    <row r="1937" spans="1:6" x14ac:dyDescent="0.25">
      <c r="A1937" t="s">
        <v>121</v>
      </c>
      <c r="B1937" t="s">
        <v>582</v>
      </c>
      <c r="C1937" t="s">
        <v>15</v>
      </c>
      <c r="D1937" t="s">
        <v>5</v>
      </c>
      <c r="E1937">
        <v>2003</v>
      </c>
      <c r="F1937">
        <v>9.5422557700682233</v>
      </c>
    </row>
    <row r="1938" spans="1:6" x14ac:dyDescent="0.25">
      <c r="A1938" t="s">
        <v>121</v>
      </c>
      <c r="B1938" t="s">
        <v>582</v>
      </c>
      <c r="C1938" t="s">
        <v>15</v>
      </c>
      <c r="D1938" t="s">
        <v>5</v>
      </c>
      <c r="E1938">
        <v>2004</v>
      </c>
      <c r="F1938">
        <v>9.6729278560023229</v>
      </c>
    </row>
    <row r="1939" spans="1:6" x14ac:dyDescent="0.25">
      <c r="A1939" t="s">
        <v>121</v>
      </c>
      <c r="B1939" t="s">
        <v>582</v>
      </c>
      <c r="C1939" t="s">
        <v>15</v>
      </c>
      <c r="D1939" t="s">
        <v>5</v>
      </c>
      <c r="E1939">
        <v>2005</v>
      </c>
      <c r="F1939">
        <v>9.8035999419364188</v>
      </c>
    </row>
    <row r="1940" spans="1:6" x14ac:dyDescent="0.25">
      <c r="A1940" t="s">
        <v>121</v>
      </c>
      <c r="B1940" t="s">
        <v>582</v>
      </c>
      <c r="C1940" t="s">
        <v>15</v>
      </c>
      <c r="D1940" t="s">
        <v>5</v>
      </c>
      <c r="E1940">
        <v>2006</v>
      </c>
      <c r="F1940">
        <v>9.8035999419364188</v>
      </c>
    </row>
    <row r="1941" spans="1:6" x14ac:dyDescent="0.25">
      <c r="A1941" t="s">
        <v>121</v>
      </c>
      <c r="B1941" t="s">
        <v>582</v>
      </c>
      <c r="C1941" t="s">
        <v>15</v>
      </c>
      <c r="D1941" t="s">
        <v>5</v>
      </c>
      <c r="E1941">
        <v>2007</v>
      </c>
      <c r="F1941">
        <v>10.064944113804616</v>
      </c>
    </row>
    <row r="1942" spans="1:6" x14ac:dyDescent="0.25">
      <c r="A1942" t="s">
        <v>121</v>
      </c>
      <c r="B1942" t="s">
        <v>582</v>
      </c>
      <c r="C1942" t="s">
        <v>15</v>
      </c>
      <c r="D1942" t="s">
        <v>5</v>
      </c>
      <c r="E1942">
        <v>2008</v>
      </c>
      <c r="F1942">
        <v>10.195616199738716</v>
      </c>
    </row>
    <row r="1943" spans="1:6" x14ac:dyDescent="0.25">
      <c r="A1943" t="s">
        <v>121</v>
      </c>
      <c r="B1943" t="s">
        <v>582</v>
      </c>
      <c r="C1943" t="s">
        <v>15</v>
      </c>
      <c r="D1943" t="s">
        <v>5</v>
      </c>
      <c r="E1943">
        <v>2009</v>
      </c>
      <c r="F1943">
        <v>10.326288285672812</v>
      </c>
    </row>
    <row r="1944" spans="1:6" x14ac:dyDescent="0.25">
      <c r="A1944" t="s">
        <v>121</v>
      </c>
      <c r="B1944" t="s">
        <v>582</v>
      </c>
      <c r="C1944" t="s">
        <v>15</v>
      </c>
      <c r="D1944" t="s">
        <v>5</v>
      </c>
      <c r="E1944">
        <v>2010</v>
      </c>
      <c r="F1944">
        <v>10.456960371606911</v>
      </c>
    </row>
    <row r="1945" spans="1:6" x14ac:dyDescent="0.25">
      <c r="A1945" t="s">
        <v>121</v>
      </c>
      <c r="B1945" t="s">
        <v>582</v>
      </c>
      <c r="C1945" t="s">
        <v>15</v>
      </c>
      <c r="D1945" t="s">
        <v>5</v>
      </c>
      <c r="E1945">
        <v>2011</v>
      </c>
      <c r="F1945">
        <v>10.556510378864857</v>
      </c>
    </row>
    <row r="1946" spans="1:6" x14ac:dyDescent="0.25">
      <c r="A1946" t="s">
        <v>121</v>
      </c>
      <c r="B1946" t="s">
        <v>582</v>
      </c>
      <c r="C1946" t="s">
        <v>15</v>
      </c>
      <c r="D1946" t="s">
        <v>5</v>
      </c>
      <c r="E1946">
        <v>2012</v>
      </c>
      <c r="F1946">
        <v>10.656060386122805</v>
      </c>
    </row>
    <row r="1947" spans="1:6" x14ac:dyDescent="0.25">
      <c r="A1947" t="s">
        <v>121</v>
      </c>
      <c r="B1947" t="s">
        <v>582</v>
      </c>
      <c r="C1947" t="s">
        <v>15</v>
      </c>
      <c r="D1947" t="s">
        <v>5</v>
      </c>
      <c r="E1947">
        <v>2013</v>
      </c>
      <c r="F1947">
        <v>10.755610393380751</v>
      </c>
    </row>
    <row r="1948" spans="1:6" x14ac:dyDescent="0.25">
      <c r="A1948" t="s">
        <v>121</v>
      </c>
      <c r="B1948" t="s">
        <v>582</v>
      </c>
      <c r="C1948" t="s">
        <v>15</v>
      </c>
      <c r="D1948" t="s">
        <v>5</v>
      </c>
      <c r="E1948">
        <v>2014</v>
      </c>
      <c r="F1948">
        <v>10.855160400638701</v>
      </c>
    </row>
    <row r="1949" spans="1:6" x14ac:dyDescent="0.25">
      <c r="A1949" t="s">
        <v>121</v>
      </c>
      <c r="B1949" t="s">
        <v>582</v>
      </c>
      <c r="C1949" t="s">
        <v>15</v>
      </c>
      <c r="D1949" t="s">
        <v>5</v>
      </c>
      <c r="E1949">
        <v>2015</v>
      </c>
      <c r="F1949">
        <v>10.954710407896647</v>
      </c>
    </row>
    <row r="1950" spans="1:6" x14ac:dyDescent="0.25">
      <c r="A1950" t="s">
        <v>121</v>
      </c>
      <c r="B1950" t="s">
        <v>582</v>
      </c>
      <c r="C1950" t="s">
        <v>15</v>
      </c>
      <c r="D1950" t="s">
        <v>5</v>
      </c>
      <c r="E1950">
        <v>2016</v>
      </c>
      <c r="F1950">
        <v>11.066192480766439</v>
      </c>
    </row>
    <row r="1951" spans="1:6" x14ac:dyDescent="0.25">
      <c r="A1951" t="s">
        <v>121</v>
      </c>
      <c r="B1951" t="s">
        <v>582</v>
      </c>
      <c r="C1951" t="s">
        <v>15</v>
      </c>
      <c r="D1951" t="s">
        <v>5</v>
      </c>
      <c r="E1951">
        <v>2017</v>
      </c>
      <c r="F1951">
        <v>11.177529394687182</v>
      </c>
    </row>
    <row r="1952" spans="1:6" x14ac:dyDescent="0.25">
      <c r="A1952" t="s">
        <v>121</v>
      </c>
      <c r="B1952" t="s">
        <v>582</v>
      </c>
      <c r="C1952" t="s">
        <v>15</v>
      </c>
      <c r="D1952" t="s">
        <v>5</v>
      </c>
      <c r="E1952">
        <v>2018</v>
      </c>
      <c r="F1952">
        <v>11.235592974306865</v>
      </c>
    </row>
    <row r="1953" spans="1:6" x14ac:dyDescent="0.25">
      <c r="A1953" t="s">
        <v>121</v>
      </c>
      <c r="B1953" t="s">
        <v>582</v>
      </c>
      <c r="C1953" t="s">
        <v>15</v>
      </c>
      <c r="D1953" t="s">
        <v>5</v>
      </c>
      <c r="E1953">
        <v>2019</v>
      </c>
      <c r="F1953">
        <v>11.293656553926549</v>
      </c>
    </row>
    <row r="1954" spans="1:6" x14ac:dyDescent="0.25">
      <c r="A1954" t="s">
        <v>121</v>
      </c>
      <c r="B1954" t="s">
        <v>582</v>
      </c>
      <c r="C1954" t="s">
        <v>15</v>
      </c>
      <c r="D1954" t="s">
        <v>5</v>
      </c>
      <c r="E1954">
        <v>2020</v>
      </c>
      <c r="F1954">
        <v>11.351720133546232</v>
      </c>
    </row>
    <row r="1955" spans="1:6" x14ac:dyDescent="0.25">
      <c r="A1955" t="s">
        <v>119</v>
      </c>
      <c r="B1955" t="s">
        <v>583</v>
      </c>
      <c r="C1955" t="s">
        <v>15</v>
      </c>
      <c r="D1955" t="s">
        <v>5</v>
      </c>
      <c r="E1955">
        <v>2000</v>
      </c>
      <c r="F1955">
        <v>6.0701754385964914</v>
      </c>
    </row>
    <row r="1956" spans="1:6" x14ac:dyDescent="0.25">
      <c r="A1956" t="s">
        <v>119</v>
      </c>
      <c r="B1956" t="s">
        <v>583</v>
      </c>
      <c r="C1956" t="s">
        <v>15</v>
      </c>
      <c r="D1956" t="s">
        <v>5</v>
      </c>
      <c r="E1956">
        <v>2001</v>
      </c>
      <c r="F1956">
        <v>6.0701754385964914</v>
      </c>
    </row>
    <row r="1957" spans="1:6" x14ac:dyDescent="0.25">
      <c r="A1957" t="s">
        <v>119</v>
      </c>
      <c r="B1957" t="s">
        <v>583</v>
      </c>
      <c r="C1957" t="s">
        <v>15</v>
      </c>
      <c r="D1957" t="s">
        <v>5</v>
      </c>
      <c r="E1957">
        <v>2002</v>
      </c>
      <c r="F1957">
        <v>6.0701754385964914</v>
      </c>
    </row>
    <row r="1958" spans="1:6" x14ac:dyDescent="0.25">
      <c r="A1958" t="s">
        <v>119</v>
      </c>
      <c r="B1958" t="s">
        <v>583</v>
      </c>
      <c r="C1958" t="s">
        <v>15</v>
      </c>
      <c r="D1958" t="s">
        <v>5</v>
      </c>
      <c r="E1958">
        <v>2003</v>
      </c>
      <c r="F1958">
        <v>6.0701754385964914</v>
      </c>
    </row>
    <row r="1959" spans="1:6" x14ac:dyDescent="0.25">
      <c r="A1959" t="s">
        <v>119</v>
      </c>
      <c r="B1959" t="s">
        <v>583</v>
      </c>
      <c r="C1959" t="s">
        <v>15</v>
      </c>
      <c r="D1959" t="s">
        <v>5</v>
      </c>
      <c r="E1959">
        <v>2004</v>
      </c>
      <c r="F1959">
        <v>6.0701754385964914</v>
      </c>
    </row>
    <row r="1960" spans="1:6" x14ac:dyDescent="0.25">
      <c r="A1960" t="s">
        <v>119</v>
      </c>
      <c r="B1960" t="s">
        <v>583</v>
      </c>
      <c r="C1960" t="s">
        <v>15</v>
      </c>
      <c r="D1960" t="s">
        <v>5</v>
      </c>
      <c r="E1960">
        <v>2005</v>
      </c>
      <c r="F1960">
        <v>6.0701754385964914</v>
      </c>
    </row>
    <row r="1961" spans="1:6" x14ac:dyDescent="0.25">
      <c r="A1961" t="s">
        <v>119</v>
      </c>
      <c r="B1961" t="s">
        <v>583</v>
      </c>
      <c r="C1961" t="s">
        <v>15</v>
      </c>
      <c r="D1961" t="s">
        <v>5</v>
      </c>
      <c r="E1961">
        <v>2006</v>
      </c>
      <c r="F1961">
        <v>6.0701754385964914</v>
      </c>
    </row>
    <row r="1962" spans="1:6" x14ac:dyDescent="0.25">
      <c r="A1962" t="s">
        <v>119</v>
      </c>
      <c r="B1962" t="s">
        <v>583</v>
      </c>
      <c r="C1962" t="s">
        <v>15</v>
      </c>
      <c r="D1962" t="s">
        <v>5</v>
      </c>
      <c r="E1962">
        <v>2007</v>
      </c>
      <c r="F1962">
        <v>6.0701754385964914</v>
      </c>
    </row>
    <row r="1963" spans="1:6" x14ac:dyDescent="0.25">
      <c r="A1963" t="s">
        <v>119</v>
      </c>
      <c r="B1963" t="s">
        <v>583</v>
      </c>
      <c r="C1963" t="s">
        <v>15</v>
      </c>
      <c r="D1963" t="s">
        <v>5</v>
      </c>
      <c r="E1963">
        <v>2008</v>
      </c>
      <c r="F1963">
        <v>6.0701754385964914</v>
      </c>
    </row>
    <row r="1964" spans="1:6" x14ac:dyDescent="0.25">
      <c r="A1964" t="s">
        <v>119</v>
      </c>
      <c r="B1964" t="s">
        <v>583</v>
      </c>
      <c r="C1964" t="s">
        <v>15</v>
      </c>
      <c r="D1964" t="s">
        <v>5</v>
      </c>
      <c r="E1964">
        <v>2009</v>
      </c>
      <c r="F1964">
        <v>6.0701754385964914</v>
      </c>
    </row>
    <row r="1965" spans="1:6" x14ac:dyDescent="0.25">
      <c r="A1965" t="s">
        <v>119</v>
      </c>
      <c r="B1965" t="s">
        <v>583</v>
      </c>
      <c r="C1965" t="s">
        <v>15</v>
      </c>
      <c r="D1965" t="s">
        <v>5</v>
      </c>
      <c r="E1965">
        <v>2010</v>
      </c>
      <c r="F1965">
        <v>6.0701754385964914</v>
      </c>
    </row>
    <row r="1966" spans="1:6" x14ac:dyDescent="0.25">
      <c r="A1966" t="s">
        <v>119</v>
      </c>
      <c r="B1966" t="s">
        <v>583</v>
      </c>
      <c r="C1966" t="s">
        <v>15</v>
      </c>
      <c r="D1966" t="s">
        <v>5</v>
      </c>
      <c r="E1966">
        <v>2011</v>
      </c>
      <c r="F1966">
        <v>6.0701754385964914</v>
      </c>
    </row>
    <row r="1967" spans="1:6" x14ac:dyDescent="0.25">
      <c r="A1967" t="s">
        <v>119</v>
      </c>
      <c r="B1967" t="s">
        <v>583</v>
      </c>
      <c r="C1967" t="s">
        <v>15</v>
      </c>
      <c r="D1967" t="s">
        <v>5</v>
      </c>
      <c r="E1967">
        <v>2012</v>
      </c>
      <c r="F1967">
        <v>6.0701754385964914</v>
      </c>
    </row>
    <row r="1968" spans="1:6" x14ac:dyDescent="0.25">
      <c r="A1968" t="s">
        <v>119</v>
      </c>
      <c r="B1968" t="s">
        <v>583</v>
      </c>
      <c r="C1968" t="s">
        <v>15</v>
      </c>
      <c r="D1968" t="s">
        <v>5</v>
      </c>
      <c r="E1968">
        <v>2013</v>
      </c>
      <c r="F1968">
        <v>6.0701754385964914</v>
      </c>
    </row>
    <row r="1969" spans="1:6" x14ac:dyDescent="0.25">
      <c r="A1969" t="s">
        <v>119</v>
      </c>
      <c r="B1969" t="s">
        <v>583</v>
      </c>
      <c r="C1969" t="s">
        <v>15</v>
      </c>
      <c r="D1969" t="s">
        <v>5</v>
      </c>
      <c r="E1969">
        <v>2014</v>
      </c>
      <c r="F1969">
        <v>6.0701754385964914</v>
      </c>
    </row>
    <row r="1970" spans="1:6" x14ac:dyDescent="0.25">
      <c r="A1970" t="s">
        <v>119</v>
      </c>
      <c r="B1970" t="s">
        <v>583</v>
      </c>
      <c r="C1970" t="s">
        <v>15</v>
      </c>
      <c r="D1970" t="s">
        <v>5</v>
      </c>
      <c r="E1970">
        <v>2015</v>
      </c>
      <c r="F1970">
        <v>6.0701754385964914</v>
      </c>
    </row>
    <row r="1971" spans="1:6" x14ac:dyDescent="0.25">
      <c r="A1971" t="s">
        <v>119</v>
      </c>
      <c r="B1971" t="s">
        <v>583</v>
      </c>
      <c r="C1971" t="s">
        <v>15</v>
      </c>
      <c r="D1971" t="s">
        <v>5</v>
      </c>
      <c r="E1971">
        <v>2016</v>
      </c>
      <c r="F1971">
        <v>6.0701754385964914</v>
      </c>
    </row>
    <row r="1972" spans="1:6" x14ac:dyDescent="0.25">
      <c r="A1972" t="s">
        <v>119</v>
      </c>
      <c r="B1972" t="s">
        <v>583</v>
      </c>
      <c r="C1972" t="s">
        <v>15</v>
      </c>
      <c r="D1972" t="s">
        <v>5</v>
      </c>
      <c r="E1972">
        <v>2017</v>
      </c>
      <c r="F1972">
        <v>6.0701754385964914</v>
      </c>
    </row>
    <row r="1973" spans="1:6" x14ac:dyDescent="0.25">
      <c r="A1973" t="s">
        <v>119</v>
      </c>
      <c r="B1973" t="s">
        <v>583</v>
      </c>
      <c r="C1973" t="s">
        <v>15</v>
      </c>
      <c r="D1973" t="s">
        <v>5</v>
      </c>
      <c r="E1973">
        <v>2018</v>
      </c>
      <c r="F1973">
        <v>6.0701754385964914</v>
      </c>
    </row>
    <row r="1974" spans="1:6" x14ac:dyDescent="0.25">
      <c r="A1974" t="s">
        <v>119</v>
      </c>
      <c r="B1974" t="s">
        <v>583</v>
      </c>
      <c r="C1974" t="s">
        <v>15</v>
      </c>
      <c r="D1974" t="s">
        <v>5</v>
      </c>
      <c r="E1974">
        <v>2019</v>
      </c>
      <c r="F1974">
        <v>6.0701754385964914</v>
      </c>
    </row>
    <row r="1975" spans="1:6" x14ac:dyDescent="0.25">
      <c r="A1975" t="s">
        <v>119</v>
      </c>
      <c r="B1975" t="s">
        <v>583</v>
      </c>
      <c r="C1975" t="s">
        <v>15</v>
      </c>
      <c r="D1975" t="s">
        <v>5</v>
      </c>
      <c r="E1975">
        <v>2020</v>
      </c>
      <c r="F1975">
        <v>6.0701754385964914</v>
      </c>
    </row>
    <row r="1976" spans="1:6" x14ac:dyDescent="0.25">
      <c r="A1976" t="s">
        <v>125</v>
      </c>
      <c r="B1976" t="s">
        <v>584</v>
      </c>
      <c r="C1976" t="s">
        <v>20</v>
      </c>
      <c r="D1976" t="s">
        <v>5</v>
      </c>
      <c r="E1976">
        <v>2000</v>
      </c>
      <c r="F1976">
        <v>7.0702402957486141</v>
      </c>
    </row>
    <row r="1977" spans="1:6" x14ac:dyDescent="0.25">
      <c r="A1977" t="s">
        <v>125</v>
      </c>
      <c r="B1977" t="s">
        <v>584</v>
      </c>
      <c r="C1977" t="s">
        <v>20</v>
      </c>
      <c r="D1977" t="s">
        <v>5</v>
      </c>
      <c r="E1977">
        <v>2001</v>
      </c>
      <c r="F1977">
        <v>7.0748613678373387</v>
      </c>
    </row>
    <row r="1978" spans="1:6" x14ac:dyDescent="0.25">
      <c r="A1978" t="s">
        <v>125</v>
      </c>
      <c r="B1978" t="s">
        <v>584</v>
      </c>
      <c r="C1978" t="s">
        <v>20</v>
      </c>
      <c r="D1978" t="s">
        <v>5</v>
      </c>
      <c r="E1978">
        <v>2002</v>
      </c>
      <c r="F1978">
        <v>7.0794824399260632</v>
      </c>
    </row>
    <row r="1979" spans="1:6" x14ac:dyDescent="0.25">
      <c r="A1979" t="s">
        <v>125</v>
      </c>
      <c r="B1979" t="s">
        <v>584</v>
      </c>
      <c r="C1979" t="s">
        <v>20</v>
      </c>
      <c r="D1979" t="s">
        <v>5</v>
      </c>
      <c r="E1979">
        <v>2003</v>
      </c>
      <c r="F1979">
        <v>7.0841035120147877</v>
      </c>
    </row>
    <row r="1980" spans="1:6" x14ac:dyDescent="0.25">
      <c r="A1980" t="s">
        <v>125</v>
      </c>
      <c r="B1980" t="s">
        <v>584</v>
      </c>
      <c r="C1980" t="s">
        <v>20</v>
      </c>
      <c r="D1980" t="s">
        <v>5</v>
      </c>
      <c r="E1980">
        <v>2004</v>
      </c>
      <c r="F1980">
        <v>7.0887245841035114</v>
      </c>
    </row>
    <row r="1981" spans="1:6" x14ac:dyDescent="0.25">
      <c r="A1981" t="s">
        <v>125</v>
      </c>
      <c r="B1981" t="s">
        <v>584</v>
      </c>
      <c r="C1981" t="s">
        <v>20</v>
      </c>
      <c r="D1981" t="s">
        <v>5</v>
      </c>
      <c r="E1981">
        <v>2005</v>
      </c>
      <c r="F1981">
        <v>7.0933456561922359</v>
      </c>
    </row>
    <row r="1982" spans="1:6" x14ac:dyDescent="0.25">
      <c r="A1982" t="s">
        <v>125</v>
      </c>
      <c r="B1982" t="s">
        <v>584</v>
      </c>
      <c r="C1982" t="s">
        <v>20</v>
      </c>
      <c r="D1982" t="s">
        <v>5</v>
      </c>
      <c r="E1982">
        <v>2006</v>
      </c>
      <c r="F1982">
        <v>7.0933456561922359</v>
      </c>
    </row>
    <row r="1983" spans="1:6" x14ac:dyDescent="0.25">
      <c r="A1983" t="s">
        <v>125</v>
      </c>
      <c r="B1983" t="s">
        <v>584</v>
      </c>
      <c r="C1983" t="s">
        <v>20</v>
      </c>
      <c r="D1983" t="s">
        <v>5</v>
      </c>
      <c r="E1983">
        <v>2007</v>
      </c>
      <c r="F1983">
        <v>7.1025878003696867</v>
      </c>
    </row>
    <row r="1984" spans="1:6" x14ac:dyDescent="0.25">
      <c r="A1984" t="s">
        <v>125</v>
      </c>
      <c r="B1984" t="s">
        <v>584</v>
      </c>
      <c r="C1984" t="s">
        <v>20</v>
      </c>
      <c r="D1984" t="s">
        <v>5</v>
      </c>
      <c r="E1984">
        <v>2008</v>
      </c>
      <c r="F1984">
        <v>7.1072088724584104</v>
      </c>
    </row>
    <row r="1985" spans="1:6" x14ac:dyDescent="0.25">
      <c r="A1985" t="s">
        <v>125</v>
      </c>
      <c r="B1985" t="s">
        <v>584</v>
      </c>
      <c r="C1985" t="s">
        <v>20</v>
      </c>
      <c r="D1985" t="s">
        <v>5</v>
      </c>
      <c r="E1985">
        <v>2009</v>
      </c>
      <c r="F1985">
        <v>7.1118299445471349</v>
      </c>
    </row>
    <row r="1986" spans="1:6" x14ac:dyDescent="0.25">
      <c r="A1986" t="s">
        <v>125</v>
      </c>
      <c r="B1986" t="s">
        <v>584</v>
      </c>
      <c r="C1986" t="s">
        <v>20</v>
      </c>
      <c r="D1986" t="s">
        <v>5</v>
      </c>
      <c r="E1986">
        <v>2010</v>
      </c>
      <c r="F1986">
        <v>7.1164510166358594</v>
      </c>
    </row>
    <row r="1987" spans="1:6" x14ac:dyDescent="0.25">
      <c r="A1987" t="s">
        <v>125</v>
      </c>
      <c r="B1987" t="s">
        <v>584</v>
      </c>
      <c r="C1987" t="s">
        <v>20</v>
      </c>
      <c r="D1987" t="s">
        <v>5</v>
      </c>
      <c r="E1987">
        <v>2011</v>
      </c>
      <c r="F1987">
        <v>7.2181146025878009</v>
      </c>
    </row>
    <row r="1988" spans="1:6" x14ac:dyDescent="0.25">
      <c r="A1988" t="s">
        <v>125</v>
      </c>
      <c r="B1988" t="s">
        <v>584</v>
      </c>
      <c r="C1988" t="s">
        <v>20</v>
      </c>
      <c r="D1988" t="s">
        <v>5</v>
      </c>
      <c r="E1988">
        <v>2012</v>
      </c>
      <c r="F1988">
        <v>7.3197781885397415</v>
      </c>
    </row>
    <row r="1989" spans="1:6" x14ac:dyDescent="0.25">
      <c r="A1989" t="s">
        <v>125</v>
      </c>
      <c r="B1989" t="s">
        <v>584</v>
      </c>
      <c r="C1989" t="s">
        <v>20</v>
      </c>
      <c r="D1989" t="s">
        <v>5</v>
      </c>
      <c r="E1989">
        <v>2013</v>
      </c>
      <c r="F1989">
        <v>7.421441774491683</v>
      </c>
    </row>
    <row r="1990" spans="1:6" x14ac:dyDescent="0.25">
      <c r="A1990" t="s">
        <v>125</v>
      </c>
      <c r="B1990" t="s">
        <v>584</v>
      </c>
      <c r="C1990" t="s">
        <v>20</v>
      </c>
      <c r="D1990" t="s">
        <v>5</v>
      </c>
      <c r="E1990">
        <v>2014</v>
      </c>
      <c r="F1990">
        <v>7.5231053604436227</v>
      </c>
    </row>
    <row r="1991" spans="1:6" x14ac:dyDescent="0.25">
      <c r="A1991" t="s">
        <v>125</v>
      </c>
      <c r="B1991" t="s">
        <v>584</v>
      </c>
      <c r="C1991" t="s">
        <v>20</v>
      </c>
      <c r="D1991" t="s">
        <v>5</v>
      </c>
      <c r="E1991">
        <v>2015</v>
      </c>
      <c r="F1991">
        <v>7.6247689463955632</v>
      </c>
    </row>
    <row r="1992" spans="1:6" x14ac:dyDescent="0.25">
      <c r="A1992" t="s">
        <v>125</v>
      </c>
      <c r="B1992" t="s">
        <v>584</v>
      </c>
      <c r="C1992" t="s">
        <v>20</v>
      </c>
      <c r="D1992" t="s">
        <v>5</v>
      </c>
      <c r="E1992">
        <v>2016</v>
      </c>
      <c r="F1992">
        <v>6.4695009242144179</v>
      </c>
    </row>
    <row r="1993" spans="1:6" x14ac:dyDescent="0.25">
      <c r="A1993" t="s">
        <v>125</v>
      </c>
      <c r="B1993" t="s">
        <v>584</v>
      </c>
      <c r="C1993" t="s">
        <v>20</v>
      </c>
      <c r="D1993" t="s">
        <v>5</v>
      </c>
      <c r="E1993">
        <v>2017</v>
      </c>
      <c r="F1993">
        <v>6.4695009242144179</v>
      </c>
    </row>
    <row r="1994" spans="1:6" x14ac:dyDescent="0.25">
      <c r="A1994" t="s">
        <v>125</v>
      </c>
      <c r="B1994" t="s">
        <v>584</v>
      </c>
      <c r="C1994" t="s">
        <v>20</v>
      </c>
      <c r="D1994" t="s">
        <v>5</v>
      </c>
      <c r="E1994">
        <v>2018</v>
      </c>
      <c r="F1994">
        <v>6.4695009242144179</v>
      </c>
    </row>
    <row r="1995" spans="1:6" x14ac:dyDescent="0.25">
      <c r="A1995" t="s">
        <v>125</v>
      </c>
      <c r="B1995" t="s">
        <v>584</v>
      </c>
      <c r="C1995" t="s">
        <v>20</v>
      </c>
      <c r="D1995" t="s">
        <v>5</v>
      </c>
      <c r="E1995">
        <v>2019</v>
      </c>
      <c r="F1995">
        <v>6.4695009242144179</v>
      </c>
    </row>
    <row r="1996" spans="1:6" x14ac:dyDescent="0.25">
      <c r="A1996" t="s">
        <v>125</v>
      </c>
      <c r="B1996" t="s">
        <v>584</v>
      </c>
      <c r="C1996" t="s">
        <v>20</v>
      </c>
      <c r="D1996" t="s">
        <v>5</v>
      </c>
      <c r="E1996">
        <v>2020</v>
      </c>
      <c r="F1996">
        <v>6.4695009242144179</v>
      </c>
    </row>
    <row r="1997" spans="1:6" x14ac:dyDescent="0.25">
      <c r="A1997" t="s">
        <v>126</v>
      </c>
      <c r="B1997" t="s">
        <v>585</v>
      </c>
      <c r="C1997" t="s">
        <v>15</v>
      </c>
      <c r="D1997" t="s">
        <v>5</v>
      </c>
      <c r="E1997">
        <v>2000</v>
      </c>
      <c r="F1997">
        <v>28.301456116976308</v>
      </c>
    </row>
    <row r="1998" spans="1:6" x14ac:dyDescent="0.25">
      <c r="A1998" t="s">
        <v>126</v>
      </c>
      <c r="B1998" t="s">
        <v>585</v>
      </c>
      <c r="C1998" t="s">
        <v>15</v>
      </c>
      <c r="D1998" t="s">
        <v>5</v>
      </c>
      <c r="E1998">
        <v>2001</v>
      </c>
      <c r="F1998">
        <v>28.524232545871403</v>
      </c>
    </row>
    <row r="1999" spans="1:6" x14ac:dyDescent="0.25">
      <c r="A1999" t="s">
        <v>126</v>
      </c>
      <c r="B1999" t="s">
        <v>585</v>
      </c>
      <c r="C1999" t="s">
        <v>15</v>
      </c>
      <c r="D1999" t="s">
        <v>5</v>
      </c>
      <c r="E1999">
        <v>2002</v>
      </c>
      <c r="F1999">
        <v>28.747008974766501</v>
      </c>
    </row>
    <row r="2000" spans="1:6" x14ac:dyDescent="0.25">
      <c r="A2000" t="s">
        <v>126</v>
      </c>
      <c r="B2000" t="s">
        <v>585</v>
      </c>
      <c r="C2000" t="s">
        <v>15</v>
      </c>
      <c r="D2000" t="s">
        <v>5</v>
      </c>
      <c r="E2000">
        <v>2003</v>
      </c>
      <c r="F2000">
        <v>28.969785403661596</v>
      </c>
    </row>
    <row r="2001" spans="1:6" x14ac:dyDescent="0.25">
      <c r="A2001" t="s">
        <v>126</v>
      </c>
      <c r="B2001" t="s">
        <v>585</v>
      </c>
      <c r="C2001" t="s">
        <v>15</v>
      </c>
      <c r="D2001" t="s">
        <v>5</v>
      </c>
      <c r="E2001">
        <v>2004</v>
      </c>
      <c r="F2001">
        <v>29.192561832556695</v>
      </c>
    </row>
    <row r="2002" spans="1:6" x14ac:dyDescent="0.25">
      <c r="A2002" t="s">
        <v>126</v>
      </c>
      <c r="B2002" t="s">
        <v>585</v>
      </c>
      <c r="C2002" t="s">
        <v>15</v>
      </c>
      <c r="D2002" t="s">
        <v>5</v>
      </c>
      <c r="E2002">
        <v>2005</v>
      </c>
      <c r="F2002">
        <v>29.41533826145179</v>
      </c>
    </row>
    <row r="2003" spans="1:6" x14ac:dyDescent="0.25">
      <c r="A2003" t="s">
        <v>126</v>
      </c>
      <c r="B2003" t="s">
        <v>585</v>
      </c>
      <c r="C2003" t="s">
        <v>15</v>
      </c>
      <c r="D2003" t="s">
        <v>5</v>
      </c>
      <c r="E2003">
        <v>2006</v>
      </c>
      <c r="F2003">
        <v>29.41533826145179</v>
      </c>
    </row>
    <row r="2004" spans="1:6" x14ac:dyDescent="0.25">
      <c r="A2004" t="s">
        <v>126</v>
      </c>
      <c r="B2004" t="s">
        <v>585</v>
      </c>
      <c r="C2004" t="s">
        <v>15</v>
      </c>
      <c r="D2004" t="s">
        <v>5</v>
      </c>
      <c r="E2004">
        <v>2007</v>
      </c>
      <c r="F2004">
        <v>29.860891119241977</v>
      </c>
    </row>
    <row r="2005" spans="1:6" x14ac:dyDescent="0.25">
      <c r="A2005" t="s">
        <v>126</v>
      </c>
      <c r="B2005" t="s">
        <v>585</v>
      </c>
      <c r="C2005" t="s">
        <v>15</v>
      </c>
      <c r="D2005" t="s">
        <v>5</v>
      </c>
      <c r="E2005">
        <v>2008</v>
      </c>
      <c r="F2005">
        <v>30.083667548137079</v>
      </c>
    </row>
    <row r="2006" spans="1:6" x14ac:dyDescent="0.25">
      <c r="A2006" t="s">
        <v>126</v>
      </c>
      <c r="B2006" t="s">
        <v>585</v>
      </c>
      <c r="C2006" t="s">
        <v>15</v>
      </c>
      <c r="D2006" t="s">
        <v>5</v>
      </c>
      <c r="E2006">
        <v>2009</v>
      </c>
      <c r="F2006">
        <v>30.306443977032171</v>
      </c>
    </row>
    <row r="2007" spans="1:6" x14ac:dyDescent="0.25">
      <c r="A2007" t="s">
        <v>126</v>
      </c>
      <c r="B2007" t="s">
        <v>585</v>
      </c>
      <c r="C2007" t="s">
        <v>15</v>
      </c>
      <c r="D2007" t="s">
        <v>5</v>
      </c>
      <c r="E2007">
        <v>2010</v>
      </c>
      <c r="F2007">
        <v>30.529220405927266</v>
      </c>
    </row>
    <row r="2008" spans="1:6" x14ac:dyDescent="0.25">
      <c r="A2008" t="s">
        <v>126</v>
      </c>
      <c r="B2008" t="s">
        <v>585</v>
      </c>
      <c r="C2008" t="s">
        <v>15</v>
      </c>
      <c r="D2008" t="s">
        <v>5</v>
      </c>
      <c r="E2008">
        <v>2011</v>
      </c>
      <c r="F2008">
        <v>30.711177540765188</v>
      </c>
    </row>
    <row r="2009" spans="1:6" x14ac:dyDescent="0.25">
      <c r="A2009" t="s">
        <v>126</v>
      </c>
      <c r="B2009" t="s">
        <v>585</v>
      </c>
      <c r="C2009" t="s">
        <v>15</v>
      </c>
      <c r="D2009" t="s">
        <v>5</v>
      </c>
      <c r="E2009">
        <v>2012</v>
      </c>
      <c r="F2009">
        <v>30.893134675603108</v>
      </c>
    </row>
    <row r="2010" spans="1:6" x14ac:dyDescent="0.25">
      <c r="A2010" t="s">
        <v>126</v>
      </c>
      <c r="B2010" t="s">
        <v>585</v>
      </c>
      <c r="C2010" t="s">
        <v>15</v>
      </c>
      <c r="D2010" t="s">
        <v>5</v>
      </c>
      <c r="E2010">
        <v>2013</v>
      </c>
      <c r="F2010">
        <v>31.07509181044103</v>
      </c>
    </row>
    <row r="2011" spans="1:6" x14ac:dyDescent="0.25">
      <c r="A2011" t="s">
        <v>126</v>
      </c>
      <c r="B2011" t="s">
        <v>585</v>
      </c>
      <c r="C2011" t="s">
        <v>15</v>
      </c>
      <c r="D2011" t="s">
        <v>5</v>
      </c>
      <c r="E2011">
        <v>2014</v>
      </c>
      <c r="F2011">
        <v>31.25704894527895</v>
      </c>
    </row>
    <row r="2012" spans="1:6" x14ac:dyDescent="0.25">
      <c r="A2012" t="s">
        <v>126</v>
      </c>
      <c r="B2012" t="s">
        <v>585</v>
      </c>
      <c r="C2012" t="s">
        <v>15</v>
      </c>
      <c r="D2012" t="s">
        <v>5</v>
      </c>
      <c r="E2012">
        <v>2015</v>
      </c>
      <c r="F2012">
        <v>31.439006080116872</v>
      </c>
    </row>
    <row r="2013" spans="1:6" x14ac:dyDescent="0.25">
      <c r="A2013" t="s">
        <v>126</v>
      </c>
      <c r="B2013" t="s">
        <v>585</v>
      </c>
      <c r="C2013" t="s">
        <v>15</v>
      </c>
      <c r="D2013" t="s">
        <v>5</v>
      </c>
      <c r="E2013">
        <v>2016</v>
      </c>
      <c r="F2013">
        <v>31.620969978154861</v>
      </c>
    </row>
    <row r="2014" spans="1:6" x14ac:dyDescent="0.25">
      <c r="A2014" t="s">
        <v>126</v>
      </c>
      <c r="B2014" t="s">
        <v>585</v>
      </c>
      <c r="C2014" t="s">
        <v>15</v>
      </c>
      <c r="D2014" t="s">
        <v>5</v>
      </c>
      <c r="E2014">
        <v>2017</v>
      </c>
      <c r="F2014">
        <v>31.802933876192856</v>
      </c>
    </row>
    <row r="2015" spans="1:6" x14ac:dyDescent="0.25">
      <c r="A2015" t="s">
        <v>126</v>
      </c>
      <c r="B2015" t="s">
        <v>585</v>
      </c>
      <c r="C2015" t="s">
        <v>15</v>
      </c>
      <c r="D2015" t="s">
        <v>5</v>
      </c>
      <c r="E2015">
        <v>2018</v>
      </c>
      <c r="F2015">
        <v>31.984897774230859</v>
      </c>
    </row>
    <row r="2016" spans="1:6" x14ac:dyDescent="0.25">
      <c r="A2016" t="s">
        <v>126</v>
      </c>
      <c r="B2016" t="s">
        <v>585</v>
      </c>
      <c r="C2016" t="s">
        <v>15</v>
      </c>
      <c r="D2016" t="s">
        <v>5</v>
      </c>
      <c r="E2016">
        <v>2019</v>
      </c>
      <c r="F2016">
        <v>32.166970448097338</v>
      </c>
    </row>
    <row r="2017" spans="1:6" x14ac:dyDescent="0.25">
      <c r="A2017" t="s">
        <v>126</v>
      </c>
      <c r="B2017" t="s">
        <v>585</v>
      </c>
      <c r="C2017" t="s">
        <v>15</v>
      </c>
      <c r="D2017" t="s">
        <v>5</v>
      </c>
      <c r="E2017">
        <v>2020</v>
      </c>
      <c r="F2017">
        <v>32.348934961466533</v>
      </c>
    </row>
    <row r="2018" spans="1:6" x14ac:dyDescent="0.25">
      <c r="A2018" t="s">
        <v>127</v>
      </c>
      <c r="B2018" t="s">
        <v>586</v>
      </c>
      <c r="C2018" t="s">
        <v>4</v>
      </c>
      <c r="D2018" t="s">
        <v>16</v>
      </c>
      <c r="E2018">
        <v>2000</v>
      </c>
      <c r="F2018">
        <v>48.107109879963069</v>
      </c>
    </row>
    <row r="2019" spans="1:6" x14ac:dyDescent="0.25">
      <c r="A2019" t="s">
        <v>127</v>
      </c>
      <c r="B2019" t="s">
        <v>586</v>
      </c>
      <c r="C2019" t="s">
        <v>4</v>
      </c>
      <c r="D2019" t="s">
        <v>16</v>
      </c>
      <c r="E2019">
        <v>2001</v>
      </c>
      <c r="F2019">
        <v>48.452908587257618</v>
      </c>
    </row>
    <row r="2020" spans="1:6" x14ac:dyDescent="0.25">
      <c r="A2020" t="s">
        <v>127</v>
      </c>
      <c r="B2020" t="s">
        <v>586</v>
      </c>
      <c r="C2020" t="s">
        <v>4</v>
      </c>
      <c r="D2020" t="s">
        <v>16</v>
      </c>
      <c r="E2020">
        <v>2002</v>
      </c>
      <c r="F2020">
        <v>48.798707294552166</v>
      </c>
    </row>
    <row r="2021" spans="1:6" x14ac:dyDescent="0.25">
      <c r="A2021" t="s">
        <v>127</v>
      </c>
      <c r="B2021" t="s">
        <v>586</v>
      </c>
      <c r="C2021" t="s">
        <v>4</v>
      </c>
      <c r="D2021" t="s">
        <v>16</v>
      </c>
      <c r="E2021">
        <v>2003</v>
      </c>
      <c r="F2021">
        <v>49.144506001846729</v>
      </c>
    </row>
    <row r="2022" spans="1:6" x14ac:dyDescent="0.25">
      <c r="A2022" t="s">
        <v>127</v>
      </c>
      <c r="B2022" t="s">
        <v>586</v>
      </c>
      <c r="C2022" t="s">
        <v>4</v>
      </c>
      <c r="D2022" t="s">
        <v>16</v>
      </c>
      <c r="E2022">
        <v>2004</v>
      </c>
      <c r="F2022">
        <v>49.490304709141277</v>
      </c>
    </row>
    <row r="2023" spans="1:6" x14ac:dyDescent="0.25">
      <c r="A2023" t="s">
        <v>127</v>
      </c>
      <c r="B2023" t="s">
        <v>586</v>
      </c>
      <c r="C2023" t="s">
        <v>4</v>
      </c>
      <c r="D2023" t="s">
        <v>16</v>
      </c>
      <c r="E2023">
        <v>2005</v>
      </c>
      <c r="F2023">
        <v>49.836103416435826</v>
      </c>
    </row>
    <row r="2024" spans="1:6" x14ac:dyDescent="0.25">
      <c r="A2024" t="s">
        <v>127</v>
      </c>
      <c r="B2024" t="s">
        <v>586</v>
      </c>
      <c r="C2024" t="s">
        <v>4</v>
      </c>
      <c r="D2024" t="s">
        <v>16</v>
      </c>
      <c r="E2024">
        <v>2006</v>
      </c>
      <c r="F2024">
        <v>49.836103416435826</v>
      </c>
    </row>
    <row r="2025" spans="1:6" x14ac:dyDescent="0.25">
      <c r="A2025" t="s">
        <v>127</v>
      </c>
      <c r="B2025" t="s">
        <v>586</v>
      </c>
      <c r="C2025" t="s">
        <v>4</v>
      </c>
      <c r="D2025" t="s">
        <v>16</v>
      </c>
      <c r="E2025">
        <v>2007</v>
      </c>
      <c r="F2025">
        <v>50.527700831024923</v>
      </c>
    </row>
    <row r="2026" spans="1:6" x14ac:dyDescent="0.25">
      <c r="A2026" t="s">
        <v>127</v>
      </c>
      <c r="B2026" t="s">
        <v>586</v>
      </c>
      <c r="C2026" t="s">
        <v>4</v>
      </c>
      <c r="D2026" t="s">
        <v>16</v>
      </c>
      <c r="E2026">
        <v>2008</v>
      </c>
      <c r="F2026">
        <v>50.873499538319486</v>
      </c>
    </row>
    <row r="2027" spans="1:6" x14ac:dyDescent="0.25">
      <c r="A2027" t="s">
        <v>127</v>
      </c>
      <c r="B2027" t="s">
        <v>586</v>
      </c>
      <c r="C2027" t="s">
        <v>4</v>
      </c>
      <c r="D2027" t="s">
        <v>16</v>
      </c>
      <c r="E2027">
        <v>2009</v>
      </c>
      <c r="F2027">
        <v>51.219298245614041</v>
      </c>
    </row>
    <row r="2028" spans="1:6" x14ac:dyDescent="0.25">
      <c r="A2028" t="s">
        <v>127</v>
      </c>
      <c r="B2028" t="s">
        <v>586</v>
      </c>
      <c r="C2028" t="s">
        <v>4</v>
      </c>
      <c r="D2028" t="s">
        <v>16</v>
      </c>
      <c r="E2028">
        <v>2010</v>
      </c>
      <c r="F2028">
        <v>51.565096952908583</v>
      </c>
    </row>
    <row r="2029" spans="1:6" x14ac:dyDescent="0.25">
      <c r="A2029" t="s">
        <v>127</v>
      </c>
      <c r="B2029" t="s">
        <v>586</v>
      </c>
      <c r="C2029" t="s">
        <v>4</v>
      </c>
      <c r="D2029" t="s">
        <v>16</v>
      </c>
      <c r="E2029">
        <v>2011</v>
      </c>
      <c r="F2029">
        <v>51.916158818097877</v>
      </c>
    </row>
    <row r="2030" spans="1:6" x14ac:dyDescent="0.25">
      <c r="A2030" t="s">
        <v>127</v>
      </c>
      <c r="B2030" t="s">
        <v>586</v>
      </c>
      <c r="C2030" t="s">
        <v>4</v>
      </c>
      <c r="D2030" t="s">
        <v>16</v>
      </c>
      <c r="E2030">
        <v>2012</v>
      </c>
      <c r="F2030">
        <v>52.267220683287164</v>
      </c>
    </row>
    <row r="2031" spans="1:6" x14ac:dyDescent="0.25">
      <c r="A2031" t="s">
        <v>127</v>
      </c>
      <c r="B2031" t="s">
        <v>586</v>
      </c>
      <c r="C2031" t="s">
        <v>4</v>
      </c>
      <c r="D2031" t="s">
        <v>16</v>
      </c>
      <c r="E2031">
        <v>2013</v>
      </c>
      <c r="F2031">
        <v>52.618282548476458</v>
      </c>
    </row>
    <row r="2032" spans="1:6" x14ac:dyDescent="0.25">
      <c r="A2032" t="s">
        <v>127</v>
      </c>
      <c r="B2032" t="s">
        <v>586</v>
      </c>
      <c r="C2032" t="s">
        <v>4</v>
      </c>
      <c r="D2032" t="s">
        <v>16</v>
      </c>
      <c r="E2032">
        <v>2014</v>
      </c>
      <c r="F2032">
        <v>52.969344413665745</v>
      </c>
    </row>
    <row r="2033" spans="1:6" x14ac:dyDescent="0.25">
      <c r="A2033" t="s">
        <v>127</v>
      </c>
      <c r="B2033" t="s">
        <v>586</v>
      </c>
      <c r="C2033" t="s">
        <v>4</v>
      </c>
      <c r="D2033" t="s">
        <v>16</v>
      </c>
      <c r="E2033">
        <v>2015</v>
      </c>
      <c r="F2033">
        <v>53.320406278855039</v>
      </c>
    </row>
    <row r="2034" spans="1:6" x14ac:dyDescent="0.25">
      <c r="A2034" t="s">
        <v>127</v>
      </c>
      <c r="B2034" t="s">
        <v>586</v>
      </c>
      <c r="C2034" t="s">
        <v>4</v>
      </c>
      <c r="D2034" t="s">
        <v>16</v>
      </c>
      <c r="E2034">
        <v>2016</v>
      </c>
      <c r="F2034">
        <v>53.6786703601108</v>
      </c>
    </row>
    <row r="2035" spans="1:6" x14ac:dyDescent="0.25">
      <c r="A2035" t="s">
        <v>127</v>
      </c>
      <c r="B2035" t="s">
        <v>586</v>
      </c>
      <c r="C2035" t="s">
        <v>4</v>
      </c>
      <c r="D2035" t="s">
        <v>16</v>
      </c>
      <c r="E2035">
        <v>2017</v>
      </c>
      <c r="F2035">
        <v>54.037857802400737</v>
      </c>
    </row>
    <row r="2036" spans="1:6" x14ac:dyDescent="0.25">
      <c r="A2036" t="s">
        <v>127</v>
      </c>
      <c r="B2036" t="s">
        <v>586</v>
      </c>
      <c r="C2036" t="s">
        <v>4</v>
      </c>
      <c r="D2036" t="s">
        <v>16</v>
      </c>
      <c r="E2036">
        <v>2018</v>
      </c>
      <c r="F2036">
        <v>54.397045244690666</v>
      </c>
    </row>
    <row r="2037" spans="1:6" x14ac:dyDescent="0.25">
      <c r="A2037" t="s">
        <v>127</v>
      </c>
      <c r="B2037" t="s">
        <v>586</v>
      </c>
      <c r="C2037" t="s">
        <v>4</v>
      </c>
      <c r="D2037" t="s">
        <v>16</v>
      </c>
      <c r="E2037">
        <v>2019</v>
      </c>
      <c r="F2037">
        <v>54.755309325946442</v>
      </c>
    </row>
    <row r="2038" spans="1:6" x14ac:dyDescent="0.25">
      <c r="A2038" t="s">
        <v>127</v>
      </c>
      <c r="B2038" t="s">
        <v>586</v>
      </c>
      <c r="C2038" t="s">
        <v>4</v>
      </c>
      <c r="D2038" t="s">
        <v>16</v>
      </c>
      <c r="E2038">
        <v>2020</v>
      </c>
      <c r="F2038">
        <v>55.114496768236378</v>
      </c>
    </row>
    <row r="2039" spans="1:6" x14ac:dyDescent="0.25">
      <c r="A2039" t="s">
        <v>129</v>
      </c>
      <c r="B2039" t="s">
        <v>587</v>
      </c>
      <c r="C2039" t="s">
        <v>24</v>
      </c>
      <c r="D2039" t="s">
        <v>5</v>
      </c>
      <c r="E2039">
        <v>2000</v>
      </c>
      <c r="F2039">
        <v>68.246913580246911</v>
      </c>
    </row>
    <row r="2040" spans="1:6" x14ac:dyDescent="0.25">
      <c r="A2040" t="s">
        <v>129</v>
      </c>
      <c r="B2040" t="s">
        <v>587</v>
      </c>
      <c r="C2040" t="s">
        <v>24</v>
      </c>
      <c r="D2040" t="s">
        <v>5</v>
      </c>
      <c r="E2040">
        <v>2001</v>
      </c>
      <c r="F2040">
        <v>68.271604938271608</v>
      </c>
    </row>
    <row r="2041" spans="1:6" x14ac:dyDescent="0.25">
      <c r="A2041" t="s">
        <v>129</v>
      </c>
      <c r="B2041" t="s">
        <v>587</v>
      </c>
      <c r="C2041" t="s">
        <v>24</v>
      </c>
      <c r="D2041" t="s">
        <v>5</v>
      </c>
      <c r="E2041">
        <v>2002</v>
      </c>
      <c r="F2041">
        <v>68.296296296296305</v>
      </c>
    </row>
    <row r="2042" spans="1:6" x14ac:dyDescent="0.25">
      <c r="A2042" t="s">
        <v>129</v>
      </c>
      <c r="B2042" t="s">
        <v>587</v>
      </c>
      <c r="C2042" t="s">
        <v>24</v>
      </c>
      <c r="D2042" t="s">
        <v>5</v>
      </c>
      <c r="E2042">
        <v>2003</v>
      </c>
      <c r="F2042">
        <v>68.320987654320987</v>
      </c>
    </row>
    <row r="2043" spans="1:6" x14ac:dyDescent="0.25">
      <c r="A2043" t="s">
        <v>129</v>
      </c>
      <c r="B2043" t="s">
        <v>587</v>
      </c>
      <c r="C2043" t="s">
        <v>24</v>
      </c>
      <c r="D2043" t="s">
        <v>5</v>
      </c>
      <c r="E2043">
        <v>2004</v>
      </c>
      <c r="F2043">
        <v>68.345679012345684</v>
      </c>
    </row>
    <row r="2044" spans="1:6" x14ac:dyDescent="0.25">
      <c r="A2044" t="s">
        <v>129</v>
      </c>
      <c r="B2044" t="s">
        <v>587</v>
      </c>
      <c r="C2044" t="s">
        <v>24</v>
      </c>
      <c r="D2044" t="s">
        <v>5</v>
      </c>
      <c r="E2044">
        <v>2005</v>
      </c>
      <c r="F2044">
        <v>68.370370370370367</v>
      </c>
    </row>
    <row r="2045" spans="1:6" x14ac:dyDescent="0.25">
      <c r="A2045" t="s">
        <v>129</v>
      </c>
      <c r="B2045" t="s">
        <v>587</v>
      </c>
      <c r="C2045" t="s">
        <v>24</v>
      </c>
      <c r="D2045" t="s">
        <v>5</v>
      </c>
      <c r="E2045">
        <v>2006</v>
      </c>
      <c r="F2045">
        <v>68.370370370370367</v>
      </c>
    </row>
    <row r="2046" spans="1:6" x14ac:dyDescent="0.25">
      <c r="A2046" t="s">
        <v>129</v>
      </c>
      <c r="B2046" t="s">
        <v>587</v>
      </c>
      <c r="C2046" t="s">
        <v>24</v>
      </c>
      <c r="D2046" t="s">
        <v>5</v>
      </c>
      <c r="E2046">
        <v>2007</v>
      </c>
      <c r="F2046">
        <v>68.41975308641976</v>
      </c>
    </row>
    <row r="2047" spans="1:6" x14ac:dyDescent="0.25">
      <c r="A2047" t="s">
        <v>129</v>
      </c>
      <c r="B2047" t="s">
        <v>587</v>
      </c>
      <c r="C2047" t="s">
        <v>24</v>
      </c>
      <c r="D2047" t="s">
        <v>5</v>
      </c>
      <c r="E2047">
        <v>2008</v>
      </c>
      <c r="F2047">
        <v>68.444444444444443</v>
      </c>
    </row>
    <row r="2048" spans="1:6" x14ac:dyDescent="0.25">
      <c r="A2048" t="s">
        <v>129</v>
      </c>
      <c r="B2048" t="s">
        <v>587</v>
      </c>
      <c r="C2048" t="s">
        <v>24</v>
      </c>
      <c r="D2048" t="s">
        <v>5</v>
      </c>
      <c r="E2048">
        <v>2009</v>
      </c>
      <c r="F2048">
        <v>68.46913580246914</v>
      </c>
    </row>
    <row r="2049" spans="1:6" x14ac:dyDescent="0.25">
      <c r="A2049" t="s">
        <v>129</v>
      </c>
      <c r="B2049" t="s">
        <v>587</v>
      </c>
      <c r="C2049" t="s">
        <v>24</v>
      </c>
      <c r="D2049" t="s">
        <v>5</v>
      </c>
      <c r="E2049">
        <v>2010</v>
      </c>
      <c r="F2049">
        <v>68.493827160493822</v>
      </c>
    </row>
    <row r="2050" spans="1:6" x14ac:dyDescent="0.25">
      <c r="A2050" t="s">
        <v>129</v>
      </c>
      <c r="B2050" t="s">
        <v>587</v>
      </c>
      <c r="C2050" t="s">
        <v>24</v>
      </c>
      <c r="D2050" t="s">
        <v>5</v>
      </c>
      <c r="E2050">
        <v>2011</v>
      </c>
      <c r="F2050">
        <v>68.481755829903975</v>
      </c>
    </row>
    <row r="2051" spans="1:6" x14ac:dyDescent="0.25">
      <c r="A2051" t="s">
        <v>129</v>
      </c>
      <c r="B2051" t="s">
        <v>587</v>
      </c>
      <c r="C2051" t="s">
        <v>24</v>
      </c>
      <c r="D2051" t="s">
        <v>5</v>
      </c>
      <c r="E2051">
        <v>2012</v>
      </c>
      <c r="F2051">
        <v>68.469684499314127</v>
      </c>
    </row>
    <row r="2052" spans="1:6" x14ac:dyDescent="0.25">
      <c r="A2052" t="s">
        <v>129</v>
      </c>
      <c r="B2052" t="s">
        <v>587</v>
      </c>
      <c r="C2052" t="s">
        <v>24</v>
      </c>
      <c r="D2052" t="s">
        <v>5</v>
      </c>
      <c r="E2052">
        <v>2013</v>
      </c>
      <c r="F2052">
        <v>68.457613168724279</v>
      </c>
    </row>
    <row r="2053" spans="1:6" x14ac:dyDescent="0.25">
      <c r="A2053" t="s">
        <v>129</v>
      </c>
      <c r="B2053" t="s">
        <v>587</v>
      </c>
      <c r="C2053" t="s">
        <v>24</v>
      </c>
      <c r="D2053" t="s">
        <v>5</v>
      </c>
      <c r="E2053">
        <v>2014</v>
      </c>
      <c r="F2053">
        <v>68.445541838134432</v>
      </c>
    </row>
    <row r="2054" spans="1:6" x14ac:dyDescent="0.25">
      <c r="A2054" t="s">
        <v>129</v>
      </c>
      <c r="B2054" t="s">
        <v>587</v>
      </c>
      <c r="C2054" t="s">
        <v>24</v>
      </c>
      <c r="D2054" t="s">
        <v>5</v>
      </c>
      <c r="E2054">
        <v>2015</v>
      </c>
      <c r="F2054">
        <v>68.433470507544584</v>
      </c>
    </row>
    <row r="2055" spans="1:6" x14ac:dyDescent="0.25">
      <c r="A2055" t="s">
        <v>129</v>
      </c>
      <c r="B2055" t="s">
        <v>587</v>
      </c>
      <c r="C2055" t="s">
        <v>24</v>
      </c>
      <c r="D2055" t="s">
        <v>5</v>
      </c>
      <c r="E2055">
        <v>2016</v>
      </c>
      <c r="F2055">
        <v>68.422496570644725</v>
      </c>
    </row>
    <row r="2056" spans="1:6" x14ac:dyDescent="0.25">
      <c r="A2056" t="s">
        <v>129</v>
      </c>
      <c r="B2056" t="s">
        <v>587</v>
      </c>
      <c r="C2056" t="s">
        <v>24</v>
      </c>
      <c r="D2056" t="s">
        <v>5</v>
      </c>
      <c r="E2056">
        <v>2017</v>
      </c>
      <c r="F2056">
        <v>68.408779149519887</v>
      </c>
    </row>
    <row r="2057" spans="1:6" x14ac:dyDescent="0.25">
      <c r="A2057" t="s">
        <v>129</v>
      </c>
      <c r="B2057" t="s">
        <v>587</v>
      </c>
      <c r="C2057" t="s">
        <v>24</v>
      </c>
      <c r="D2057" t="s">
        <v>5</v>
      </c>
      <c r="E2057">
        <v>2018</v>
      </c>
      <c r="F2057">
        <v>68.408779149519887</v>
      </c>
    </row>
    <row r="2058" spans="1:6" x14ac:dyDescent="0.25">
      <c r="A2058" t="s">
        <v>129</v>
      </c>
      <c r="B2058" t="s">
        <v>587</v>
      </c>
      <c r="C2058" t="s">
        <v>24</v>
      </c>
      <c r="D2058" t="s">
        <v>5</v>
      </c>
      <c r="E2058">
        <v>2019</v>
      </c>
      <c r="F2058">
        <v>68.408779149519887</v>
      </c>
    </row>
    <row r="2059" spans="1:6" x14ac:dyDescent="0.25">
      <c r="A2059" t="s">
        <v>129</v>
      </c>
      <c r="B2059" t="s">
        <v>587</v>
      </c>
      <c r="C2059" t="s">
        <v>24</v>
      </c>
      <c r="D2059" t="s">
        <v>5</v>
      </c>
      <c r="E2059">
        <v>2020</v>
      </c>
      <c r="F2059">
        <v>68.408779149519887</v>
      </c>
    </row>
    <row r="2060" spans="1:6" x14ac:dyDescent="0.25">
      <c r="A2060" t="s">
        <v>128</v>
      </c>
      <c r="B2060" t="s">
        <v>588</v>
      </c>
      <c r="C2060" t="s">
        <v>20</v>
      </c>
      <c r="D2060" t="s">
        <v>16</v>
      </c>
      <c r="E2060">
        <v>2000</v>
      </c>
      <c r="F2060">
        <v>1.10494106980961</v>
      </c>
    </row>
    <row r="2061" spans="1:6" x14ac:dyDescent="0.25">
      <c r="A2061" t="s">
        <v>128</v>
      </c>
      <c r="B2061" t="s">
        <v>588</v>
      </c>
      <c r="C2061" t="s">
        <v>20</v>
      </c>
      <c r="D2061" t="s">
        <v>16</v>
      </c>
      <c r="E2061">
        <v>2001</v>
      </c>
      <c r="F2061">
        <v>1.10494106980961</v>
      </c>
    </row>
    <row r="2062" spans="1:6" x14ac:dyDescent="0.25">
      <c r="A2062" t="s">
        <v>128</v>
      </c>
      <c r="B2062" t="s">
        <v>588</v>
      </c>
      <c r="C2062" t="s">
        <v>20</v>
      </c>
      <c r="D2062" t="s">
        <v>16</v>
      </c>
      <c r="E2062">
        <v>2002</v>
      </c>
      <c r="F2062">
        <v>1.10494106980961</v>
      </c>
    </row>
    <row r="2063" spans="1:6" x14ac:dyDescent="0.25">
      <c r="A2063" t="s">
        <v>128</v>
      </c>
      <c r="B2063" t="s">
        <v>588</v>
      </c>
      <c r="C2063" t="s">
        <v>20</v>
      </c>
      <c r="D2063" t="s">
        <v>16</v>
      </c>
      <c r="E2063">
        <v>2003</v>
      </c>
      <c r="F2063">
        <v>1.10494106980961</v>
      </c>
    </row>
    <row r="2064" spans="1:6" x14ac:dyDescent="0.25">
      <c r="A2064" t="s">
        <v>128</v>
      </c>
      <c r="B2064" t="s">
        <v>588</v>
      </c>
      <c r="C2064" t="s">
        <v>20</v>
      </c>
      <c r="D2064" t="s">
        <v>16</v>
      </c>
      <c r="E2064">
        <v>2004</v>
      </c>
      <c r="F2064">
        <v>1.10494106980961</v>
      </c>
    </row>
    <row r="2065" spans="1:6" x14ac:dyDescent="0.25">
      <c r="A2065" t="s">
        <v>128</v>
      </c>
      <c r="B2065" t="s">
        <v>588</v>
      </c>
      <c r="C2065" t="s">
        <v>20</v>
      </c>
      <c r="D2065" t="s">
        <v>16</v>
      </c>
      <c r="E2065">
        <v>2005</v>
      </c>
      <c r="F2065">
        <v>1.10494106980961</v>
      </c>
    </row>
    <row r="2066" spans="1:6" x14ac:dyDescent="0.25">
      <c r="A2066" t="s">
        <v>128</v>
      </c>
      <c r="B2066" t="s">
        <v>588</v>
      </c>
      <c r="C2066" t="s">
        <v>20</v>
      </c>
      <c r="D2066" t="s">
        <v>16</v>
      </c>
      <c r="E2066">
        <v>2006</v>
      </c>
      <c r="F2066">
        <v>1.10494106980961</v>
      </c>
    </row>
    <row r="2067" spans="1:6" x14ac:dyDescent="0.25">
      <c r="A2067" t="s">
        <v>128</v>
      </c>
      <c r="B2067" t="s">
        <v>588</v>
      </c>
      <c r="C2067" t="s">
        <v>20</v>
      </c>
      <c r="D2067" t="s">
        <v>16</v>
      </c>
      <c r="E2067">
        <v>2007</v>
      </c>
      <c r="F2067">
        <v>1.10494106980961</v>
      </c>
    </row>
    <row r="2068" spans="1:6" x14ac:dyDescent="0.25">
      <c r="A2068" t="s">
        <v>128</v>
      </c>
      <c r="B2068" t="s">
        <v>588</v>
      </c>
      <c r="C2068" t="s">
        <v>20</v>
      </c>
      <c r="D2068" t="s">
        <v>16</v>
      </c>
      <c r="E2068">
        <v>2008</v>
      </c>
      <c r="F2068">
        <v>1.10494106980961</v>
      </c>
    </row>
    <row r="2069" spans="1:6" x14ac:dyDescent="0.25">
      <c r="A2069" t="s">
        <v>128</v>
      </c>
      <c r="B2069" t="s">
        <v>588</v>
      </c>
      <c r="C2069" t="s">
        <v>20</v>
      </c>
      <c r="D2069" t="s">
        <v>16</v>
      </c>
      <c r="E2069">
        <v>2009</v>
      </c>
      <c r="F2069">
        <v>1.0982203198918676</v>
      </c>
    </row>
    <row r="2070" spans="1:6" x14ac:dyDescent="0.25">
      <c r="A2070" t="s">
        <v>128</v>
      </c>
      <c r="B2070" t="s">
        <v>588</v>
      </c>
      <c r="C2070" t="s">
        <v>20</v>
      </c>
      <c r="D2070" t="s">
        <v>16</v>
      </c>
      <c r="E2070">
        <v>2010</v>
      </c>
      <c r="F2070">
        <v>1.0982203198918676</v>
      </c>
    </row>
    <row r="2071" spans="1:6" x14ac:dyDescent="0.25">
      <c r="A2071" t="s">
        <v>128</v>
      </c>
      <c r="B2071" t="s">
        <v>588</v>
      </c>
      <c r="C2071" t="s">
        <v>20</v>
      </c>
      <c r="D2071" t="s">
        <v>16</v>
      </c>
      <c r="E2071">
        <v>2011</v>
      </c>
      <c r="F2071">
        <v>1.0982203198918676</v>
      </c>
    </row>
    <row r="2072" spans="1:6" x14ac:dyDescent="0.25">
      <c r="A2072" t="s">
        <v>128</v>
      </c>
      <c r="B2072" t="s">
        <v>588</v>
      </c>
      <c r="C2072" t="s">
        <v>20</v>
      </c>
      <c r="D2072" t="s">
        <v>16</v>
      </c>
      <c r="E2072">
        <v>2012</v>
      </c>
      <c r="F2072">
        <v>1.0982203198918676</v>
      </c>
    </row>
    <row r="2073" spans="1:6" x14ac:dyDescent="0.25">
      <c r="A2073" t="s">
        <v>128</v>
      </c>
      <c r="B2073" t="s">
        <v>588</v>
      </c>
      <c r="C2073" t="s">
        <v>20</v>
      </c>
      <c r="D2073" t="s">
        <v>16</v>
      </c>
      <c r="E2073">
        <v>2013</v>
      </c>
      <c r="F2073">
        <v>1.0982203198918676</v>
      </c>
    </row>
    <row r="2074" spans="1:6" x14ac:dyDescent="0.25">
      <c r="A2074" t="s">
        <v>128</v>
      </c>
      <c r="B2074" t="s">
        <v>588</v>
      </c>
      <c r="C2074" t="s">
        <v>20</v>
      </c>
      <c r="D2074" t="s">
        <v>16</v>
      </c>
      <c r="E2074">
        <v>2014</v>
      </c>
      <c r="F2074">
        <v>1.0982203198918676</v>
      </c>
    </row>
    <row r="2075" spans="1:6" x14ac:dyDescent="0.25">
      <c r="A2075" t="s">
        <v>128</v>
      </c>
      <c r="B2075" t="s">
        <v>588</v>
      </c>
      <c r="C2075" t="s">
        <v>20</v>
      </c>
      <c r="D2075" t="s">
        <v>16</v>
      </c>
      <c r="E2075">
        <v>2015</v>
      </c>
      <c r="F2075">
        <v>1.0982203198918676</v>
      </c>
    </row>
    <row r="2076" spans="1:6" x14ac:dyDescent="0.25">
      <c r="A2076" t="s">
        <v>128</v>
      </c>
      <c r="B2076" t="s">
        <v>588</v>
      </c>
      <c r="C2076" t="s">
        <v>20</v>
      </c>
      <c r="D2076" t="s">
        <v>16</v>
      </c>
      <c r="E2076">
        <v>2016</v>
      </c>
      <c r="F2076">
        <v>1.0982203198918676</v>
      </c>
    </row>
    <row r="2077" spans="1:6" x14ac:dyDescent="0.25">
      <c r="A2077" t="s">
        <v>128</v>
      </c>
      <c r="B2077" t="s">
        <v>588</v>
      </c>
      <c r="C2077" t="s">
        <v>20</v>
      </c>
      <c r="D2077" t="s">
        <v>16</v>
      </c>
      <c r="E2077">
        <v>2017</v>
      </c>
      <c r="F2077">
        <v>1.0982203198918676</v>
      </c>
    </row>
    <row r="2078" spans="1:6" x14ac:dyDescent="0.25">
      <c r="A2078" t="s">
        <v>128</v>
      </c>
      <c r="B2078" t="s">
        <v>588</v>
      </c>
      <c r="C2078" t="s">
        <v>20</v>
      </c>
      <c r="D2078" t="s">
        <v>16</v>
      </c>
      <c r="E2078">
        <v>2018</v>
      </c>
      <c r="F2078">
        <v>1.0982203198918676</v>
      </c>
    </row>
    <row r="2079" spans="1:6" x14ac:dyDescent="0.25">
      <c r="A2079" t="s">
        <v>128</v>
      </c>
      <c r="B2079" t="s">
        <v>588</v>
      </c>
      <c r="C2079" t="s">
        <v>20</v>
      </c>
      <c r="D2079" t="s">
        <v>16</v>
      </c>
      <c r="E2079">
        <v>2019</v>
      </c>
      <c r="F2079">
        <v>1.09804716534901</v>
      </c>
    </row>
    <row r="2080" spans="1:6" x14ac:dyDescent="0.25">
      <c r="A2080" t="s">
        <v>128</v>
      </c>
      <c r="B2080" t="s">
        <v>588</v>
      </c>
      <c r="C2080" t="s">
        <v>20</v>
      </c>
      <c r="D2080" t="s">
        <v>16</v>
      </c>
      <c r="E2080">
        <v>2020</v>
      </c>
      <c r="F2080">
        <v>1.09804716534901</v>
      </c>
    </row>
    <row r="2081" spans="1:6" x14ac:dyDescent="0.25">
      <c r="A2081" t="s">
        <v>130</v>
      </c>
      <c r="B2081" t="s">
        <v>589</v>
      </c>
      <c r="C2081" t="s">
        <v>15</v>
      </c>
      <c r="D2081" t="s">
        <v>16</v>
      </c>
      <c r="E2081">
        <v>2000</v>
      </c>
      <c r="F2081">
        <v>1.1693617068563174</v>
      </c>
    </row>
    <row r="2082" spans="1:6" x14ac:dyDescent="0.25">
      <c r="A2082" t="s">
        <v>130</v>
      </c>
      <c r="B2082" t="s">
        <v>589</v>
      </c>
      <c r="C2082" t="s">
        <v>15</v>
      </c>
      <c r="D2082" t="s">
        <v>16</v>
      </c>
      <c r="E2082">
        <v>2001</v>
      </c>
      <c r="F2082">
        <v>1.1665930288550581</v>
      </c>
    </row>
    <row r="2083" spans="1:6" x14ac:dyDescent="0.25">
      <c r="A2083" t="s">
        <v>130</v>
      </c>
      <c r="B2083" t="s">
        <v>589</v>
      </c>
      <c r="C2083" t="s">
        <v>15</v>
      </c>
      <c r="D2083" t="s">
        <v>16</v>
      </c>
      <c r="E2083">
        <v>2002</v>
      </c>
      <c r="F2083">
        <v>1.1638243138126458</v>
      </c>
    </row>
    <row r="2084" spans="1:6" x14ac:dyDescent="0.25">
      <c r="A2084" t="s">
        <v>130</v>
      </c>
      <c r="B2084" t="s">
        <v>589</v>
      </c>
      <c r="C2084" t="s">
        <v>15</v>
      </c>
      <c r="D2084" t="s">
        <v>16</v>
      </c>
      <c r="E2084">
        <v>2003</v>
      </c>
      <c r="F2084">
        <v>1.1610556358113864</v>
      </c>
    </row>
    <row r="2085" spans="1:6" x14ac:dyDescent="0.25">
      <c r="A2085" t="s">
        <v>130</v>
      </c>
      <c r="B2085" t="s">
        <v>589</v>
      </c>
      <c r="C2085" t="s">
        <v>15</v>
      </c>
      <c r="D2085" t="s">
        <v>16</v>
      </c>
      <c r="E2085">
        <v>2004</v>
      </c>
      <c r="F2085">
        <v>1.1582869578101269</v>
      </c>
    </row>
    <row r="2086" spans="1:6" x14ac:dyDescent="0.25">
      <c r="A2086" t="s">
        <v>130</v>
      </c>
      <c r="B2086" t="s">
        <v>589</v>
      </c>
      <c r="C2086" t="s">
        <v>15</v>
      </c>
      <c r="D2086" t="s">
        <v>16</v>
      </c>
      <c r="E2086">
        <v>2005</v>
      </c>
      <c r="F2086">
        <v>1.1555182798088677</v>
      </c>
    </row>
    <row r="2087" spans="1:6" x14ac:dyDescent="0.25">
      <c r="A2087" t="s">
        <v>130</v>
      </c>
      <c r="B2087" t="s">
        <v>589</v>
      </c>
      <c r="C2087" t="s">
        <v>15</v>
      </c>
      <c r="D2087" t="s">
        <v>16</v>
      </c>
      <c r="E2087">
        <v>2006</v>
      </c>
      <c r="F2087">
        <v>1.1555182798088677</v>
      </c>
    </row>
    <row r="2088" spans="1:6" x14ac:dyDescent="0.25">
      <c r="A2088" t="s">
        <v>130</v>
      </c>
      <c r="B2088" t="s">
        <v>589</v>
      </c>
      <c r="C2088" t="s">
        <v>15</v>
      </c>
      <c r="D2088" t="s">
        <v>16</v>
      </c>
      <c r="E2088">
        <v>2007</v>
      </c>
      <c r="F2088">
        <v>1.1499808867651962</v>
      </c>
    </row>
    <row r="2089" spans="1:6" x14ac:dyDescent="0.25">
      <c r="A2089" t="s">
        <v>130</v>
      </c>
      <c r="B2089" t="s">
        <v>589</v>
      </c>
      <c r="C2089" t="s">
        <v>15</v>
      </c>
      <c r="D2089" t="s">
        <v>16</v>
      </c>
      <c r="E2089">
        <v>2008</v>
      </c>
      <c r="F2089">
        <v>1.1472122087639365</v>
      </c>
    </row>
    <row r="2090" spans="1:6" x14ac:dyDescent="0.25">
      <c r="A2090" t="s">
        <v>130</v>
      </c>
      <c r="B2090" t="s">
        <v>589</v>
      </c>
      <c r="C2090" t="s">
        <v>15</v>
      </c>
      <c r="D2090" t="s">
        <v>16</v>
      </c>
      <c r="E2090">
        <v>2009</v>
      </c>
      <c r="F2090">
        <v>1.1444434937215247</v>
      </c>
    </row>
    <row r="2091" spans="1:6" x14ac:dyDescent="0.25">
      <c r="A2091" t="s">
        <v>130</v>
      </c>
      <c r="B2091" t="s">
        <v>589</v>
      </c>
      <c r="C2091" t="s">
        <v>15</v>
      </c>
      <c r="D2091" t="s">
        <v>16</v>
      </c>
      <c r="E2091">
        <v>2010</v>
      </c>
      <c r="F2091">
        <v>1.1416748157202652</v>
      </c>
    </row>
    <row r="2092" spans="1:6" x14ac:dyDescent="0.25">
      <c r="A2092" t="s">
        <v>130</v>
      </c>
      <c r="B2092" t="s">
        <v>589</v>
      </c>
      <c r="C2092" t="s">
        <v>15</v>
      </c>
      <c r="D2092" t="s">
        <v>16</v>
      </c>
      <c r="E2092">
        <v>2011</v>
      </c>
      <c r="F2092">
        <v>1.1584379375486165</v>
      </c>
    </row>
    <row r="2093" spans="1:6" x14ac:dyDescent="0.25">
      <c r="A2093" t="s">
        <v>130</v>
      </c>
      <c r="B2093" t="s">
        <v>589</v>
      </c>
      <c r="C2093" t="s">
        <v>15</v>
      </c>
      <c r="D2093" t="s">
        <v>16</v>
      </c>
      <c r="E2093">
        <v>2012</v>
      </c>
      <c r="F2093">
        <v>1.1752010223358151</v>
      </c>
    </row>
    <row r="2094" spans="1:6" x14ac:dyDescent="0.25">
      <c r="A2094" t="s">
        <v>130</v>
      </c>
      <c r="B2094" t="s">
        <v>589</v>
      </c>
      <c r="C2094" t="s">
        <v>15</v>
      </c>
      <c r="D2094" t="s">
        <v>16</v>
      </c>
      <c r="E2094">
        <v>2013</v>
      </c>
      <c r="F2094">
        <v>1.1919641071230138</v>
      </c>
    </row>
    <row r="2095" spans="1:6" x14ac:dyDescent="0.25">
      <c r="A2095" t="s">
        <v>130</v>
      </c>
      <c r="B2095" t="s">
        <v>589</v>
      </c>
      <c r="C2095" t="s">
        <v>15</v>
      </c>
      <c r="D2095" t="s">
        <v>16</v>
      </c>
      <c r="E2095">
        <v>2014</v>
      </c>
      <c r="F2095">
        <v>1.2087272289513649</v>
      </c>
    </row>
    <row r="2096" spans="1:6" x14ac:dyDescent="0.25">
      <c r="A2096" t="s">
        <v>130</v>
      </c>
      <c r="B2096" t="s">
        <v>589</v>
      </c>
      <c r="C2096" t="s">
        <v>15</v>
      </c>
      <c r="D2096" t="s">
        <v>16</v>
      </c>
      <c r="E2096">
        <v>2015</v>
      </c>
      <c r="F2096">
        <v>1.2254903137385638</v>
      </c>
    </row>
    <row r="2097" spans="1:6" x14ac:dyDescent="0.25">
      <c r="A2097" t="s">
        <v>130</v>
      </c>
      <c r="B2097" t="s">
        <v>589</v>
      </c>
      <c r="C2097" t="s">
        <v>15</v>
      </c>
      <c r="D2097" t="s">
        <v>16</v>
      </c>
      <c r="E2097">
        <v>2016</v>
      </c>
      <c r="F2097">
        <v>1.2363262584731636</v>
      </c>
    </row>
    <row r="2098" spans="1:6" x14ac:dyDescent="0.25">
      <c r="A2098" t="s">
        <v>130</v>
      </c>
      <c r="B2098" t="s">
        <v>589</v>
      </c>
      <c r="C2098" t="s">
        <v>15</v>
      </c>
      <c r="D2098" t="s">
        <v>16</v>
      </c>
      <c r="E2098">
        <v>2017</v>
      </c>
      <c r="F2098">
        <v>1.2471607956439603</v>
      </c>
    </row>
    <row r="2099" spans="1:6" x14ac:dyDescent="0.25">
      <c r="A2099" t="s">
        <v>130</v>
      </c>
      <c r="B2099" t="s">
        <v>589</v>
      </c>
      <c r="C2099" t="s">
        <v>15</v>
      </c>
      <c r="D2099" t="s">
        <v>16</v>
      </c>
      <c r="E2099">
        <v>2018</v>
      </c>
      <c r="F2099">
        <v>1.2579920731933179</v>
      </c>
    </row>
    <row r="2100" spans="1:6" x14ac:dyDescent="0.25">
      <c r="A2100" t="s">
        <v>130</v>
      </c>
      <c r="B2100" t="s">
        <v>589</v>
      </c>
      <c r="C2100" t="s">
        <v>15</v>
      </c>
      <c r="D2100" t="s">
        <v>16</v>
      </c>
      <c r="E2100">
        <v>2019</v>
      </c>
      <c r="F2100">
        <v>1.2688224617550099</v>
      </c>
    </row>
    <row r="2101" spans="1:6" x14ac:dyDescent="0.25">
      <c r="A2101" t="s">
        <v>130</v>
      </c>
      <c r="B2101" t="s">
        <v>589</v>
      </c>
      <c r="C2101" t="s">
        <v>15</v>
      </c>
      <c r="D2101" t="s">
        <v>16</v>
      </c>
      <c r="E2101">
        <v>2020</v>
      </c>
      <c r="F2101">
        <v>1.2796532948105346</v>
      </c>
    </row>
    <row r="2102" spans="1:6" x14ac:dyDescent="0.25">
      <c r="A2102" t="s">
        <v>131</v>
      </c>
      <c r="B2102" t="s">
        <v>590</v>
      </c>
      <c r="C2102" t="s">
        <v>12</v>
      </c>
      <c r="D2102" t="s">
        <v>13</v>
      </c>
      <c r="E2102">
        <v>2000</v>
      </c>
      <c r="F2102">
        <v>6.9599571282988366</v>
      </c>
    </row>
    <row r="2103" spans="1:6" x14ac:dyDescent="0.25">
      <c r="A2103" t="s">
        <v>131</v>
      </c>
      <c r="B2103" t="s">
        <v>590</v>
      </c>
      <c r="C2103" t="s">
        <v>12</v>
      </c>
      <c r="D2103" t="s">
        <v>13</v>
      </c>
      <c r="E2103">
        <v>2001</v>
      </c>
      <c r="F2103">
        <v>6.8993657096672187</v>
      </c>
    </row>
    <row r="2104" spans="1:6" x14ac:dyDescent="0.25">
      <c r="A2104" t="s">
        <v>131</v>
      </c>
      <c r="B2104" t="s">
        <v>590</v>
      </c>
      <c r="C2104" t="s">
        <v>12</v>
      </c>
      <c r="D2104" t="s">
        <v>13</v>
      </c>
      <c r="E2104">
        <v>2002</v>
      </c>
      <c r="F2104">
        <v>6.8387742910355973</v>
      </c>
    </row>
    <row r="2105" spans="1:6" x14ac:dyDescent="0.25">
      <c r="A2105" t="s">
        <v>131</v>
      </c>
      <c r="B2105" t="s">
        <v>590</v>
      </c>
      <c r="C2105" t="s">
        <v>12</v>
      </c>
      <c r="D2105" t="s">
        <v>13</v>
      </c>
      <c r="E2105">
        <v>2003</v>
      </c>
      <c r="F2105">
        <v>6.7781828724039777</v>
      </c>
    </row>
    <row r="2106" spans="1:6" x14ac:dyDescent="0.25">
      <c r="A2106" t="s">
        <v>131</v>
      </c>
      <c r="B2106" t="s">
        <v>590</v>
      </c>
      <c r="C2106" t="s">
        <v>12</v>
      </c>
      <c r="D2106" t="s">
        <v>13</v>
      </c>
      <c r="E2106">
        <v>2004</v>
      </c>
      <c r="F2106">
        <v>6.717591453772358</v>
      </c>
    </row>
    <row r="2107" spans="1:6" x14ac:dyDescent="0.25">
      <c r="A2107" t="s">
        <v>131</v>
      </c>
      <c r="B2107" t="s">
        <v>590</v>
      </c>
      <c r="C2107" t="s">
        <v>12</v>
      </c>
      <c r="D2107" t="s">
        <v>13</v>
      </c>
      <c r="E2107">
        <v>2005</v>
      </c>
      <c r="F2107">
        <v>6.6570000351407392</v>
      </c>
    </row>
    <row r="2108" spans="1:6" x14ac:dyDescent="0.25">
      <c r="A2108" t="s">
        <v>131</v>
      </c>
      <c r="B2108" t="s">
        <v>590</v>
      </c>
      <c r="C2108" t="s">
        <v>12</v>
      </c>
      <c r="D2108" t="s">
        <v>13</v>
      </c>
      <c r="E2108">
        <v>2006</v>
      </c>
      <c r="F2108">
        <v>6.6570000351407392</v>
      </c>
    </row>
    <row r="2109" spans="1:6" x14ac:dyDescent="0.25">
      <c r="A2109" t="s">
        <v>131</v>
      </c>
      <c r="B2109" t="s">
        <v>590</v>
      </c>
      <c r="C2109" t="s">
        <v>12</v>
      </c>
      <c r="D2109" t="s">
        <v>13</v>
      </c>
      <c r="E2109">
        <v>2007</v>
      </c>
      <c r="F2109">
        <v>6.5358171978774982</v>
      </c>
    </row>
    <row r="2110" spans="1:6" x14ac:dyDescent="0.25">
      <c r="A2110" t="s">
        <v>131</v>
      </c>
      <c r="B2110" t="s">
        <v>590</v>
      </c>
      <c r="C2110" t="s">
        <v>12</v>
      </c>
      <c r="D2110" t="s">
        <v>13</v>
      </c>
      <c r="E2110">
        <v>2008</v>
      </c>
      <c r="F2110">
        <v>6.4752257792458803</v>
      </c>
    </row>
    <row r="2111" spans="1:6" x14ac:dyDescent="0.25">
      <c r="A2111" t="s">
        <v>131</v>
      </c>
      <c r="B2111" t="s">
        <v>590</v>
      </c>
      <c r="C2111" t="s">
        <v>12</v>
      </c>
      <c r="D2111" t="s">
        <v>13</v>
      </c>
      <c r="E2111">
        <v>2009</v>
      </c>
      <c r="F2111">
        <v>6.4146343606142606</v>
      </c>
    </row>
    <row r="2112" spans="1:6" x14ac:dyDescent="0.25">
      <c r="A2112" t="s">
        <v>131</v>
      </c>
      <c r="B2112" t="s">
        <v>590</v>
      </c>
      <c r="C2112" t="s">
        <v>12</v>
      </c>
      <c r="D2112" t="s">
        <v>13</v>
      </c>
      <c r="E2112">
        <v>2010</v>
      </c>
      <c r="F2112">
        <v>6.354042941982641</v>
      </c>
    </row>
    <row r="2113" spans="1:6" x14ac:dyDescent="0.25">
      <c r="A2113" t="s">
        <v>131</v>
      </c>
      <c r="B2113" t="s">
        <v>590</v>
      </c>
      <c r="C2113" t="s">
        <v>12</v>
      </c>
      <c r="D2113" t="s">
        <v>13</v>
      </c>
      <c r="E2113">
        <v>2011</v>
      </c>
      <c r="F2113">
        <v>6.321035246160875</v>
      </c>
    </row>
    <row r="2114" spans="1:6" x14ac:dyDescent="0.25">
      <c r="A2114" t="s">
        <v>131</v>
      </c>
      <c r="B2114" t="s">
        <v>590</v>
      </c>
      <c r="C2114" t="s">
        <v>12</v>
      </c>
      <c r="D2114" t="s">
        <v>13</v>
      </c>
      <c r="E2114">
        <v>2012</v>
      </c>
      <c r="F2114">
        <v>6.2880275503391081</v>
      </c>
    </row>
    <row r="2115" spans="1:6" x14ac:dyDescent="0.25">
      <c r="A2115" t="s">
        <v>131</v>
      </c>
      <c r="B2115" t="s">
        <v>590</v>
      </c>
      <c r="C2115" t="s">
        <v>12</v>
      </c>
      <c r="D2115" t="s">
        <v>13</v>
      </c>
      <c r="E2115">
        <v>2013</v>
      </c>
      <c r="F2115">
        <v>6.2550198545173421</v>
      </c>
    </row>
    <row r="2116" spans="1:6" x14ac:dyDescent="0.25">
      <c r="A2116" t="s">
        <v>131</v>
      </c>
      <c r="B2116" t="s">
        <v>590</v>
      </c>
      <c r="C2116" t="s">
        <v>12</v>
      </c>
      <c r="D2116" t="s">
        <v>13</v>
      </c>
      <c r="E2116">
        <v>2014</v>
      </c>
      <c r="F2116">
        <v>6.2220121586955761</v>
      </c>
    </row>
    <row r="2117" spans="1:6" x14ac:dyDescent="0.25">
      <c r="A2117" t="s">
        <v>131</v>
      </c>
      <c r="B2117" t="s">
        <v>590</v>
      </c>
      <c r="C2117" t="s">
        <v>12</v>
      </c>
      <c r="D2117" t="s">
        <v>13</v>
      </c>
      <c r="E2117">
        <v>2015</v>
      </c>
      <c r="F2117">
        <v>6.1890044628738092</v>
      </c>
    </row>
    <row r="2118" spans="1:6" x14ac:dyDescent="0.25">
      <c r="A2118" t="s">
        <v>131</v>
      </c>
      <c r="B2118" t="s">
        <v>590</v>
      </c>
      <c r="C2118" t="s">
        <v>12</v>
      </c>
      <c r="D2118" t="s">
        <v>13</v>
      </c>
      <c r="E2118">
        <v>2016</v>
      </c>
      <c r="F2118">
        <v>6.240942474610816</v>
      </c>
    </row>
    <row r="2119" spans="1:6" x14ac:dyDescent="0.25">
      <c r="A2119" t="s">
        <v>131</v>
      </c>
      <c r="B2119" t="s">
        <v>590</v>
      </c>
      <c r="C2119" t="s">
        <v>12</v>
      </c>
      <c r="D2119" t="s">
        <v>13</v>
      </c>
      <c r="E2119">
        <v>2017</v>
      </c>
      <c r="F2119">
        <v>6.2928804863478236</v>
      </c>
    </row>
    <row r="2120" spans="1:6" x14ac:dyDescent="0.25">
      <c r="A2120" t="s">
        <v>131</v>
      </c>
      <c r="B2120" t="s">
        <v>590</v>
      </c>
      <c r="C2120" t="s">
        <v>12</v>
      </c>
      <c r="D2120" t="s">
        <v>13</v>
      </c>
      <c r="E2120">
        <v>2018</v>
      </c>
      <c r="F2120">
        <v>6.3448184980848295</v>
      </c>
    </row>
    <row r="2121" spans="1:6" x14ac:dyDescent="0.25">
      <c r="A2121" t="s">
        <v>131</v>
      </c>
      <c r="B2121" t="s">
        <v>590</v>
      </c>
      <c r="C2121" t="s">
        <v>12</v>
      </c>
      <c r="D2121" t="s">
        <v>13</v>
      </c>
      <c r="E2121">
        <v>2019</v>
      </c>
      <c r="F2121">
        <v>6.3448184980848295</v>
      </c>
    </row>
    <row r="2122" spans="1:6" x14ac:dyDescent="0.25">
      <c r="A2122" t="s">
        <v>131</v>
      </c>
      <c r="B2122" t="s">
        <v>590</v>
      </c>
      <c r="C2122" t="s">
        <v>12</v>
      </c>
      <c r="D2122" t="s">
        <v>13</v>
      </c>
      <c r="E2122">
        <v>2020</v>
      </c>
      <c r="F2122">
        <v>6.3448184980848295</v>
      </c>
    </row>
    <row r="2123" spans="1:6" x14ac:dyDescent="0.25">
      <c r="A2123" t="s">
        <v>134</v>
      </c>
      <c r="B2123" t="s">
        <v>591</v>
      </c>
      <c r="C2123" t="s">
        <v>24</v>
      </c>
      <c r="D2123" t="s">
        <v>13</v>
      </c>
      <c r="E2123">
        <v>2000</v>
      </c>
      <c r="F2123">
        <v>1.4567901234567904</v>
      </c>
    </row>
    <row r="2124" spans="1:6" x14ac:dyDescent="0.25">
      <c r="A2124" t="s">
        <v>134</v>
      </c>
      <c r="B2124" t="s">
        <v>591</v>
      </c>
      <c r="C2124" t="s">
        <v>24</v>
      </c>
      <c r="D2124" t="s">
        <v>13</v>
      </c>
      <c r="E2124">
        <v>2001</v>
      </c>
      <c r="F2124">
        <v>1.4567901234567904</v>
      </c>
    </row>
    <row r="2125" spans="1:6" x14ac:dyDescent="0.25">
      <c r="A2125" t="s">
        <v>134</v>
      </c>
      <c r="B2125" t="s">
        <v>591</v>
      </c>
      <c r="C2125" t="s">
        <v>24</v>
      </c>
      <c r="D2125" t="s">
        <v>13</v>
      </c>
      <c r="E2125">
        <v>2002</v>
      </c>
      <c r="F2125">
        <v>1.4567901234567904</v>
      </c>
    </row>
    <row r="2126" spans="1:6" x14ac:dyDescent="0.25">
      <c r="A2126" t="s">
        <v>134</v>
      </c>
      <c r="B2126" t="s">
        <v>591</v>
      </c>
      <c r="C2126" t="s">
        <v>24</v>
      </c>
      <c r="D2126" t="s">
        <v>13</v>
      </c>
      <c r="E2126">
        <v>2003</v>
      </c>
      <c r="F2126">
        <v>1.4567901234567904</v>
      </c>
    </row>
    <row r="2127" spans="1:6" x14ac:dyDescent="0.25">
      <c r="A2127" t="s">
        <v>134</v>
      </c>
      <c r="B2127" t="s">
        <v>591</v>
      </c>
      <c r="C2127" t="s">
        <v>24</v>
      </c>
      <c r="D2127" t="s">
        <v>13</v>
      </c>
      <c r="E2127">
        <v>2004</v>
      </c>
      <c r="F2127">
        <v>1.4567901234567904</v>
      </c>
    </row>
    <row r="2128" spans="1:6" x14ac:dyDescent="0.25">
      <c r="A2128" t="s">
        <v>134</v>
      </c>
      <c r="B2128" t="s">
        <v>591</v>
      </c>
      <c r="C2128" t="s">
        <v>24</v>
      </c>
      <c r="D2128" t="s">
        <v>13</v>
      </c>
      <c r="E2128">
        <v>2005</v>
      </c>
      <c r="F2128">
        <v>1.4567901234567904</v>
      </c>
    </row>
    <row r="2129" spans="1:6" x14ac:dyDescent="0.25">
      <c r="A2129" t="s">
        <v>134</v>
      </c>
      <c r="B2129" t="s">
        <v>591</v>
      </c>
      <c r="C2129" t="s">
        <v>24</v>
      </c>
      <c r="D2129" t="s">
        <v>13</v>
      </c>
      <c r="E2129">
        <v>2006</v>
      </c>
      <c r="F2129">
        <v>1.4567901234567904</v>
      </c>
    </row>
    <row r="2130" spans="1:6" x14ac:dyDescent="0.25">
      <c r="A2130" t="s">
        <v>134</v>
      </c>
      <c r="B2130" t="s">
        <v>591</v>
      </c>
      <c r="C2130" t="s">
        <v>24</v>
      </c>
      <c r="D2130" t="s">
        <v>13</v>
      </c>
      <c r="E2130">
        <v>2007</v>
      </c>
      <c r="F2130">
        <v>1.4567901234567904</v>
      </c>
    </row>
    <row r="2131" spans="1:6" x14ac:dyDescent="0.25">
      <c r="A2131" t="s">
        <v>134</v>
      </c>
      <c r="B2131" t="s">
        <v>591</v>
      </c>
      <c r="C2131" t="s">
        <v>24</v>
      </c>
      <c r="D2131" t="s">
        <v>13</v>
      </c>
      <c r="E2131">
        <v>2008</v>
      </c>
      <c r="F2131">
        <v>1.4567901234567904</v>
      </c>
    </row>
    <row r="2132" spans="1:6" x14ac:dyDescent="0.25">
      <c r="A2132" t="s">
        <v>134</v>
      </c>
      <c r="B2132" t="s">
        <v>591</v>
      </c>
      <c r="C2132" t="s">
        <v>24</v>
      </c>
      <c r="D2132" t="s">
        <v>13</v>
      </c>
      <c r="E2132">
        <v>2009</v>
      </c>
      <c r="F2132">
        <v>1.4567901234567904</v>
      </c>
    </row>
    <row r="2133" spans="1:6" x14ac:dyDescent="0.25">
      <c r="A2133" t="s">
        <v>134</v>
      </c>
      <c r="B2133" t="s">
        <v>591</v>
      </c>
      <c r="C2133" t="s">
        <v>24</v>
      </c>
      <c r="D2133" t="s">
        <v>13</v>
      </c>
      <c r="E2133">
        <v>2010</v>
      </c>
      <c r="F2133">
        <v>1.4567901234567904</v>
      </c>
    </row>
    <row r="2134" spans="1:6" x14ac:dyDescent="0.25">
      <c r="A2134" t="s">
        <v>134</v>
      </c>
      <c r="B2134" t="s">
        <v>591</v>
      </c>
      <c r="C2134" t="s">
        <v>24</v>
      </c>
      <c r="D2134" t="s">
        <v>13</v>
      </c>
      <c r="E2134">
        <v>2011</v>
      </c>
      <c r="F2134">
        <v>1.4567901234567904</v>
      </c>
    </row>
    <row r="2135" spans="1:6" x14ac:dyDescent="0.25">
      <c r="A2135" t="s">
        <v>134</v>
      </c>
      <c r="B2135" t="s">
        <v>591</v>
      </c>
      <c r="C2135" t="s">
        <v>24</v>
      </c>
      <c r="D2135" t="s">
        <v>13</v>
      </c>
      <c r="E2135">
        <v>2012</v>
      </c>
      <c r="F2135">
        <v>1.4567901234567904</v>
      </c>
    </row>
    <row r="2136" spans="1:6" x14ac:dyDescent="0.25">
      <c r="A2136" t="s">
        <v>134</v>
      </c>
      <c r="B2136" t="s">
        <v>591</v>
      </c>
      <c r="C2136" t="s">
        <v>24</v>
      </c>
      <c r="D2136" t="s">
        <v>13</v>
      </c>
      <c r="E2136">
        <v>2013</v>
      </c>
      <c r="F2136">
        <v>1.4567901234567904</v>
      </c>
    </row>
    <row r="2137" spans="1:6" x14ac:dyDescent="0.25">
      <c r="A2137" t="s">
        <v>134</v>
      </c>
      <c r="B2137" t="s">
        <v>591</v>
      </c>
      <c r="C2137" t="s">
        <v>24</v>
      </c>
      <c r="D2137" t="s">
        <v>13</v>
      </c>
      <c r="E2137">
        <v>2014</v>
      </c>
      <c r="F2137">
        <v>1.4567901234567904</v>
      </c>
    </row>
    <row r="2138" spans="1:6" x14ac:dyDescent="0.25">
      <c r="A2138" t="s">
        <v>134</v>
      </c>
      <c r="B2138" t="s">
        <v>591</v>
      </c>
      <c r="C2138" t="s">
        <v>24</v>
      </c>
      <c r="D2138" t="s">
        <v>13</v>
      </c>
      <c r="E2138">
        <v>2015</v>
      </c>
      <c r="F2138">
        <v>1.4567901234567904</v>
      </c>
    </row>
    <row r="2139" spans="1:6" x14ac:dyDescent="0.25">
      <c r="A2139" t="s">
        <v>134</v>
      </c>
      <c r="B2139" t="s">
        <v>591</v>
      </c>
      <c r="C2139" t="s">
        <v>24</v>
      </c>
      <c r="D2139" t="s">
        <v>13</v>
      </c>
      <c r="E2139">
        <v>2016</v>
      </c>
      <c r="F2139">
        <v>1.4567901234567904</v>
      </c>
    </row>
    <row r="2140" spans="1:6" x14ac:dyDescent="0.25">
      <c r="A2140" t="s">
        <v>134</v>
      </c>
      <c r="B2140" t="s">
        <v>591</v>
      </c>
      <c r="C2140" t="s">
        <v>24</v>
      </c>
      <c r="D2140" t="s">
        <v>13</v>
      </c>
      <c r="E2140">
        <v>2017</v>
      </c>
      <c r="F2140">
        <v>1.4567901234567904</v>
      </c>
    </row>
    <row r="2141" spans="1:6" x14ac:dyDescent="0.25">
      <c r="A2141" t="s">
        <v>134</v>
      </c>
      <c r="B2141" t="s">
        <v>591</v>
      </c>
      <c r="C2141" t="s">
        <v>24</v>
      </c>
      <c r="D2141" t="s">
        <v>13</v>
      </c>
      <c r="E2141">
        <v>2018</v>
      </c>
      <c r="F2141">
        <v>1.4567901234567904</v>
      </c>
    </row>
    <row r="2142" spans="1:6" x14ac:dyDescent="0.25">
      <c r="A2142" t="s">
        <v>134</v>
      </c>
      <c r="B2142" t="s">
        <v>591</v>
      </c>
      <c r="C2142" t="s">
        <v>24</v>
      </c>
      <c r="D2142" t="s">
        <v>13</v>
      </c>
      <c r="E2142">
        <v>2019</v>
      </c>
      <c r="F2142">
        <v>1.4567901234567904</v>
      </c>
    </row>
    <row r="2143" spans="1:6" x14ac:dyDescent="0.25">
      <c r="A2143" t="s">
        <v>134</v>
      </c>
      <c r="B2143" t="s">
        <v>591</v>
      </c>
      <c r="C2143" t="s">
        <v>24</v>
      </c>
      <c r="D2143" t="s">
        <v>13</v>
      </c>
      <c r="E2143">
        <v>2020</v>
      </c>
      <c r="F2143">
        <v>1.4567901234567904</v>
      </c>
    </row>
    <row r="2144" spans="1:6" x14ac:dyDescent="0.25">
      <c r="A2144" t="s">
        <v>198</v>
      </c>
      <c r="B2144" t="s">
        <v>592</v>
      </c>
      <c r="C2144" t="s">
        <v>24</v>
      </c>
      <c r="D2144" t="s">
        <v>9</v>
      </c>
      <c r="E2144">
        <v>2000</v>
      </c>
      <c r="F2144">
        <v>53.605929740054812</v>
      </c>
    </row>
    <row r="2145" spans="1:6" x14ac:dyDescent="0.25">
      <c r="A2145" t="s">
        <v>198</v>
      </c>
      <c r="B2145" t="s">
        <v>592</v>
      </c>
      <c r="C2145" t="s">
        <v>24</v>
      </c>
      <c r="D2145" t="s">
        <v>9</v>
      </c>
      <c r="E2145">
        <v>2001</v>
      </c>
      <c r="F2145">
        <v>53.429615480441825</v>
      </c>
    </row>
    <row r="2146" spans="1:6" x14ac:dyDescent="0.25">
      <c r="A2146" t="s">
        <v>198</v>
      </c>
      <c r="B2146" t="s">
        <v>592</v>
      </c>
      <c r="C2146" t="s">
        <v>24</v>
      </c>
      <c r="D2146" t="s">
        <v>9</v>
      </c>
      <c r="E2146">
        <v>2002</v>
      </c>
      <c r="F2146">
        <v>53.253301220828838</v>
      </c>
    </row>
    <row r="2147" spans="1:6" x14ac:dyDescent="0.25">
      <c r="A2147" t="s">
        <v>198</v>
      </c>
      <c r="B2147" t="s">
        <v>592</v>
      </c>
      <c r="C2147" t="s">
        <v>24</v>
      </c>
      <c r="D2147" t="s">
        <v>9</v>
      </c>
      <c r="E2147">
        <v>2003</v>
      </c>
      <c r="F2147">
        <v>53.076986961215844</v>
      </c>
    </row>
    <row r="2148" spans="1:6" x14ac:dyDescent="0.25">
      <c r="A2148" t="s">
        <v>198</v>
      </c>
      <c r="B2148" t="s">
        <v>592</v>
      </c>
      <c r="C2148" t="s">
        <v>24</v>
      </c>
      <c r="D2148" t="s">
        <v>9</v>
      </c>
      <c r="E2148">
        <v>2004</v>
      </c>
      <c r="F2148">
        <v>52.900672701602858</v>
      </c>
    </row>
    <row r="2149" spans="1:6" x14ac:dyDescent="0.25">
      <c r="A2149" t="s">
        <v>198</v>
      </c>
      <c r="B2149" t="s">
        <v>592</v>
      </c>
      <c r="C2149" t="s">
        <v>24</v>
      </c>
      <c r="D2149" t="s">
        <v>9</v>
      </c>
      <c r="E2149">
        <v>2005</v>
      </c>
      <c r="F2149">
        <v>52.724358441989871</v>
      </c>
    </row>
    <row r="2150" spans="1:6" x14ac:dyDescent="0.25">
      <c r="A2150" t="s">
        <v>198</v>
      </c>
      <c r="B2150" t="s">
        <v>592</v>
      </c>
      <c r="C2150" t="s">
        <v>24</v>
      </c>
      <c r="D2150" t="s">
        <v>9</v>
      </c>
      <c r="E2150">
        <v>2006</v>
      </c>
      <c r="F2150">
        <v>52.724358441989871</v>
      </c>
    </row>
    <row r="2151" spans="1:6" x14ac:dyDescent="0.25">
      <c r="A2151" t="s">
        <v>198</v>
      </c>
      <c r="B2151" t="s">
        <v>592</v>
      </c>
      <c r="C2151" t="s">
        <v>24</v>
      </c>
      <c r="D2151" t="s">
        <v>9</v>
      </c>
      <c r="E2151">
        <v>2007</v>
      </c>
      <c r="F2151">
        <v>52.37172992276389</v>
      </c>
    </row>
    <row r="2152" spans="1:6" x14ac:dyDescent="0.25">
      <c r="A2152" t="s">
        <v>198</v>
      </c>
      <c r="B2152" t="s">
        <v>592</v>
      </c>
      <c r="C2152" t="s">
        <v>24</v>
      </c>
      <c r="D2152" t="s">
        <v>9</v>
      </c>
      <c r="E2152">
        <v>2008</v>
      </c>
      <c r="F2152">
        <v>52.195415663150904</v>
      </c>
    </row>
    <row r="2153" spans="1:6" x14ac:dyDescent="0.25">
      <c r="A2153" t="s">
        <v>198</v>
      </c>
      <c r="B2153" t="s">
        <v>592</v>
      </c>
      <c r="C2153" t="s">
        <v>24</v>
      </c>
      <c r="D2153" t="s">
        <v>9</v>
      </c>
      <c r="E2153">
        <v>2009</v>
      </c>
      <c r="F2153">
        <v>52.019101403537917</v>
      </c>
    </row>
    <row r="2154" spans="1:6" x14ac:dyDescent="0.25">
      <c r="A2154" t="s">
        <v>198</v>
      </c>
      <c r="B2154" t="s">
        <v>592</v>
      </c>
      <c r="C2154" t="s">
        <v>24</v>
      </c>
      <c r="D2154" t="s">
        <v>9</v>
      </c>
      <c r="E2154">
        <v>2010</v>
      </c>
      <c r="F2154">
        <v>51.84278714392493</v>
      </c>
    </row>
    <row r="2155" spans="1:6" x14ac:dyDescent="0.25">
      <c r="A2155" t="s">
        <v>198</v>
      </c>
      <c r="B2155" t="s">
        <v>592</v>
      </c>
      <c r="C2155" t="s">
        <v>24</v>
      </c>
      <c r="D2155" t="s">
        <v>9</v>
      </c>
      <c r="E2155">
        <v>2011</v>
      </c>
      <c r="F2155">
        <v>51.666472884311929</v>
      </c>
    </row>
    <row r="2156" spans="1:6" x14ac:dyDescent="0.25">
      <c r="A2156" t="s">
        <v>198</v>
      </c>
      <c r="B2156" t="s">
        <v>592</v>
      </c>
      <c r="C2156" t="s">
        <v>24</v>
      </c>
      <c r="D2156" t="s">
        <v>9</v>
      </c>
      <c r="E2156">
        <v>2012</v>
      </c>
      <c r="F2156">
        <v>51.490158624698942</v>
      </c>
    </row>
    <row r="2157" spans="1:6" x14ac:dyDescent="0.25">
      <c r="A2157" t="s">
        <v>198</v>
      </c>
      <c r="B2157" t="s">
        <v>592</v>
      </c>
      <c r="C2157" t="s">
        <v>24</v>
      </c>
      <c r="D2157" t="s">
        <v>9</v>
      </c>
      <c r="E2157">
        <v>2013</v>
      </c>
      <c r="F2157">
        <v>51.313844365085956</v>
      </c>
    </row>
    <row r="2158" spans="1:6" x14ac:dyDescent="0.25">
      <c r="A2158" t="s">
        <v>198</v>
      </c>
      <c r="B2158" t="s">
        <v>592</v>
      </c>
      <c r="C2158" t="s">
        <v>24</v>
      </c>
      <c r="D2158" t="s">
        <v>9</v>
      </c>
      <c r="E2158">
        <v>2014</v>
      </c>
      <c r="F2158">
        <v>51.137530105472962</v>
      </c>
    </row>
    <row r="2159" spans="1:6" x14ac:dyDescent="0.25">
      <c r="A2159" t="s">
        <v>198</v>
      </c>
      <c r="B2159" t="s">
        <v>592</v>
      </c>
      <c r="C2159" t="s">
        <v>24</v>
      </c>
      <c r="D2159" t="s">
        <v>9</v>
      </c>
      <c r="E2159">
        <v>2015</v>
      </c>
      <c r="F2159">
        <v>50.961215845859975</v>
      </c>
    </row>
    <row r="2160" spans="1:6" x14ac:dyDescent="0.25">
      <c r="A2160" t="s">
        <v>198</v>
      </c>
      <c r="B2160" t="s">
        <v>592</v>
      </c>
      <c r="C2160" t="s">
        <v>24</v>
      </c>
      <c r="D2160" t="s">
        <v>9</v>
      </c>
      <c r="E2160">
        <v>2016</v>
      </c>
      <c r="F2160">
        <v>50.784901586246988</v>
      </c>
    </row>
    <row r="2161" spans="1:6" x14ac:dyDescent="0.25">
      <c r="A2161" t="s">
        <v>198</v>
      </c>
      <c r="B2161" t="s">
        <v>592</v>
      </c>
      <c r="C2161" t="s">
        <v>24</v>
      </c>
      <c r="D2161" t="s">
        <v>9</v>
      </c>
      <c r="E2161">
        <v>2017</v>
      </c>
      <c r="F2161">
        <v>50.608587326634002</v>
      </c>
    </row>
    <row r="2162" spans="1:6" x14ac:dyDescent="0.25">
      <c r="A2162" t="s">
        <v>198</v>
      </c>
      <c r="B2162" t="s">
        <v>592</v>
      </c>
      <c r="C2162" t="s">
        <v>24</v>
      </c>
      <c r="D2162" t="s">
        <v>9</v>
      </c>
      <c r="E2162">
        <v>2018</v>
      </c>
      <c r="F2162">
        <v>50.432273067021015</v>
      </c>
    </row>
    <row r="2163" spans="1:6" x14ac:dyDescent="0.25">
      <c r="A2163" t="s">
        <v>198</v>
      </c>
      <c r="B2163" t="s">
        <v>592</v>
      </c>
      <c r="C2163" t="s">
        <v>24</v>
      </c>
      <c r="D2163" t="s">
        <v>9</v>
      </c>
      <c r="E2163">
        <v>2019</v>
      </c>
      <c r="F2163">
        <v>50.255958807408021</v>
      </c>
    </row>
    <row r="2164" spans="1:6" x14ac:dyDescent="0.25">
      <c r="A2164" t="s">
        <v>198</v>
      </c>
      <c r="B2164" t="s">
        <v>592</v>
      </c>
      <c r="C2164" t="s">
        <v>24</v>
      </c>
      <c r="D2164" t="s">
        <v>9</v>
      </c>
      <c r="E2164">
        <v>2020</v>
      </c>
      <c r="F2164">
        <v>50.079644547795034</v>
      </c>
    </row>
    <row r="2165" spans="1:6" x14ac:dyDescent="0.25">
      <c r="A2165" t="s">
        <v>136</v>
      </c>
      <c r="B2165" t="s">
        <v>593</v>
      </c>
      <c r="C2165" t="s">
        <v>24</v>
      </c>
      <c r="D2165" t="s">
        <v>5</v>
      </c>
      <c r="E2165">
        <v>2000</v>
      </c>
      <c r="F2165">
        <v>67.136636947957712</v>
      </c>
    </row>
    <row r="2166" spans="1:6" x14ac:dyDescent="0.25">
      <c r="A2166" t="s">
        <v>136</v>
      </c>
      <c r="B2166" t="s">
        <v>593</v>
      </c>
      <c r="C2166" t="s">
        <v>24</v>
      </c>
      <c r="D2166" t="s">
        <v>5</v>
      </c>
      <c r="E2166">
        <v>2001</v>
      </c>
      <c r="F2166">
        <v>66.850320446557788</v>
      </c>
    </row>
    <row r="2167" spans="1:6" x14ac:dyDescent="0.25">
      <c r="A2167" t="s">
        <v>136</v>
      </c>
      <c r="B2167" t="s">
        <v>593</v>
      </c>
      <c r="C2167" t="s">
        <v>24</v>
      </c>
      <c r="D2167" t="s">
        <v>5</v>
      </c>
      <c r="E2167">
        <v>2002</v>
      </c>
      <c r="F2167">
        <v>66.72383510693254</v>
      </c>
    </row>
    <row r="2168" spans="1:6" x14ac:dyDescent="0.25">
      <c r="A2168" t="s">
        <v>136</v>
      </c>
      <c r="B2168" t="s">
        <v>593</v>
      </c>
      <c r="C2168" t="s">
        <v>24</v>
      </c>
      <c r="D2168" t="s">
        <v>5</v>
      </c>
      <c r="E2168">
        <v>2003</v>
      </c>
      <c r="F2168">
        <v>66.625</v>
      </c>
    </row>
    <row r="2169" spans="1:6" x14ac:dyDescent="0.25">
      <c r="A2169" t="s">
        <v>136</v>
      </c>
      <c r="B2169" t="s">
        <v>593</v>
      </c>
      <c r="C2169" t="s">
        <v>24</v>
      </c>
      <c r="D2169" t="s">
        <v>5</v>
      </c>
      <c r="E2169">
        <v>2004</v>
      </c>
      <c r="F2169">
        <v>66.519314191282803</v>
      </c>
    </row>
    <row r="2170" spans="1:6" x14ac:dyDescent="0.25">
      <c r="A2170" t="s">
        <v>136</v>
      </c>
      <c r="B2170" t="s">
        <v>593</v>
      </c>
      <c r="C2170" t="s">
        <v>24</v>
      </c>
      <c r="D2170" t="s">
        <v>5</v>
      </c>
      <c r="E2170">
        <v>2005</v>
      </c>
      <c r="F2170">
        <v>66.40681466184823</v>
      </c>
    </row>
    <row r="2171" spans="1:6" x14ac:dyDescent="0.25">
      <c r="A2171" t="s">
        <v>136</v>
      </c>
      <c r="B2171" t="s">
        <v>593</v>
      </c>
      <c r="C2171" t="s">
        <v>24</v>
      </c>
      <c r="D2171" t="s">
        <v>5</v>
      </c>
      <c r="E2171">
        <v>2006</v>
      </c>
      <c r="F2171">
        <v>66.40681466184823</v>
      </c>
    </row>
    <row r="2172" spans="1:6" x14ac:dyDescent="0.25">
      <c r="A2172" t="s">
        <v>136</v>
      </c>
      <c r="B2172" t="s">
        <v>593</v>
      </c>
      <c r="C2172" t="s">
        <v>24</v>
      </c>
      <c r="D2172" t="s">
        <v>5</v>
      </c>
      <c r="E2172">
        <v>2007</v>
      </c>
      <c r="F2172">
        <v>66.175196037969471</v>
      </c>
    </row>
    <row r="2173" spans="1:6" x14ac:dyDescent="0.25">
      <c r="A2173" t="s">
        <v>136</v>
      </c>
      <c r="B2173" t="s">
        <v>593</v>
      </c>
      <c r="C2173" t="s">
        <v>24</v>
      </c>
      <c r="D2173" t="s">
        <v>5</v>
      </c>
      <c r="E2173">
        <v>2008</v>
      </c>
      <c r="F2173">
        <v>66.035673780802142</v>
      </c>
    </row>
    <row r="2174" spans="1:6" x14ac:dyDescent="0.25">
      <c r="A2174" t="s">
        <v>136</v>
      </c>
      <c r="B2174" t="s">
        <v>593</v>
      </c>
      <c r="C2174" t="s">
        <v>24</v>
      </c>
      <c r="D2174" t="s">
        <v>5</v>
      </c>
      <c r="E2174">
        <v>2009</v>
      </c>
      <c r="F2174">
        <v>65.89635277148156</v>
      </c>
    </row>
    <row r="2175" spans="1:6" x14ac:dyDescent="0.25">
      <c r="A2175" t="s">
        <v>136</v>
      </c>
      <c r="B2175" t="s">
        <v>593</v>
      </c>
      <c r="C2175" t="s">
        <v>24</v>
      </c>
      <c r="D2175" t="s">
        <v>5</v>
      </c>
      <c r="E2175">
        <v>2010</v>
      </c>
      <c r="F2175">
        <v>65.709876543209873</v>
      </c>
    </row>
    <row r="2176" spans="1:6" x14ac:dyDescent="0.25">
      <c r="A2176" t="s">
        <v>136</v>
      </c>
      <c r="B2176" t="s">
        <v>593</v>
      </c>
      <c r="C2176" t="s">
        <v>24</v>
      </c>
      <c r="D2176" t="s">
        <v>5</v>
      </c>
      <c r="E2176">
        <v>2011</v>
      </c>
      <c r="F2176">
        <v>65.613746270192408</v>
      </c>
    </row>
    <row r="2177" spans="1:6" x14ac:dyDescent="0.25">
      <c r="A2177" t="s">
        <v>136</v>
      </c>
      <c r="B2177" t="s">
        <v>593</v>
      </c>
      <c r="C2177" t="s">
        <v>24</v>
      </c>
      <c r="D2177" t="s">
        <v>5</v>
      </c>
      <c r="E2177">
        <v>2012</v>
      </c>
      <c r="F2177">
        <v>65.430068852122076</v>
      </c>
    </row>
    <row r="2178" spans="1:6" x14ac:dyDescent="0.25">
      <c r="A2178" t="s">
        <v>136</v>
      </c>
      <c r="B2178" t="s">
        <v>593</v>
      </c>
      <c r="C2178" t="s">
        <v>24</v>
      </c>
      <c r="D2178" t="s">
        <v>5</v>
      </c>
      <c r="E2178">
        <v>2013</v>
      </c>
      <c r="F2178">
        <v>65.249522714675763</v>
      </c>
    </row>
    <row r="2179" spans="1:6" x14ac:dyDescent="0.25">
      <c r="A2179" t="s">
        <v>136</v>
      </c>
      <c r="B2179" t="s">
        <v>593</v>
      </c>
      <c r="C2179" t="s">
        <v>24</v>
      </c>
      <c r="D2179" t="s">
        <v>5</v>
      </c>
      <c r="E2179">
        <v>2014</v>
      </c>
      <c r="F2179">
        <v>65.144206096684798</v>
      </c>
    </row>
    <row r="2180" spans="1:6" x14ac:dyDescent="0.25">
      <c r="A2180" t="s">
        <v>136</v>
      </c>
      <c r="B2180" t="s">
        <v>593</v>
      </c>
      <c r="C2180" t="s">
        <v>24</v>
      </c>
      <c r="D2180" t="s">
        <v>5</v>
      </c>
      <c r="E2180">
        <v>2015</v>
      </c>
      <c r="F2180">
        <v>65.031556262507053</v>
      </c>
    </row>
    <row r="2181" spans="1:6" x14ac:dyDescent="0.25">
      <c r="A2181" t="s">
        <v>136</v>
      </c>
      <c r="B2181" t="s">
        <v>593</v>
      </c>
      <c r="C2181" t="s">
        <v>24</v>
      </c>
      <c r="D2181" t="s">
        <v>5</v>
      </c>
      <c r="E2181">
        <v>2016</v>
      </c>
      <c r="F2181">
        <v>64.879114566771634</v>
      </c>
    </row>
    <row r="2182" spans="1:6" x14ac:dyDescent="0.25">
      <c r="A2182" t="s">
        <v>136</v>
      </c>
      <c r="B2182" t="s">
        <v>593</v>
      </c>
      <c r="C2182" t="s">
        <v>24</v>
      </c>
      <c r="D2182" t="s">
        <v>5</v>
      </c>
      <c r="E2182">
        <v>2017</v>
      </c>
      <c r="F2182">
        <v>64.783099169315975</v>
      </c>
    </row>
    <row r="2183" spans="1:6" x14ac:dyDescent="0.25">
      <c r="A2183" t="s">
        <v>136</v>
      </c>
      <c r="B2183" t="s">
        <v>593</v>
      </c>
      <c r="C2183" t="s">
        <v>24</v>
      </c>
      <c r="D2183" t="s">
        <v>5</v>
      </c>
      <c r="E2183">
        <v>2018</v>
      </c>
      <c r="F2183">
        <v>64.673913043478265</v>
      </c>
    </row>
    <row r="2184" spans="1:6" x14ac:dyDescent="0.25">
      <c r="A2184" t="s">
        <v>136</v>
      </c>
      <c r="B2184" t="s">
        <v>593</v>
      </c>
      <c r="C2184" t="s">
        <v>24</v>
      </c>
      <c r="D2184" t="s">
        <v>5</v>
      </c>
      <c r="E2184">
        <v>2019</v>
      </c>
      <c r="F2184">
        <v>64.518442622950829</v>
      </c>
    </row>
    <row r="2185" spans="1:6" x14ac:dyDescent="0.25">
      <c r="A2185" t="s">
        <v>136</v>
      </c>
      <c r="B2185" t="s">
        <v>593</v>
      </c>
      <c r="C2185" t="s">
        <v>24</v>
      </c>
      <c r="D2185" t="s">
        <v>5</v>
      </c>
      <c r="E2185">
        <v>2020</v>
      </c>
      <c r="F2185">
        <v>64.415983606557376</v>
      </c>
    </row>
    <row r="2186" spans="1:6" x14ac:dyDescent="0.25">
      <c r="A2186" t="s">
        <v>263</v>
      </c>
      <c r="B2186" t="s">
        <v>594</v>
      </c>
      <c r="C2186" t="s">
        <v>15</v>
      </c>
      <c r="D2186" t="s">
        <v>16</v>
      </c>
      <c r="E2186">
        <v>2000</v>
      </c>
      <c r="F2186">
        <v>0</v>
      </c>
    </row>
    <row r="2187" spans="1:6" x14ac:dyDescent="0.25">
      <c r="A2187" t="s">
        <v>263</v>
      </c>
      <c r="B2187" t="s">
        <v>594</v>
      </c>
      <c r="C2187" t="s">
        <v>15</v>
      </c>
      <c r="D2187" t="s">
        <v>16</v>
      </c>
      <c r="E2187">
        <v>2001</v>
      </c>
      <c r="F2187">
        <v>0</v>
      </c>
    </row>
    <row r="2188" spans="1:6" x14ac:dyDescent="0.25">
      <c r="A2188" t="s">
        <v>263</v>
      </c>
      <c r="B2188" t="s">
        <v>594</v>
      </c>
      <c r="C2188" t="s">
        <v>15</v>
      </c>
      <c r="D2188" t="s">
        <v>16</v>
      </c>
      <c r="E2188">
        <v>2002</v>
      </c>
      <c r="F2188">
        <v>0</v>
      </c>
    </row>
    <row r="2189" spans="1:6" x14ac:dyDescent="0.25">
      <c r="A2189" t="s">
        <v>263</v>
      </c>
      <c r="B2189" t="s">
        <v>594</v>
      </c>
      <c r="C2189" t="s">
        <v>15</v>
      </c>
      <c r="D2189" t="s">
        <v>16</v>
      </c>
      <c r="E2189">
        <v>2003</v>
      </c>
      <c r="F2189">
        <v>0</v>
      </c>
    </row>
    <row r="2190" spans="1:6" x14ac:dyDescent="0.25">
      <c r="A2190" t="s">
        <v>263</v>
      </c>
      <c r="B2190" t="s">
        <v>594</v>
      </c>
      <c r="C2190" t="s">
        <v>15</v>
      </c>
      <c r="D2190" t="s">
        <v>16</v>
      </c>
      <c r="E2190">
        <v>2004</v>
      </c>
      <c r="F2190">
        <v>0</v>
      </c>
    </row>
    <row r="2191" spans="1:6" x14ac:dyDescent="0.25">
      <c r="A2191" t="s">
        <v>263</v>
      </c>
      <c r="B2191" t="s">
        <v>594</v>
      </c>
      <c r="C2191" t="s">
        <v>15</v>
      </c>
      <c r="D2191" t="s">
        <v>16</v>
      </c>
      <c r="E2191">
        <v>2005</v>
      </c>
      <c r="F2191">
        <v>0</v>
      </c>
    </row>
    <row r="2192" spans="1:6" x14ac:dyDescent="0.25">
      <c r="A2192" t="s">
        <v>263</v>
      </c>
      <c r="B2192" t="s">
        <v>594</v>
      </c>
      <c r="C2192" t="s">
        <v>15</v>
      </c>
      <c r="D2192" t="s">
        <v>16</v>
      </c>
      <c r="E2192">
        <v>2006</v>
      </c>
      <c r="F2192">
        <v>0</v>
      </c>
    </row>
    <row r="2193" spans="1:6" x14ac:dyDescent="0.25">
      <c r="A2193" t="s">
        <v>263</v>
      </c>
      <c r="B2193" t="s">
        <v>594</v>
      </c>
      <c r="C2193" t="s">
        <v>15</v>
      </c>
      <c r="D2193" t="s">
        <v>16</v>
      </c>
      <c r="E2193">
        <v>2007</v>
      </c>
      <c r="F2193">
        <v>0</v>
      </c>
    </row>
    <row r="2194" spans="1:6" x14ac:dyDescent="0.25">
      <c r="A2194" t="s">
        <v>263</v>
      </c>
      <c r="B2194" t="s">
        <v>594</v>
      </c>
      <c r="C2194" t="s">
        <v>15</v>
      </c>
      <c r="D2194" t="s">
        <v>16</v>
      </c>
      <c r="E2194">
        <v>2008</v>
      </c>
      <c r="F2194">
        <v>0</v>
      </c>
    </row>
    <row r="2195" spans="1:6" x14ac:dyDescent="0.25">
      <c r="A2195" t="s">
        <v>263</v>
      </c>
      <c r="B2195" t="s">
        <v>594</v>
      </c>
      <c r="C2195" t="s">
        <v>15</v>
      </c>
      <c r="D2195" t="s">
        <v>16</v>
      </c>
      <c r="E2195">
        <v>2009</v>
      </c>
      <c r="F2195">
        <v>0</v>
      </c>
    </row>
    <row r="2196" spans="1:6" x14ac:dyDescent="0.25">
      <c r="A2196" t="s">
        <v>263</v>
      </c>
      <c r="B2196" t="s">
        <v>594</v>
      </c>
      <c r="C2196" t="s">
        <v>15</v>
      </c>
      <c r="D2196" t="s">
        <v>16</v>
      </c>
      <c r="E2196">
        <v>2010</v>
      </c>
      <c r="F2196">
        <v>0</v>
      </c>
    </row>
    <row r="2197" spans="1:6" x14ac:dyDescent="0.25">
      <c r="A2197" t="s">
        <v>263</v>
      </c>
      <c r="B2197" t="s">
        <v>594</v>
      </c>
      <c r="C2197" t="s">
        <v>15</v>
      </c>
      <c r="D2197" t="s">
        <v>16</v>
      </c>
      <c r="E2197">
        <v>2011</v>
      </c>
      <c r="F2197">
        <v>0</v>
      </c>
    </row>
    <row r="2198" spans="1:6" x14ac:dyDescent="0.25">
      <c r="A2198" t="s">
        <v>263</v>
      </c>
      <c r="B2198" t="s">
        <v>594</v>
      </c>
      <c r="C2198" t="s">
        <v>15</v>
      </c>
      <c r="D2198" t="s">
        <v>16</v>
      </c>
      <c r="E2198">
        <v>2012</v>
      </c>
      <c r="F2198">
        <v>0</v>
      </c>
    </row>
    <row r="2199" spans="1:6" x14ac:dyDescent="0.25">
      <c r="A2199" t="s">
        <v>263</v>
      </c>
      <c r="B2199" t="s">
        <v>594</v>
      </c>
      <c r="C2199" t="s">
        <v>15</v>
      </c>
      <c r="D2199" t="s">
        <v>16</v>
      </c>
      <c r="E2199">
        <v>2013</v>
      </c>
      <c r="F2199">
        <v>0</v>
      </c>
    </row>
    <row r="2200" spans="1:6" x14ac:dyDescent="0.25">
      <c r="A2200" t="s">
        <v>263</v>
      </c>
      <c r="B2200" t="s">
        <v>594</v>
      </c>
      <c r="C2200" t="s">
        <v>15</v>
      </c>
      <c r="D2200" t="s">
        <v>16</v>
      </c>
      <c r="E2200">
        <v>2014</v>
      </c>
      <c r="F2200">
        <v>0</v>
      </c>
    </row>
    <row r="2201" spans="1:6" x14ac:dyDescent="0.25">
      <c r="A2201" t="s">
        <v>263</v>
      </c>
      <c r="B2201" t="s">
        <v>594</v>
      </c>
      <c r="C2201" t="s">
        <v>15</v>
      </c>
      <c r="D2201" t="s">
        <v>16</v>
      </c>
      <c r="E2201">
        <v>2015</v>
      </c>
      <c r="F2201">
        <v>0</v>
      </c>
    </row>
    <row r="2202" spans="1:6" x14ac:dyDescent="0.25">
      <c r="A2202" t="s">
        <v>263</v>
      </c>
      <c r="B2202" t="s">
        <v>594</v>
      </c>
      <c r="C2202" t="s">
        <v>15</v>
      </c>
      <c r="D2202" t="s">
        <v>16</v>
      </c>
      <c r="E2202">
        <v>2016</v>
      </c>
      <c r="F2202">
        <v>0</v>
      </c>
    </row>
    <row r="2203" spans="1:6" x14ac:dyDescent="0.25">
      <c r="A2203" t="s">
        <v>263</v>
      </c>
      <c r="B2203" t="s">
        <v>594</v>
      </c>
      <c r="C2203" t="s">
        <v>15</v>
      </c>
      <c r="D2203" t="s">
        <v>16</v>
      </c>
      <c r="E2203">
        <v>2017</v>
      </c>
      <c r="F2203">
        <v>0</v>
      </c>
    </row>
    <row r="2204" spans="1:6" x14ac:dyDescent="0.25">
      <c r="A2204" t="s">
        <v>263</v>
      </c>
      <c r="B2204" t="s">
        <v>594</v>
      </c>
      <c r="C2204" t="s">
        <v>15</v>
      </c>
      <c r="D2204" t="s">
        <v>16</v>
      </c>
      <c r="E2204">
        <v>2018</v>
      </c>
      <c r="F2204">
        <v>0</v>
      </c>
    </row>
    <row r="2205" spans="1:6" x14ac:dyDescent="0.25">
      <c r="A2205" t="s">
        <v>263</v>
      </c>
      <c r="B2205" t="s">
        <v>594</v>
      </c>
      <c r="C2205" t="s">
        <v>15</v>
      </c>
      <c r="D2205" t="s">
        <v>16</v>
      </c>
      <c r="E2205">
        <v>2019</v>
      </c>
      <c r="F2205">
        <v>0</v>
      </c>
    </row>
    <row r="2206" spans="1:6" x14ac:dyDescent="0.25">
      <c r="A2206" t="s">
        <v>263</v>
      </c>
      <c r="B2206" t="s">
        <v>594</v>
      </c>
      <c r="C2206" t="s">
        <v>15</v>
      </c>
      <c r="D2206" t="s">
        <v>16</v>
      </c>
      <c r="E2206">
        <v>2020</v>
      </c>
      <c r="F2206">
        <v>0</v>
      </c>
    </row>
    <row r="2207" spans="1:6" x14ac:dyDescent="0.25">
      <c r="A2207" t="s">
        <v>137</v>
      </c>
      <c r="B2207" t="s">
        <v>595</v>
      </c>
      <c r="C2207" t="s">
        <v>20</v>
      </c>
      <c r="D2207" t="s">
        <v>5</v>
      </c>
      <c r="E2207">
        <v>2000</v>
      </c>
      <c r="F2207">
        <v>0.27216610549943882</v>
      </c>
    </row>
    <row r="2208" spans="1:6" x14ac:dyDescent="0.25">
      <c r="A2208" t="s">
        <v>137</v>
      </c>
      <c r="B2208" t="s">
        <v>595</v>
      </c>
      <c r="C2208" t="s">
        <v>20</v>
      </c>
      <c r="D2208" t="s">
        <v>5</v>
      </c>
      <c r="E2208">
        <v>2001</v>
      </c>
      <c r="F2208">
        <v>0.28002244668911336</v>
      </c>
    </row>
    <row r="2209" spans="1:6" x14ac:dyDescent="0.25">
      <c r="A2209" t="s">
        <v>137</v>
      </c>
      <c r="B2209" t="s">
        <v>595</v>
      </c>
      <c r="C2209" t="s">
        <v>20</v>
      </c>
      <c r="D2209" t="s">
        <v>5</v>
      </c>
      <c r="E2209">
        <v>2002</v>
      </c>
      <c r="F2209">
        <v>0.28787878787878785</v>
      </c>
    </row>
    <row r="2210" spans="1:6" x14ac:dyDescent="0.25">
      <c r="A2210" t="s">
        <v>137</v>
      </c>
      <c r="B2210" t="s">
        <v>595</v>
      </c>
      <c r="C2210" t="s">
        <v>20</v>
      </c>
      <c r="D2210" t="s">
        <v>5</v>
      </c>
      <c r="E2210">
        <v>2003</v>
      </c>
      <c r="F2210">
        <v>0.29573512906846244</v>
      </c>
    </row>
    <row r="2211" spans="1:6" x14ac:dyDescent="0.25">
      <c r="A2211" t="s">
        <v>137</v>
      </c>
      <c r="B2211" t="s">
        <v>595</v>
      </c>
      <c r="C2211" t="s">
        <v>20</v>
      </c>
      <c r="D2211" t="s">
        <v>5</v>
      </c>
      <c r="E2211">
        <v>2004</v>
      </c>
      <c r="F2211">
        <v>0.30359147025813693</v>
      </c>
    </row>
    <row r="2212" spans="1:6" x14ac:dyDescent="0.25">
      <c r="A2212" t="s">
        <v>137</v>
      </c>
      <c r="B2212" t="s">
        <v>595</v>
      </c>
      <c r="C2212" t="s">
        <v>20</v>
      </c>
      <c r="D2212" t="s">
        <v>5</v>
      </c>
      <c r="E2212">
        <v>2005</v>
      </c>
      <c r="F2212">
        <v>0.31144781144781142</v>
      </c>
    </row>
    <row r="2213" spans="1:6" x14ac:dyDescent="0.25">
      <c r="A2213" t="s">
        <v>137</v>
      </c>
      <c r="B2213" t="s">
        <v>595</v>
      </c>
      <c r="C2213" t="s">
        <v>20</v>
      </c>
      <c r="D2213" t="s">
        <v>5</v>
      </c>
      <c r="E2213">
        <v>2006</v>
      </c>
      <c r="F2213">
        <v>0.31144781144781142</v>
      </c>
    </row>
    <row r="2214" spans="1:6" x14ac:dyDescent="0.25">
      <c r="A2214" t="s">
        <v>137</v>
      </c>
      <c r="B2214" t="s">
        <v>595</v>
      </c>
      <c r="C2214" t="s">
        <v>20</v>
      </c>
      <c r="D2214" t="s">
        <v>5</v>
      </c>
      <c r="E2214">
        <v>2007</v>
      </c>
      <c r="F2214">
        <v>0.3271604938271605</v>
      </c>
    </row>
    <row r="2215" spans="1:6" x14ac:dyDescent="0.25">
      <c r="A2215" t="s">
        <v>137</v>
      </c>
      <c r="B2215" t="s">
        <v>595</v>
      </c>
      <c r="C2215" t="s">
        <v>20</v>
      </c>
      <c r="D2215" t="s">
        <v>5</v>
      </c>
      <c r="E2215">
        <v>2008</v>
      </c>
      <c r="F2215">
        <v>0.33501683501683505</v>
      </c>
    </row>
    <row r="2216" spans="1:6" x14ac:dyDescent="0.25">
      <c r="A2216" t="s">
        <v>137</v>
      </c>
      <c r="B2216" t="s">
        <v>595</v>
      </c>
      <c r="C2216" t="s">
        <v>20</v>
      </c>
      <c r="D2216" t="s">
        <v>5</v>
      </c>
      <c r="E2216">
        <v>2009</v>
      </c>
      <c r="F2216">
        <v>0.34287317620650953</v>
      </c>
    </row>
    <row r="2217" spans="1:6" x14ac:dyDescent="0.25">
      <c r="A2217" t="s">
        <v>137</v>
      </c>
      <c r="B2217" t="s">
        <v>595</v>
      </c>
      <c r="C2217" t="s">
        <v>20</v>
      </c>
      <c r="D2217" t="s">
        <v>5</v>
      </c>
      <c r="E2217">
        <v>2010</v>
      </c>
      <c r="F2217">
        <v>0.35072951739618408</v>
      </c>
    </row>
    <row r="2218" spans="1:6" x14ac:dyDescent="0.25">
      <c r="A2218" t="s">
        <v>137</v>
      </c>
      <c r="B2218" t="s">
        <v>595</v>
      </c>
      <c r="C2218" t="s">
        <v>20</v>
      </c>
      <c r="D2218" t="s">
        <v>5</v>
      </c>
      <c r="E2218">
        <v>2011</v>
      </c>
      <c r="F2218">
        <v>0.35072951739618408</v>
      </c>
    </row>
    <row r="2219" spans="1:6" x14ac:dyDescent="0.25">
      <c r="A2219" t="s">
        <v>137</v>
      </c>
      <c r="B2219" t="s">
        <v>595</v>
      </c>
      <c r="C2219" t="s">
        <v>20</v>
      </c>
      <c r="D2219" t="s">
        <v>5</v>
      </c>
      <c r="E2219">
        <v>2012</v>
      </c>
      <c r="F2219">
        <v>0.35072951739618408</v>
      </c>
    </row>
    <row r="2220" spans="1:6" x14ac:dyDescent="0.25">
      <c r="A2220" t="s">
        <v>137</v>
      </c>
      <c r="B2220" t="s">
        <v>595</v>
      </c>
      <c r="C2220" t="s">
        <v>20</v>
      </c>
      <c r="D2220" t="s">
        <v>5</v>
      </c>
      <c r="E2220">
        <v>2013</v>
      </c>
      <c r="F2220">
        <v>0.35072951739618408</v>
      </c>
    </row>
    <row r="2221" spans="1:6" x14ac:dyDescent="0.25">
      <c r="A2221" t="s">
        <v>137</v>
      </c>
      <c r="B2221" t="s">
        <v>595</v>
      </c>
      <c r="C2221" t="s">
        <v>20</v>
      </c>
      <c r="D2221" t="s">
        <v>5</v>
      </c>
      <c r="E2221">
        <v>2014</v>
      </c>
      <c r="F2221">
        <v>0.35072951739618408</v>
      </c>
    </row>
    <row r="2222" spans="1:6" x14ac:dyDescent="0.25">
      <c r="A2222" t="s">
        <v>137</v>
      </c>
      <c r="B2222" t="s">
        <v>595</v>
      </c>
      <c r="C2222" t="s">
        <v>20</v>
      </c>
      <c r="D2222" t="s">
        <v>5</v>
      </c>
      <c r="E2222">
        <v>2015</v>
      </c>
      <c r="F2222">
        <v>0.35072951739618408</v>
      </c>
    </row>
    <row r="2223" spans="1:6" x14ac:dyDescent="0.25">
      <c r="A2223" t="s">
        <v>137</v>
      </c>
      <c r="B2223" t="s">
        <v>595</v>
      </c>
      <c r="C2223" t="s">
        <v>20</v>
      </c>
      <c r="D2223" t="s">
        <v>5</v>
      </c>
      <c r="E2223">
        <v>2016</v>
      </c>
      <c r="F2223">
        <v>0.35072951739618408</v>
      </c>
    </row>
    <row r="2224" spans="1:6" x14ac:dyDescent="0.25">
      <c r="A2224" t="s">
        <v>137</v>
      </c>
      <c r="B2224" t="s">
        <v>595</v>
      </c>
      <c r="C2224" t="s">
        <v>20</v>
      </c>
      <c r="D2224" t="s">
        <v>5</v>
      </c>
      <c r="E2224">
        <v>2017</v>
      </c>
      <c r="F2224">
        <v>0.35072951739618408</v>
      </c>
    </row>
    <row r="2225" spans="1:6" x14ac:dyDescent="0.25">
      <c r="A2225" t="s">
        <v>137</v>
      </c>
      <c r="B2225" t="s">
        <v>595</v>
      </c>
      <c r="C2225" t="s">
        <v>20</v>
      </c>
      <c r="D2225" t="s">
        <v>5</v>
      </c>
      <c r="E2225">
        <v>2018</v>
      </c>
      <c r="F2225">
        <v>0.35072951739618408</v>
      </c>
    </row>
    <row r="2226" spans="1:6" x14ac:dyDescent="0.25">
      <c r="A2226" t="s">
        <v>137</v>
      </c>
      <c r="B2226" t="s">
        <v>595</v>
      </c>
      <c r="C2226" t="s">
        <v>20</v>
      </c>
      <c r="D2226" t="s">
        <v>5</v>
      </c>
      <c r="E2226">
        <v>2019</v>
      </c>
      <c r="F2226">
        <v>0.35072951739618408</v>
      </c>
    </row>
    <row r="2227" spans="1:6" x14ac:dyDescent="0.25">
      <c r="A2227" t="s">
        <v>137</v>
      </c>
      <c r="B2227" t="s">
        <v>595</v>
      </c>
      <c r="C2227" t="s">
        <v>20</v>
      </c>
      <c r="D2227" t="s">
        <v>5</v>
      </c>
      <c r="E2227">
        <v>2020</v>
      </c>
      <c r="F2227">
        <v>0.35072951739618408</v>
      </c>
    </row>
    <row r="2228" spans="1:6" x14ac:dyDescent="0.25">
      <c r="A2228" t="s">
        <v>132</v>
      </c>
      <c r="B2228" t="s">
        <v>596</v>
      </c>
      <c r="C2228" t="s">
        <v>15</v>
      </c>
      <c r="D2228" t="s">
        <v>13</v>
      </c>
      <c r="E2228">
        <v>2000</v>
      </c>
      <c r="F2228">
        <v>6.1569343065693429</v>
      </c>
    </row>
    <row r="2229" spans="1:6" x14ac:dyDescent="0.25">
      <c r="A2229" t="s">
        <v>132</v>
      </c>
      <c r="B2229" t="s">
        <v>596</v>
      </c>
      <c r="C2229" t="s">
        <v>15</v>
      </c>
      <c r="D2229" t="s">
        <v>13</v>
      </c>
      <c r="E2229">
        <v>2001</v>
      </c>
      <c r="F2229">
        <v>6.1823670490093852</v>
      </c>
    </row>
    <row r="2230" spans="1:6" x14ac:dyDescent="0.25">
      <c r="A2230" t="s">
        <v>132</v>
      </c>
      <c r="B2230" t="s">
        <v>596</v>
      </c>
      <c r="C2230" t="s">
        <v>15</v>
      </c>
      <c r="D2230" t="s">
        <v>13</v>
      </c>
      <c r="E2230">
        <v>2002</v>
      </c>
      <c r="F2230">
        <v>6.2077997914494265</v>
      </c>
    </row>
    <row r="2231" spans="1:6" x14ac:dyDescent="0.25">
      <c r="A2231" t="s">
        <v>132</v>
      </c>
      <c r="B2231" t="s">
        <v>596</v>
      </c>
      <c r="C2231" t="s">
        <v>15</v>
      </c>
      <c r="D2231" t="s">
        <v>13</v>
      </c>
      <c r="E2231">
        <v>2003</v>
      </c>
      <c r="F2231">
        <v>6.2332325338894687</v>
      </c>
    </row>
    <row r="2232" spans="1:6" x14ac:dyDescent="0.25">
      <c r="A2232" t="s">
        <v>132</v>
      </c>
      <c r="B2232" t="s">
        <v>596</v>
      </c>
      <c r="C2232" t="s">
        <v>15</v>
      </c>
      <c r="D2232" t="s">
        <v>13</v>
      </c>
      <c r="E2232">
        <v>2004</v>
      </c>
      <c r="F2232">
        <v>6.2586652763295101</v>
      </c>
    </row>
    <row r="2233" spans="1:6" x14ac:dyDescent="0.25">
      <c r="A2233" t="s">
        <v>132</v>
      </c>
      <c r="B2233" t="s">
        <v>596</v>
      </c>
      <c r="C2233" t="s">
        <v>15</v>
      </c>
      <c r="D2233" t="s">
        <v>13</v>
      </c>
      <c r="E2233">
        <v>2005</v>
      </c>
      <c r="F2233">
        <v>6.2840980187695514</v>
      </c>
    </row>
    <row r="2234" spans="1:6" x14ac:dyDescent="0.25">
      <c r="A2234" t="s">
        <v>132</v>
      </c>
      <c r="B2234" t="s">
        <v>596</v>
      </c>
      <c r="C2234" t="s">
        <v>15</v>
      </c>
      <c r="D2234" t="s">
        <v>13</v>
      </c>
      <c r="E2234">
        <v>2006</v>
      </c>
      <c r="F2234">
        <v>6.2840980187695514</v>
      </c>
    </row>
    <row r="2235" spans="1:6" x14ac:dyDescent="0.25">
      <c r="A2235" t="s">
        <v>132</v>
      </c>
      <c r="B2235" t="s">
        <v>596</v>
      </c>
      <c r="C2235" t="s">
        <v>15</v>
      </c>
      <c r="D2235" t="s">
        <v>13</v>
      </c>
      <c r="E2235">
        <v>2007</v>
      </c>
      <c r="F2235">
        <v>6.334963503649635</v>
      </c>
    </row>
    <row r="2236" spans="1:6" x14ac:dyDescent="0.25">
      <c r="A2236" t="s">
        <v>132</v>
      </c>
      <c r="B2236" t="s">
        <v>596</v>
      </c>
      <c r="C2236" t="s">
        <v>15</v>
      </c>
      <c r="D2236" t="s">
        <v>13</v>
      </c>
      <c r="E2236">
        <v>2008</v>
      </c>
      <c r="F2236">
        <v>6.3603962460896764</v>
      </c>
    </row>
    <row r="2237" spans="1:6" x14ac:dyDescent="0.25">
      <c r="A2237" t="s">
        <v>132</v>
      </c>
      <c r="B2237" t="s">
        <v>596</v>
      </c>
      <c r="C2237" t="s">
        <v>15</v>
      </c>
      <c r="D2237" t="s">
        <v>13</v>
      </c>
      <c r="E2237">
        <v>2009</v>
      </c>
      <c r="F2237">
        <v>6.3858289885297186</v>
      </c>
    </row>
    <row r="2238" spans="1:6" x14ac:dyDescent="0.25">
      <c r="A2238" t="s">
        <v>132</v>
      </c>
      <c r="B2238" t="s">
        <v>596</v>
      </c>
      <c r="C2238" t="s">
        <v>15</v>
      </c>
      <c r="D2238" t="s">
        <v>13</v>
      </c>
      <c r="E2238">
        <v>2010</v>
      </c>
      <c r="F2238">
        <v>6.4112617309697599</v>
      </c>
    </row>
    <row r="2239" spans="1:6" x14ac:dyDescent="0.25">
      <c r="A2239" t="s">
        <v>132</v>
      </c>
      <c r="B2239" t="s">
        <v>596</v>
      </c>
      <c r="C2239" t="s">
        <v>15</v>
      </c>
      <c r="D2239" t="s">
        <v>13</v>
      </c>
      <c r="E2239">
        <v>2011</v>
      </c>
      <c r="F2239">
        <v>6.4343378519290919</v>
      </c>
    </row>
    <row r="2240" spans="1:6" x14ac:dyDescent="0.25">
      <c r="A2240" t="s">
        <v>132</v>
      </c>
      <c r="B2240" t="s">
        <v>596</v>
      </c>
      <c r="C2240" t="s">
        <v>15</v>
      </c>
      <c r="D2240" t="s">
        <v>13</v>
      </c>
      <c r="E2240">
        <v>2012</v>
      </c>
      <c r="F2240">
        <v>6.4574139728884248</v>
      </c>
    </row>
    <row r="2241" spans="1:6" x14ac:dyDescent="0.25">
      <c r="A2241" t="s">
        <v>132</v>
      </c>
      <c r="B2241" t="s">
        <v>596</v>
      </c>
      <c r="C2241" t="s">
        <v>15</v>
      </c>
      <c r="D2241" t="s">
        <v>13</v>
      </c>
      <c r="E2241">
        <v>2013</v>
      </c>
      <c r="F2241">
        <v>6.4804900938477585</v>
      </c>
    </row>
    <row r="2242" spans="1:6" x14ac:dyDescent="0.25">
      <c r="A2242" t="s">
        <v>132</v>
      </c>
      <c r="B2242" t="s">
        <v>596</v>
      </c>
      <c r="C2242" t="s">
        <v>15</v>
      </c>
      <c r="D2242" t="s">
        <v>13</v>
      </c>
      <c r="E2242">
        <v>2014</v>
      </c>
      <c r="F2242">
        <v>6.5035662148070914</v>
      </c>
    </row>
    <row r="2243" spans="1:6" x14ac:dyDescent="0.25">
      <c r="A2243" t="s">
        <v>132</v>
      </c>
      <c r="B2243" t="s">
        <v>596</v>
      </c>
      <c r="C2243" t="s">
        <v>15</v>
      </c>
      <c r="D2243" t="s">
        <v>13</v>
      </c>
      <c r="E2243">
        <v>2015</v>
      </c>
      <c r="F2243">
        <v>6.5266423357664234</v>
      </c>
    </row>
    <row r="2244" spans="1:6" x14ac:dyDescent="0.25">
      <c r="A2244" t="s">
        <v>132</v>
      </c>
      <c r="B2244" t="s">
        <v>596</v>
      </c>
      <c r="C2244" t="s">
        <v>15</v>
      </c>
      <c r="D2244" t="s">
        <v>13</v>
      </c>
      <c r="E2244">
        <v>2016</v>
      </c>
      <c r="F2244">
        <v>6.5497393117831066</v>
      </c>
    </row>
    <row r="2245" spans="1:6" x14ac:dyDescent="0.25">
      <c r="A2245" t="s">
        <v>132</v>
      </c>
      <c r="B2245" t="s">
        <v>596</v>
      </c>
      <c r="C2245" t="s">
        <v>15</v>
      </c>
      <c r="D2245" t="s">
        <v>13</v>
      </c>
      <c r="E2245">
        <v>2017</v>
      </c>
      <c r="F2245">
        <v>6.5728060479666315</v>
      </c>
    </row>
    <row r="2246" spans="1:6" x14ac:dyDescent="0.25">
      <c r="A2246" t="s">
        <v>132</v>
      </c>
      <c r="B2246" t="s">
        <v>596</v>
      </c>
      <c r="C2246" t="s">
        <v>15</v>
      </c>
      <c r="D2246" t="s">
        <v>13</v>
      </c>
      <c r="E2246">
        <v>2018</v>
      </c>
      <c r="F2246">
        <v>6.6678832116788325</v>
      </c>
    </row>
    <row r="2247" spans="1:6" x14ac:dyDescent="0.25">
      <c r="A2247" t="s">
        <v>132</v>
      </c>
      <c r="B2247" t="s">
        <v>596</v>
      </c>
      <c r="C2247" t="s">
        <v>15</v>
      </c>
      <c r="D2247" t="s">
        <v>13</v>
      </c>
      <c r="E2247">
        <v>2019</v>
      </c>
      <c r="F2247">
        <v>6.762982273201251</v>
      </c>
    </row>
    <row r="2248" spans="1:6" x14ac:dyDescent="0.25">
      <c r="A2248" t="s">
        <v>132</v>
      </c>
      <c r="B2248" t="s">
        <v>596</v>
      </c>
      <c r="C2248" t="s">
        <v>15</v>
      </c>
      <c r="D2248" t="s">
        <v>13</v>
      </c>
      <c r="E2248">
        <v>2020</v>
      </c>
      <c r="F2248">
        <v>6.8580813347236704</v>
      </c>
    </row>
    <row r="2249" spans="1:6" x14ac:dyDescent="0.25">
      <c r="A2249" t="s">
        <v>139</v>
      </c>
      <c r="B2249" t="s">
        <v>597</v>
      </c>
      <c r="C2249" t="s">
        <v>24</v>
      </c>
      <c r="D2249" t="s">
        <v>13</v>
      </c>
      <c r="E2249">
        <v>2000</v>
      </c>
      <c r="F2249">
        <v>75.498266897746973</v>
      </c>
    </row>
    <row r="2250" spans="1:6" x14ac:dyDescent="0.25">
      <c r="A2250" t="s">
        <v>139</v>
      </c>
      <c r="B2250" t="s">
        <v>597</v>
      </c>
      <c r="C2250" t="s">
        <v>24</v>
      </c>
      <c r="D2250" t="s">
        <v>13</v>
      </c>
      <c r="E2250">
        <v>2001</v>
      </c>
      <c r="F2250">
        <v>75.288344887348359</v>
      </c>
    </row>
    <row r="2251" spans="1:6" x14ac:dyDescent="0.25">
      <c r="A2251" t="s">
        <v>139</v>
      </c>
      <c r="B2251" t="s">
        <v>597</v>
      </c>
      <c r="C2251" t="s">
        <v>24</v>
      </c>
      <c r="D2251" t="s">
        <v>13</v>
      </c>
      <c r="E2251">
        <v>2002</v>
      </c>
      <c r="F2251">
        <v>75.07842287694973</v>
      </c>
    </row>
    <row r="2252" spans="1:6" x14ac:dyDescent="0.25">
      <c r="A2252" t="s">
        <v>139</v>
      </c>
      <c r="B2252" t="s">
        <v>597</v>
      </c>
      <c r="C2252" t="s">
        <v>24</v>
      </c>
      <c r="D2252" t="s">
        <v>13</v>
      </c>
      <c r="E2252">
        <v>2003</v>
      </c>
      <c r="F2252">
        <v>74.86850086655113</v>
      </c>
    </row>
    <row r="2253" spans="1:6" x14ac:dyDescent="0.25">
      <c r="A2253" t="s">
        <v>139</v>
      </c>
      <c r="B2253" t="s">
        <v>597</v>
      </c>
      <c r="C2253" t="s">
        <v>24</v>
      </c>
      <c r="D2253" t="s">
        <v>13</v>
      </c>
      <c r="E2253">
        <v>2004</v>
      </c>
      <c r="F2253">
        <v>74.658578856152516</v>
      </c>
    </row>
    <row r="2254" spans="1:6" x14ac:dyDescent="0.25">
      <c r="A2254" t="s">
        <v>139</v>
      </c>
      <c r="B2254" t="s">
        <v>597</v>
      </c>
      <c r="C2254" t="s">
        <v>24</v>
      </c>
      <c r="D2254" t="s">
        <v>13</v>
      </c>
      <c r="E2254">
        <v>2005</v>
      </c>
      <c r="F2254">
        <v>74.448656845753902</v>
      </c>
    </row>
    <row r="2255" spans="1:6" x14ac:dyDescent="0.25">
      <c r="A2255" t="s">
        <v>139</v>
      </c>
      <c r="B2255" t="s">
        <v>597</v>
      </c>
      <c r="C2255" t="s">
        <v>24</v>
      </c>
      <c r="D2255" t="s">
        <v>13</v>
      </c>
      <c r="E2255">
        <v>2006</v>
      </c>
      <c r="F2255">
        <v>74.448656845753902</v>
      </c>
    </row>
    <row r="2256" spans="1:6" x14ac:dyDescent="0.25">
      <c r="A2256" t="s">
        <v>139</v>
      </c>
      <c r="B2256" t="s">
        <v>597</v>
      </c>
      <c r="C2256" t="s">
        <v>24</v>
      </c>
      <c r="D2256" t="s">
        <v>13</v>
      </c>
      <c r="E2256">
        <v>2007</v>
      </c>
      <c r="F2256">
        <v>74.028812824956674</v>
      </c>
    </row>
    <row r="2257" spans="1:6" x14ac:dyDescent="0.25">
      <c r="A2257" t="s">
        <v>139</v>
      </c>
      <c r="B2257" t="s">
        <v>597</v>
      </c>
      <c r="C2257" t="s">
        <v>24</v>
      </c>
      <c r="D2257" t="s">
        <v>13</v>
      </c>
      <c r="E2257">
        <v>2008</v>
      </c>
      <c r="F2257">
        <v>73.81889081455806</v>
      </c>
    </row>
    <row r="2258" spans="1:6" x14ac:dyDescent="0.25">
      <c r="A2258" t="s">
        <v>139</v>
      </c>
      <c r="B2258" t="s">
        <v>597</v>
      </c>
      <c r="C2258" t="s">
        <v>24</v>
      </c>
      <c r="D2258" t="s">
        <v>13</v>
      </c>
      <c r="E2258">
        <v>2009</v>
      </c>
      <c r="F2258">
        <v>73.608968804159446</v>
      </c>
    </row>
    <row r="2259" spans="1:6" x14ac:dyDescent="0.25">
      <c r="A2259" t="s">
        <v>139</v>
      </c>
      <c r="B2259" t="s">
        <v>597</v>
      </c>
      <c r="C2259" t="s">
        <v>24</v>
      </c>
      <c r="D2259" t="s">
        <v>13</v>
      </c>
      <c r="E2259">
        <v>2010</v>
      </c>
      <c r="F2259">
        <v>73.399046793760832</v>
      </c>
    </row>
    <row r="2260" spans="1:6" x14ac:dyDescent="0.25">
      <c r="A2260" t="s">
        <v>139</v>
      </c>
      <c r="B2260" t="s">
        <v>597</v>
      </c>
      <c r="C2260" t="s">
        <v>24</v>
      </c>
      <c r="D2260" t="s">
        <v>13</v>
      </c>
      <c r="E2260">
        <v>2011</v>
      </c>
      <c r="F2260">
        <v>73.249566724436747</v>
      </c>
    </row>
    <row r="2261" spans="1:6" x14ac:dyDescent="0.25">
      <c r="A2261" t="s">
        <v>139</v>
      </c>
      <c r="B2261" t="s">
        <v>597</v>
      </c>
      <c r="C2261" t="s">
        <v>24</v>
      </c>
      <c r="D2261" t="s">
        <v>13</v>
      </c>
      <c r="E2261">
        <v>2012</v>
      </c>
      <c r="F2261">
        <v>73.100086655112648</v>
      </c>
    </row>
    <row r="2262" spans="1:6" x14ac:dyDescent="0.25">
      <c r="A2262" t="s">
        <v>139</v>
      </c>
      <c r="B2262" t="s">
        <v>597</v>
      </c>
      <c r="C2262" t="s">
        <v>24</v>
      </c>
      <c r="D2262" t="s">
        <v>13</v>
      </c>
      <c r="E2262">
        <v>2013</v>
      </c>
      <c r="F2262">
        <v>72.950606585788563</v>
      </c>
    </row>
    <row r="2263" spans="1:6" x14ac:dyDescent="0.25">
      <c r="A2263" t="s">
        <v>139</v>
      </c>
      <c r="B2263" t="s">
        <v>597</v>
      </c>
      <c r="C2263" t="s">
        <v>24</v>
      </c>
      <c r="D2263" t="s">
        <v>13</v>
      </c>
      <c r="E2263">
        <v>2014</v>
      </c>
      <c r="F2263">
        <v>72.801126516464478</v>
      </c>
    </row>
    <row r="2264" spans="1:6" x14ac:dyDescent="0.25">
      <c r="A2264" t="s">
        <v>139</v>
      </c>
      <c r="B2264" t="s">
        <v>597</v>
      </c>
      <c r="C2264" t="s">
        <v>24</v>
      </c>
      <c r="D2264" t="s">
        <v>13</v>
      </c>
      <c r="E2264">
        <v>2015</v>
      </c>
      <c r="F2264">
        <v>72.651646447140379</v>
      </c>
    </row>
    <row r="2265" spans="1:6" x14ac:dyDescent="0.25">
      <c r="A2265" t="s">
        <v>139</v>
      </c>
      <c r="B2265" t="s">
        <v>597</v>
      </c>
      <c r="C2265" t="s">
        <v>24</v>
      </c>
      <c r="D2265" t="s">
        <v>13</v>
      </c>
      <c r="E2265">
        <v>2016</v>
      </c>
      <c r="F2265">
        <v>72.502166377816295</v>
      </c>
    </row>
    <row r="2266" spans="1:6" x14ac:dyDescent="0.25">
      <c r="A2266" t="s">
        <v>139</v>
      </c>
      <c r="B2266" t="s">
        <v>597</v>
      </c>
      <c r="C2266" t="s">
        <v>24</v>
      </c>
      <c r="D2266" t="s">
        <v>13</v>
      </c>
      <c r="E2266">
        <v>2017</v>
      </c>
      <c r="F2266">
        <v>72.352686308492196</v>
      </c>
    </row>
    <row r="2267" spans="1:6" x14ac:dyDescent="0.25">
      <c r="A2267" t="s">
        <v>139</v>
      </c>
      <c r="B2267" t="s">
        <v>597</v>
      </c>
      <c r="C2267" t="s">
        <v>24</v>
      </c>
      <c r="D2267" t="s">
        <v>13</v>
      </c>
      <c r="E2267">
        <v>2018</v>
      </c>
      <c r="F2267">
        <v>72.203206239168111</v>
      </c>
    </row>
    <row r="2268" spans="1:6" x14ac:dyDescent="0.25">
      <c r="A2268" t="s">
        <v>139</v>
      </c>
      <c r="B2268" t="s">
        <v>597</v>
      </c>
      <c r="C2268" t="s">
        <v>24</v>
      </c>
      <c r="D2268" t="s">
        <v>13</v>
      </c>
      <c r="E2268">
        <v>2019</v>
      </c>
      <c r="F2268">
        <v>72.053726169844026</v>
      </c>
    </row>
    <row r="2269" spans="1:6" x14ac:dyDescent="0.25">
      <c r="A2269" t="s">
        <v>139</v>
      </c>
      <c r="B2269" t="s">
        <v>597</v>
      </c>
      <c r="C2269" t="s">
        <v>24</v>
      </c>
      <c r="D2269" t="s">
        <v>13</v>
      </c>
      <c r="E2269">
        <v>2020</v>
      </c>
      <c r="F2269">
        <v>71.904246100519927</v>
      </c>
    </row>
    <row r="2270" spans="1:6" x14ac:dyDescent="0.25">
      <c r="A2270" t="s">
        <v>152</v>
      </c>
      <c r="B2270" t="s">
        <v>598</v>
      </c>
      <c r="C2270" t="s">
        <v>15</v>
      </c>
      <c r="D2270" t="s">
        <v>5</v>
      </c>
      <c r="E2270">
        <v>2000</v>
      </c>
      <c r="F2270">
        <v>52.083500731193851</v>
      </c>
    </row>
    <row r="2271" spans="1:6" x14ac:dyDescent="0.25">
      <c r="A2271" t="s">
        <v>152</v>
      </c>
      <c r="B2271" t="s">
        <v>598</v>
      </c>
      <c r="C2271" t="s">
        <v>15</v>
      </c>
      <c r="D2271" t="s">
        <v>5</v>
      </c>
      <c r="E2271">
        <v>2001</v>
      </c>
      <c r="F2271">
        <v>52.294213122920915</v>
      </c>
    </row>
    <row r="2272" spans="1:6" x14ac:dyDescent="0.25">
      <c r="A2272" t="s">
        <v>152</v>
      </c>
      <c r="B2272" t="s">
        <v>598</v>
      </c>
      <c r="C2272" t="s">
        <v>15</v>
      </c>
      <c r="D2272" t="s">
        <v>5</v>
      </c>
      <c r="E2272">
        <v>2002</v>
      </c>
      <c r="F2272">
        <v>52.504925514647979</v>
      </c>
    </row>
    <row r="2273" spans="1:6" x14ac:dyDescent="0.25">
      <c r="A2273" t="s">
        <v>152</v>
      </c>
      <c r="B2273" t="s">
        <v>598</v>
      </c>
      <c r="C2273" t="s">
        <v>15</v>
      </c>
      <c r="D2273" t="s">
        <v>5</v>
      </c>
      <c r="E2273">
        <v>2003</v>
      </c>
      <c r="F2273">
        <v>52.715637906375044</v>
      </c>
    </row>
    <row r="2274" spans="1:6" x14ac:dyDescent="0.25">
      <c r="A2274" t="s">
        <v>152</v>
      </c>
      <c r="B2274" t="s">
        <v>598</v>
      </c>
      <c r="C2274" t="s">
        <v>15</v>
      </c>
      <c r="D2274" t="s">
        <v>5</v>
      </c>
      <c r="E2274">
        <v>2004</v>
      </c>
      <c r="F2274">
        <v>52.926350298102122</v>
      </c>
    </row>
    <row r="2275" spans="1:6" x14ac:dyDescent="0.25">
      <c r="A2275" t="s">
        <v>152</v>
      </c>
      <c r="B2275" t="s">
        <v>598</v>
      </c>
      <c r="C2275" t="s">
        <v>15</v>
      </c>
      <c r="D2275" t="s">
        <v>5</v>
      </c>
      <c r="E2275">
        <v>2005</v>
      </c>
      <c r="F2275">
        <v>53.137062689829172</v>
      </c>
    </row>
    <row r="2276" spans="1:6" x14ac:dyDescent="0.25">
      <c r="A2276" t="s">
        <v>152</v>
      </c>
      <c r="B2276" t="s">
        <v>598</v>
      </c>
      <c r="C2276" t="s">
        <v>15</v>
      </c>
      <c r="D2276" t="s">
        <v>5</v>
      </c>
      <c r="E2276">
        <v>2006</v>
      </c>
      <c r="F2276">
        <v>53.137062689829172</v>
      </c>
    </row>
    <row r="2277" spans="1:6" x14ac:dyDescent="0.25">
      <c r="A2277" t="s">
        <v>152</v>
      </c>
      <c r="B2277" t="s">
        <v>598</v>
      </c>
      <c r="C2277" t="s">
        <v>15</v>
      </c>
      <c r="D2277" t="s">
        <v>5</v>
      </c>
      <c r="E2277">
        <v>2007</v>
      </c>
      <c r="F2277">
        <v>53.5584874732833</v>
      </c>
    </row>
    <row r="2278" spans="1:6" x14ac:dyDescent="0.25">
      <c r="A2278" t="s">
        <v>152</v>
      </c>
      <c r="B2278" t="s">
        <v>598</v>
      </c>
      <c r="C2278" t="s">
        <v>15</v>
      </c>
      <c r="D2278" t="s">
        <v>5</v>
      </c>
      <c r="E2278">
        <v>2008</v>
      </c>
      <c r="F2278">
        <v>53.769199865010364</v>
      </c>
    </row>
    <row r="2279" spans="1:6" x14ac:dyDescent="0.25">
      <c r="A2279" t="s">
        <v>152</v>
      </c>
      <c r="B2279" t="s">
        <v>598</v>
      </c>
      <c r="C2279" t="s">
        <v>15</v>
      </c>
      <c r="D2279" t="s">
        <v>5</v>
      </c>
      <c r="E2279">
        <v>2009</v>
      </c>
      <c r="F2279">
        <v>53.979912256737428</v>
      </c>
    </row>
    <row r="2280" spans="1:6" x14ac:dyDescent="0.25">
      <c r="A2280" t="s">
        <v>152</v>
      </c>
      <c r="B2280" t="s">
        <v>598</v>
      </c>
      <c r="C2280" t="s">
        <v>15</v>
      </c>
      <c r="D2280" t="s">
        <v>5</v>
      </c>
      <c r="E2280">
        <v>2010</v>
      </c>
      <c r="F2280">
        <v>54.190624648464492</v>
      </c>
    </row>
    <row r="2281" spans="1:6" x14ac:dyDescent="0.25">
      <c r="A2281" t="s">
        <v>152</v>
      </c>
      <c r="B2281" t="s">
        <v>598</v>
      </c>
      <c r="C2281" t="s">
        <v>15</v>
      </c>
      <c r="D2281" t="s">
        <v>5</v>
      </c>
      <c r="E2281">
        <v>2011</v>
      </c>
      <c r="F2281">
        <v>54.252719880437752</v>
      </c>
    </row>
    <row r="2282" spans="1:6" x14ac:dyDescent="0.25">
      <c r="A2282" t="s">
        <v>152</v>
      </c>
      <c r="B2282" t="s">
        <v>598</v>
      </c>
      <c r="C2282" t="s">
        <v>15</v>
      </c>
      <c r="D2282" t="s">
        <v>5</v>
      </c>
      <c r="E2282">
        <v>2012</v>
      </c>
      <c r="F2282">
        <v>54.314815112411019</v>
      </c>
    </row>
    <row r="2283" spans="1:6" x14ac:dyDescent="0.25">
      <c r="A2283" t="s">
        <v>152</v>
      </c>
      <c r="B2283" t="s">
        <v>598</v>
      </c>
      <c r="C2283" t="s">
        <v>15</v>
      </c>
      <c r="D2283" t="s">
        <v>5</v>
      </c>
      <c r="E2283">
        <v>2013</v>
      </c>
      <c r="F2283">
        <v>54.376910344384278</v>
      </c>
    </row>
    <row r="2284" spans="1:6" x14ac:dyDescent="0.25">
      <c r="A2284" t="s">
        <v>152</v>
      </c>
      <c r="B2284" t="s">
        <v>598</v>
      </c>
      <c r="C2284" t="s">
        <v>15</v>
      </c>
      <c r="D2284" t="s">
        <v>5</v>
      </c>
      <c r="E2284">
        <v>2014</v>
      </c>
      <c r="F2284">
        <v>54.439005576357538</v>
      </c>
    </row>
    <row r="2285" spans="1:6" x14ac:dyDescent="0.25">
      <c r="A2285" t="s">
        <v>152</v>
      </c>
      <c r="B2285" t="s">
        <v>598</v>
      </c>
      <c r="C2285" t="s">
        <v>15</v>
      </c>
      <c r="D2285" t="s">
        <v>5</v>
      </c>
      <c r="E2285">
        <v>2015</v>
      </c>
      <c r="F2285">
        <v>54.50110080833079</v>
      </c>
    </row>
    <row r="2286" spans="1:6" x14ac:dyDescent="0.25">
      <c r="A2286" t="s">
        <v>152</v>
      </c>
      <c r="B2286" t="s">
        <v>598</v>
      </c>
      <c r="C2286" t="s">
        <v>15</v>
      </c>
      <c r="D2286" t="s">
        <v>5</v>
      </c>
      <c r="E2286">
        <v>2016</v>
      </c>
      <c r="F2286">
        <v>54.563292461471704</v>
      </c>
    </row>
    <row r="2287" spans="1:6" x14ac:dyDescent="0.25">
      <c r="A2287" t="s">
        <v>152</v>
      </c>
      <c r="B2287" t="s">
        <v>598</v>
      </c>
      <c r="C2287" t="s">
        <v>15</v>
      </c>
      <c r="D2287" t="s">
        <v>5</v>
      </c>
      <c r="E2287">
        <v>2017</v>
      </c>
      <c r="F2287">
        <v>54.625484114612632</v>
      </c>
    </row>
    <row r="2288" spans="1:6" x14ac:dyDescent="0.25">
      <c r="A2288" t="s">
        <v>152</v>
      </c>
      <c r="B2288" t="s">
        <v>598</v>
      </c>
      <c r="C2288" t="s">
        <v>15</v>
      </c>
      <c r="D2288" t="s">
        <v>5</v>
      </c>
      <c r="E2288">
        <v>2018</v>
      </c>
      <c r="F2288">
        <v>54.687675767753554</v>
      </c>
    </row>
    <row r="2289" spans="1:6" x14ac:dyDescent="0.25">
      <c r="A2289" t="s">
        <v>152</v>
      </c>
      <c r="B2289" t="s">
        <v>598</v>
      </c>
      <c r="C2289" t="s">
        <v>15</v>
      </c>
      <c r="D2289" t="s">
        <v>5</v>
      </c>
      <c r="E2289">
        <v>2019</v>
      </c>
      <c r="F2289">
        <v>54.749867420894461</v>
      </c>
    </row>
    <row r="2290" spans="1:6" x14ac:dyDescent="0.25">
      <c r="A2290" t="s">
        <v>152</v>
      </c>
      <c r="B2290" t="s">
        <v>598</v>
      </c>
      <c r="C2290" t="s">
        <v>15</v>
      </c>
      <c r="D2290" t="s">
        <v>5</v>
      </c>
      <c r="E2290">
        <v>2020</v>
      </c>
      <c r="F2290">
        <v>54.809416680057851</v>
      </c>
    </row>
    <row r="2291" spans="1:6" x14ac:dyDescent="0.25">
      <c r="A2291" t="s">
        <v>140</v>
      </c>
      <c r="B2291" t="s">
        <v>599</v>
      </c>
      <c r="C2291" t="s">
        <v>20</v>
      </c>
      <c r="D2291" t="s">
        <v>13</v>
      </c>
      <c r="E2291">
        <v>2000</v>
      </c>
      <c r="F2291">
        <v>13.507331378299121</v>
      </c>
    </row>
    <row r="2292" spans="1:6" x14ac:dyDescent="0.25">
      <c r="A2292" t="s">
        <v>140</v>
      </c>
      <c r="B2292" t="s">
        <v>599</v>
      </c>
      <c r="C2292" t="s">
        <v>20</v>
      </c>
      <c r="D2292" t="s">
        <v>13</v>
      </c>
      <c r="E2292">
        <v>2001</v>
      </c>
      <c r="F2292">
        <v>13.499217986314759</v>
      </c>
    </row>
    <row r="2293" spans="1:6" x14ac:dyDescent="0.25">
      <c r="A2293" t="s">
        <v>140</v>
      </c>
      <c r="B2293" t="s">
        <v>599</v>
      </c>
      <c r="C2293" t="s">
        <v>20</v>
      </c>
      <c r="D2293" t="s">
        <v>13</v>
      </c>
      <c r="E2293">
        <v>2002</v>
      </c>
      <c r="F2293">
        <v>13.491104594330402</v>
      </c>
    </row>
    <row r="2294" spans="1:6" x14ac:dyDescent="0.25">
      <c r="A2294" t="s">
        <v>140</v>
      </c>
      <c r="B2294" t="s">
        <v>599</v>
      </c>
      <c r="C2294" t="s">
        <v>20</v>
      </c>
      <c r="D2294" t="s">
        <v>13</v>
      </c>
      <c r="E2294">
        <v>2003</v>
      </c>
      <c r="F2294">
        <v>13.482991202346039</v>
      </c>
    </row>
    <row r="2295" spans="1:6" x14ac:dyDescent="0.25">
      <c r="A2295" t="s">
        <v>140</v>
      </c>
      <c r="B2295" t="s">
        <v>599</v>
      </c>
      <c r="C2295" t="s">
        <v>20</v>
      </c>
      <c r="D2295" t="s">
        <v>13</v>
      </c>
      <c r="E2295">
        <v>2004</v>
      </c>
      <c r="F2295">
        <v>13.474877810361683</v>
      </c>
    </row>
    <row r="2296" spans="1:6" x14ac:dyDescent="0.25">
      <c r="A2296" t="s">
        <v>140</v>
      </c>
      <c r="B2296" t="s">
        <v>599</v>
      </c>
      <c r="C2296" t="s">
        <v>20</v>
      </c>
      <c r="D2296" t="s">
        <v>13</v>
      </c>
      <c r="E2296">
        <v>2005</v>
      </c>
      <c r="F2296">
        <v>13.466764418377322</v>
      </c>
    </row>
    <row r="2297" spans="1:6" x14ac:dyDescent="0.25">
      <c r="A2297" t="s">
        <v>140</v>
      </c>
      <c r="B2297" t="s">
        <v>599</v>
      </c>
      <c r="C2297" t="s">
        <v>20</v>
      </c>
      <c r="D2297" t="s">
        <v>13</v>
      </c>
      <c r="E2297">
        <v>2006</v>
      </c>
      <c r="F2297">
        <v>13.466764418377322</v>
      </c>
    </row>
    <row r="2298" spans="1:6" x14ac:dyDescent="0.25">
      <c r="A2298" t="s">
        <v>140</v>
      </c>
      <c r="B2298" t="s">
        <v>599</v>
      </c>
      <c r="C2298" t="s">
        <v>20</v>
      </c>
      <c r="D2298" t="s">
        <v>13</v>
      </c>
      <c r="E2298">
        <v>2007</v>
      </c>
      <c r="F2298">
        <v>13.450537634408603</v>
      </c>
    </row>
    <row r="2299" spans="1:6" x14ac:dyDescent="0.25">
      <c r="A2299" t="s">
        <v>140</v>
      </c>
      <c r="B2299" t="s">
        <v>599</v>
      </c>
      <c r="C2299" t="s">
        <v>20</v>
      </c>
      <c r="D2299" t="s">
        <v>13</v>
      </c>
      <c r="E2299">
        <v>2008</v>
      </c>
      <c r="F2299">
        <v>13.442424242424245</v>
      </c>
    </row>
    <row r="2300" spans="1:6" x14ac:dyDescent="0.25">
      <c r="A2300" t="s">
        <v>140</v>
      </c>
      <c r="B2300" t="s">
        <v>599</v>
      </c>
      <c r="C2300" t="s">
        <v>20</v>
      </c>
      <c r="D2300" t="s">
        <v>13</v>
      </c>
      <c r="E2300">
        <v>2009</v>
      </c>
      <c r="F2300">
        <v>13.434310850439882</v>
      </c>
    </row>
    <row r="2301" spans="1:6" x14ac:dyDescent="0.25">
      <c r="A2301" t="s">
        <v>140</v>
      </c>
      <c r="B2301" t="s">
        <v>599</v>
      </c>
      <c r="C2301" t="s">
        <v>20</v>
      </c>
      <c r="D2301" t="s">
        <v>13</v>
      </c>
      <c r="E2301">
        <v>2010</v>
      </c>
      <c r="F2301">
        <v>13.426197458455521</v>
      </c>
    </row>
    <row r="2302" spans="1:6" x14ac:dyDescent="0.25">
      <c r="A2302" t="s">
        <v>140</v>
      </c>
      <c r="B2302" t="s">
        <v>599</v>
      </c>
      <c r="C2302" t="s">
        <v>20</v>
      </c>
      <c r="D2302" t="s">
        <v>13</v>
      </c>
      <c r="E2302">
        <v>2011</v>
      </c>
      <c r="F2302">
        <v>13.484457478005865</v>
      </c>
    </row>
    <row r="2303" spans="1:6" x14ac:dyDescent="0.25">
      <c r="A2303" t="s">
        <v>140</v>
      </c>
      <c r="B2303" t="s">
        <v>599</v>
      </c>
      <c r="C2303" t="s">
        <v>20</v>
      </c>
      <c r="D2303" t="s">
        <v>13</v>
      </c>
      <c r="E2303">
        <v>2012</v>
      </c>
      <c r="F2303">
        <v>13.542717497556209</v>
      </c>
    </row>
    <row r="2304" spans="1:6" x14ac:dyDescent="0.25">
      <c r="A2304" t="s">
        <v>140</v>
      </c>
      <c r="B2304" t="s">
        <v>599</v>
      </c>
      <c r="C2304" t="s">
        <v>20</v>
      </c>
      <c r="D2304" t="s">
        <v>13</v>
      </c>
      <c r="E2304">
        <v>2013</v>
      </c>
      <c r="F2304">
        <v>13.60097751710655</v>
      </c>
    </row>
    <row r="2305" spans="1:6" x14ac:dyDescent="0.25">
      <c r="A2305" t="s">
        <v>140</v>
      </c>
      <c r="B2305" t="s">
        <v>599</v>
      </c>
      <c r="C2305" t="s">
        <v>20</v>
      </c>
      <c r="D2305" t="s">
        <v>13</v>
      </c>
      <c r="E2305">
        <v>2014</v>
      </c>
      <c r="F2305">
        <v>13.659237536656891</v>
      </c>
    </row>
    <row r="2306" spans="1:6" x14ac:dyDescent="0.25">
      <c r="A2306" t="s">
        <v>140</v>
      </c>
      <c r="B2306" t="s">
        <v>599</v>
      </c>
      <c r="C2306" t="s">
        <v>20</v>
      </c>
      <c r="D2306" t="s">
        <v>13</v>
      </c>
      <c r="E2306">
        <v>2015</v>
      </c>
      <c r="F2306">
        <v>13.717497556207233</v>
      </c>
    </row>
    <row r="2307" spans="1:6" x14ac:dyDescent="0.25">
      <c r="A2307" t="s">
        <v>140</v>
      </c>
      <c r="B2307" t="s">
        <v>599</v>
      </c>
      <c r="C2307" t="s">
        <v>20</v>
      </c>
      <c r="D2307" t="s">
        <v>13</v>
      </c>
      <c r="E2307">
        <v>2016</v>
      </c>
      <c r="F2307">
        <v>13.776148582600195</v>
      </c>
    </row>
    <row r="2308" spans="1:6" x14ac:dyDescent="0.25">
      <c r="A2308" t="s">
        <v>140</v>
      </c>
      <c r="B2308" t="s">
        <v>599</v>
      </c>
      <c r="C2308" t="s">
        <v>20</v>
      </c>
      <c r="D2308" t="s">
        <v>13</v>
      </c>
      <c r="E2308">
        <v>2017</v>
      </c>
      <c r="F2308">
        <v>13.834799608993157</v>
      </c>
    </row>
    <row r="2309" spans="1:6" x14ac:dyDescent="0.25">
      <c r="A2309" t="s">
        <v>140</v>
      </c>
      <c r="B2309" t="s">
        <v>599</v>
      </c>
      <c r="C2309" t="s">
        <v>20</v>
      </c>
      <c r="D2309" t="s">
        <v>13</v>
      </c>
      <c r="E2309">
        <v>2018</v>
      </c>
      <c r="F2309">
        <v>13.893450635386117</v>
      </c>
    </row>
    <row r="2310" spans="1:6" x14ac:dyDescent="0.25">
      <c r="A2310" t="s">
        <v>140</v>
      </c>
      <c r="B2310" t="s">
        <v>599</v>
      </c>
      <c r="C2310" t="s">
        <v>20</v>
      </c>
      <c r="D2310" t="s">
        <v>13</v>
      </c>
      <c r="E2310">
        <v>2019</v>
      </c>
      <c r="F2310">
        <v>13.952101661779082</v>
      </c>
    </row>
    <row r="2311" spans="1:6" x14ac:dyDescent="0.25">
      <c r="A2311" t="s">
        <v>140</v>
      </c>
      <c r="B2311" t="s">
        <v>599</v>
      </c>
      <c r="C2311" t="s">
        <v>20</v>
      </c>
      <c r="D2311" t="s">
        <v>13</v>
      </c>
      <c r="E2311">
        <v>2020</v>
      </c>
      <c r="F2311">
        <v>14.010752688172042</v>
      </c>
    </row>
    <row r="2312" spans="1:6" x14ac:dyDescent="0.25">
      <c r="A2312" t="s">
        <v>148</v>
      </c>
      <c r="B2312" t="s">
        <v>600</v>
      </c>
      <c r="C2312" t="s">
        <v>12</v>
      </c>
      <c r="D2312" t="s">
        <v>13</v>
      </c>
      <c r="E2312">
        <v>2000</v>
      </c>
      <c r="F2312">
        <v>1.1370223978919629</v>
      </c>
    </row>
    <row r="2313" spans="1:6" x14ac:dyDescent="0.25">
      <c r="A2313" t="s">
        <v>148</v>
      </c>
      <c r="B2313" t="s">
        <v>600</v>
      </c>
      <c r="C2313" t="s">
        <v>12</v>
      </c>
      <c r="D2313" t="s">
        <v>13</v>
      </c>
      <c r="E2313">
        <v>2001</v>
      </c>
      <c r="F2313">
        <v>1.1370223978919629</v>
      </c>
    </row>
    <row r="2314" spans="1:6" x14ac:dyDescent="0.25">
      <c r="A2314" t="s">
        <v>148</v>
      </c>
      <c r="B2314" t="s">
        <v>600</v>
      </c>
      <c r="C2314" t="s">
        <v>12</v>
      </c>
      <c r="D2314" t="s">
        <v>13</v>
      </c>
      <c r="E2314">
        <v>2002</v>
      </c>
      <c r="F2314">
        <v>1.1370223978919629</v>
      </c>
    </row>
    <row r="2315" spans="1:6" x14ac:dyDescent="0.25">
      <c r="A2315" t="s">
        <v>148</v>
      </c>
      <c r="B2315" t="s">
        <v>600</v>
      </c>
      <c r="C2315" t="s">
        <v>12</v>
      </c>
      <c r="D2315" t="s">
        <v>13</v>
      </c>
      <c r="E2315">
        <v>2003</v>
      </c>
      <c r="F2315">
        <v>1.1370223978919629</v>
      </c>
    </row>
    <row r="2316" spans="1:6" x14ac:dyDescent="0.25">
      <c r="A2316" t="s">
        <v>148</v>
      </c>
      <c r="B2316" t="s">
        <v>600</v>
      </c>
      <c r="C2316" t="s">
        <v>12</v>
      </c>
      <c r="D2316" t="s">
        <v>13</v>
      </c>
      <c r="E2316">
        <v>2004</v>
      </c>
      <c r="F2316">
        <v>1.1370223978919629</v>
      </c>
    </row>
    <row r="2317" spans="1:6" x14ac:dyDescent="0.25">
      <c r="A2317" t="s">
        <v>148</v>
      </c>
      <c r="B2317" t="s">
        <v>600</v>
      </c>
      <c r="C2317" t="s">
        <v>12</v>
      </c>
      <c r="D2317" t="s">
        <v>13</v>
      </c>
      <c r="E2317">
        <v>2005</v>
      </c>
      <c r="F2317">
        <v>1.1370223978919629</v>
      </c>
    </row>
    <row r="2318" spans="1:6" x14ac:dyDescent="0.25">
      <c r="A2318" t="s">
        <v>148</v>
      </c>
      <c r="B2318" t="s">
        <v>600</v>
      </c>
      <c r="C2318" t="s">
        <v>12</v>
      </c>
      <c r="D2318" t="s">
        <v>13</v>
      </c>
      <c r="E2318">
        <v>2006</v>
      </c>
      <c r="F2318">
        <v>1.1370223978919629</v>
      </c>
    </row>
    <row r="2319" spans="1:6" x14ac:dyDescent="0.25">
      <c r="A2319" t="s">
        <v>148</v>
      </c>
      <c r="B2319" t="s">
        <v>600</v>
      </c>
      <c r="C2319" t="s">
        <v>12</v>
      </c>
      <c r="D2319" t="s">
        <v>13</v>
      </c>
      <c r="E2319">
        <v>2007</v>
      </c>
      <c r="F2319">
        <v>1.1370223978919629</v>
      </c>
    </row>
    <row r="2320" spans="1:6" x14ac:dyDescent="0.25">
      <c r="A2320" t="s">
        <v>148</v>
      </c>
      <c r="B2320" t="s">
        <v>600</v>
      </c>
      <c r="C2320" t="s">
        <v>12</v>
      </c>
      <c r="D2320" t="s">
        <v>13</v>
      </c>
      <c r="E2320">
        <v>2008</v>
      </c>
      <c r="F2320">
        <v>1.1370223978919629</v>
      </c>
    </row>
    <row r="2321" spans="1:6" x14ac:dyDescent="0.25">
      <c r="A2321" t="s">
        <v>148</v>
      </c>
      <c r="B2321" t="s">
        <v>600</v>
      </c>
      <c r="C2321" t="s">
        <v>12</v>
      </c>
      <c r="D2321" t="s">
        <v>13</v>
      </c>
      <c r="E2321">
        <v>2009</v>
      </c>
      <c r="F2321">
        <v>1.1370223978919629</v>
      </c>
    </row>
    <row r="2322" spans="1:6" x14ac:dyDescent="0.25">
      <c r="A2322" t="s">
        <v>148</v>
      </c>
      <c r="B2322" t="s">
        <v>600</v>
      </c>
      <c r="C2322" t="s">
        <v>12</v>
      </c>
      <c r="D2322" t="s">
        <v>13</v>
      </c>
      <c r="E2322">
        <v>2010</v>
      </c>
      <c r="F2322">
        <v>1.1370223978919629</v>
      </c>
    </row>
    <row r="2323" spans="1:6" x14ac:dyDescent="0.25">
      <c r="A2323" t="s">
        <v>148</v>
      </c>
      <c r="B2323" t="s">
        <v>600</v>
      </c>
      <c r="C2323" t="s">
        <v>12</v>
      </c>
      <c r="D2323" t="s">
        <v>13</v>
      </c>
      <c r="E2323">
        <v>2011</v>
      </c>
      <c r="F2323">
        <v>1.1370223978919629</v>
      </c>
    </row>
    <row r="2324" spans="1:6" x14ac:dyDescent="0.25">
      <c r="A2324" t="s">
        <v>148</v>
      </c>
      <c r="B2324" t="s">
        <v>600</v>
      </c>
      <c r="C2324" t="s">
        <v>12</v>
      </c>
      <c r="D2324" t="s">
        <v>13</v>
      </c>
      <c r="E2324">
        <v>2012</v>
      </c>
      <c r="F2324">
        <v>1.1370223978919629</v>
      </c>
    </row>
    <row r="2325" spans="1:6" x14ac:dyDescent="0.25">
      <c r="A2325" t="s">
        <v>148</v>
      </c>
      <c r="B2325" t="s">
        <v>600</v>
      </c>
      <c r="C2325" t="s">
        <v>12</v>
      </c>
      <c r="D2325" t="s">
        <v>13</v>
      </c>
      <c r="E2325">
        <v>2013</v>
      </c>
      <c r="F2325">
        <v>1.1370223978919629</v>
      </c>
    </row>
    <row r="2326" spans="1:6" x14ac:dyDescent="0.25">
      <c r="A2326" t="s">
        <v>148</v>
      </c>
      <c r="B2326" t="s">
        <v>600</v>
      </c>
      <c r="C2326" t="s">
        <v>12</v>
      </c>
      <c r="D2326" t="s">
        <v>13</v>
      </c>
      <c r="E2326">
        <v>2014</v>
      </c>
      <c r="F2326">
        <v>1.1370223978919629</v>
      </c>
    </row>
    <row r="2327" spans="1:6" x14ac:dyDescent="0.25">
      <c r="A2327" t="s">
        <v>148</v>
      </c>
      <c r="B2327" t="s">
        <v>600</v>
      </c>
      <c r="C2327" t="s">
        <v>12</v>
      </c>
      <c r="D2327" t="s">
        <v>13</v>
      </c>
      <c r="E2327">
        <v>2015</v>
      </c>
      <c r="F2327">
        <v>1.1370223978919629</v>
      </c>
    </row>
    <row r="2328" spans="1:6" x14ac:dyDescent="0.25">
      <c r="A2328" t="s">
        <v>148</v>
      </c>
      <c r="B2328" t="s">
        <v>600</v>
      </c>
      <c r="C2328" t="s">
        <v>12</v>
      </c>
      <c r="D2328" t="s">
        <v>13</v>
      </c>
      <c r="E2328">
        <v>2016</v>
      </c>
      <c r="F2328">
        <v>1.1370223978919629</v>
      </c>
    </row>
    <row r="2329" spans="1:6" x14ac:dyDescent="0.25">
      <c r="A2329" t="s">
        <v>148</v>
      </c>
      <c r="B2329" t="s">
        <v>600</v>
      </c>
      <c r="C2329" t="s">
        <v>12</v>
      </c>
      <c r="D2329" t="s">
        <v>13</v>
      </c>
      <c r="E2329">
        <v>2017</v>
      </c>
      <c r="F2329">
        <v>1.1370223978919629</v>
      </c>
    </row>
    <row r="2330" spans="1:6" x14ac:dyDescent="0.25">
      <c r="A2330" t="s">
        <v>148</v>
      </c>
      <c r="B2330" t="s">
        <v>600</v>
      </c>
      <c r="C2330" t="s">
        <v>12</v>
      </c>
      <c r="D2330" t="s">
        <v>13</v>
      </c>
      <c r="E2330">
        <v>2018</v>
      </c>
      <c r="F2330">
        <v>1.1370223978919629</v>
      </c>
    </row>
    <row r="2331" spans="1:6" x14ac:dyDescent="0.25">
      <c r="A2331" t="s">
        <v>148</v>
      </c>
      <c r="B2331" t="s">
        <v>600</v>
      </c>
      <c r="C2331" t="s">
        <v>12</v>
      </c>
      <c r="D2331" t="s">
        <v>13</v>
      </c>
      <c r="E2331">
        <v>2019</v>
      </c>
      <c r="F2331">
        <v>1.1370223978919629</v>
      </c>
    </row>
    <row r="2332" spans="1:6" x14ac:dyDescent="0.25">
      <c r="A2332" t="s">
        <v>148</v>
      </c>
      <c r="B2332" t="s">
        <v>600</v>
      </c>
      <c r="C2332" t="s">
        <v>12</v>
      </c>
      <c r="D2332" t="s">
        <v>13</v>
      </c>
      <c r="E2332">
        <v>2020</v>
      </c>
      <c r="F2332">
        <v>1.1370223978919629</v>
      </c>
    </row>
    <row r="2333" spans="1:6" x14ac:dyDescent="0.25">
      <c r="A2333" t="s">
        <v>141</v>
      </c>
      <c r="B2333" t="s">
        <v>601</v>
      </c>
      <c r="C2333" t="s">
        <v>12</v>
      </c>
      <c r="D2333" t="s">
        <v>9</v>
      </c>
      <c r="E2333">
        <v>2000</v>
      </c>
      <c r="F2333">
        <v>85.36794019933555</v>
      </c>
    </row>
    <row r="2334" spans="1:6" x14ac:dyDescent="0.25">
      <c r="A2334" t="s">
        <v>141</v>
      </c>
      <c r="B2334" t="s">
        <v>601</v>
      </c>
      <c r="C2334" t="s">
        <v>12</v>
      </c>
      <c r="D2334" t="s">
        <v>9</v>
      </c>
      <c r="E2334">
        <v>2001</v>
      </c>
      <c r="F2334">
        <v>85.053779069767444</v>
      </c>
    </row>
    <row r="2335" spans="1:6" x14ac:dyDescent="0.25">
      <c r="A2335" t="s">
        <v>141</v>
      </c>
      <c r="B2335" t="s">
        <v>601</v>
      </c>
      <c r="C2335" t="s">
        <v>12</v>
      </c>
      <c r="D2335" t="s">
        <v>9</v>
      </c>
      <c r="E2335">
        <v>2002</v>
      </c>
      <c r="F2335">
        <v>84.739617940199324</v>
      </c>
    </row>
    <row r="2336" spans="1:6" x14ac:dyDescent="0.25">
      <c r="A2336" t="s">
        <v>141</v>
      </c>
      <c r="B2336" t="s">
        <v>601</v>
      </c>
      <c r="C2336" t="s">
        <v>12</v>
      </c>
      <c r="D2336" t="s">
        <v>9</v>
      </c>
      <c r="E2336">
        <v>2003</v>
      </c>
      <c r="F2336">
        <v>84.425456810631232</v>
      </c>
    </row>
    <row r="2337" spans="1:6" x14ac:dyDescent="0.25">
      <c r="A2337" t="s">
        <v>141</v>
      </c>
      <c r="B2337" t="s">
        <v>601</v>
      </c>
      <c r="C2337" t="s">
        <v>12</v>
      </c>
      <c r="D2337" t="s">
        <v>9</v>
      </c>
      <c r="E2337">
        <v>2004</v>
      </c>
      <c r="F2337">
        <v>84.111295681063126</v>
      </c>
    </row>
    <row r="2338" spans="1:6" x14ac:dyDescent="0.25">
      <c r="A2338" t="s">
        <v>141</v>
      </c>
      <c r="B2338" t="s">
        <v>601</v>
      </c>
      <c r="C2338" t="s">
        <v>12</v>
      </c>
      <c r="D2338" t="s">
        <v>9</v>
      </c>
      <c r="E2338">
        <v>2005</v>
      </c>
      <c r="F2338">
        <v>83.797134551495006</v>
      </c>
    </row>
    <row r="2339" spans="1:6" x14ac:dyDescent="0.25">
      <c r="A2339" t="s">
        <v>141</v>
      </c>
      <c r="B2339" t="s">
        <v>601</v>
      </c>
      <c r="C2339" t="s">
        <v>12</v>
      </c>
      <c r="D2339" t="s">
        <v>9</v>
      </c>
      <c r="E2339">
        <v>2006</v>
      </c>
      <c r="F2339">
        <v>83.797134551495006</v>
      </c>
    </row>
    <row r="2340" spans="1:6" x14ac:dyDescent="0.25">
      <c r="A2340" t="s">
        <v>141</v>
      </c>
      <c r="B2340" t="s">
        <v>601</v>
      </c>
      <c r="C2340" t="s">
        <v>12</v>
      </c>
      <c r="D2340" t="s">
        <v>9</v>
      </c>
      <c r="E2340">
        <v>2007</v>
      </c>
      <c r="F2340">
        <v>83.168812292358794</v>
      </c>
    </row>
    <row r="2341" spans="1:6" x14ac:dyDescent="0.25">
      <c r="A2341" t="s">
        <v>141</v>
      </c>
      <c r="B2341" t="s">
        <v>601</v>
      </c>
      <c r="C2341" t="s">
        <v>12</v>
      </c>
      <c r="D2341" t="s">
        <v>9</v>
      </c>
      <c r="E2341">
        <v>2008</v>
      </c>
      <c r="F2341">
        <v>82.854651162790702</v>
      </c>
    </row>
    <row r="2342" spans="1:6" x14ac:dyDescent="0.25">
      <c r="A2342" t="s">
        <v>141</v>
      </c>
      <c r="B2342" t="s">
        <v>601</v>
      </c>
      <c r="C2342" t="s">
        <v>12</v>
      </c>
      <c r="D2342" t="s">
        <v>9</v>
      </c>
      <c r="E2342">
        <v>2009</v>
      </c>
      <c r="F2342">
        <v>82.540490033222596</v>
      </c>
    </row>
    <row r="2343" spans="1:6" x14ac:dyDescent="0.25">
      <c r="A2343" t="s">
        <v>141</v>
      </c>
      <c r="B2343" t="s">
        <v>601</v>
      </c>
      <c r="C2343" t="s">
        <v>12</v>
      </c>
      <c r="D2343" t="s">
        <v>9</v>
      </c>
      <c r="E2343">
        <v>2010</v>
      </c>
      <c r="F2343">
        <v>82.226328903654476</v>
      </c>
    </row>
    <row r="2344" spans="1:6" x14ac:dyDescent="0.25">
      <c r="A2344" t="s">
        <v>141</v>
      </c>
      <c r="B2344" t="s">
        <v>601</v>
      </c>
      <c r="C2344" t="s">
        <v>12</v>
      </c>
      <c r="D2344" t="s">
        <v>9</v>
      </c>
      <c r="E2344">
        <v>2011</v>
      </c>
      <c r="F2344">
        <v>81.912167774086384</v>
      </c>
    </row>
    <row r="2345" spans="1:6" x14ac:dyDescent="0.25">
      <c r="A2345" t="s">
        <v>141</v>
      </c>
      <c r="B2345" t="s">
        <v>601</v>
      </c>
      <c r="C2345" t="s">
        <v>12</v>
      </c>
      <c r="D2345" t="s">
        <v>9</v>
      </c>
      <c r="E2345">
        <v>2012</v>
      </c>
      <c r="F2345">
        <v>81.598006644518279</v>
      </c>
    </row>
    <row r="2346" spans="1:6" x14ac:dyDescent="0.25">
      <c r="A2346" t="s">
        <v>141</v>
      </c>
      <c r="B2346" t="s">
        <v>601</v>
      </c>
      <c r="C2346" t="s">
        <v>12</v>
      </c>
      <c r="D2346" t="s">
        <v>9</v>
      </c>
      <c r="E2346">
        <v>2013</v>
      </c>
      <c r="F2346">
        <v>81.283845514950173</v>
      </c>
    </row>
    <row r="2347" spans="1:6" x14ac:dyDescent="0.25">
      <c r="A2347" t="s">
        <v>141</v>
      </c>
      <c r="B2347" t="s">
        <v>601</v>
      </c>
      <c r="C2347" t="s">
        <v>12</v>
      </c>
      <c r="D2347" t="s">
        <v>9</v>
      </c>
      <c r="E2347">
        <v>2014</v>
      </c>
      <c r="F2347">
        <v>80.969684385382052</v>
      </c>
    </row>
    <row r="2348" spans="1:6" x14ac:dyDescent="0.25">
      <c r="A2348" t="s">
        <v>141</v>
      </c>
      <c r="B2348" t="s">
        <v>601</v>
      </c>
      <c r="C2348" t="s">
        <v>12</v>
      </c>
      <c r="D2348" t="s">
        <v>9</v>
      </c>
      <c r="E2348">
        <v>2015</v>
      </c>
      <c r="F2348">
        <v>80.655523255813947</v>
      </c>
    </row>
    <row r="2349" spans="1:6" x14ac:dyDescent="0.25">
      <c r="A2349" t="s">
        <v>141</v>
      </c>
      <c r="B2349" t="s">
        <v>601</v>
      </c>
      <c r="C2349" t="s">
        <v>12</v>
      </c>
      <c r="D2349" t="s">
        <v>9</v>
      </c>
      <c r="E2349">
        <v>2016</v>
      </c>
      <c r="F2349">
        <v>80.341362126245855</v>
      </c>
    </row>
    <row r="2350" spans="1:6" x14ac:dyDescent="0.25">
      <c r="A2350" t="s">
        <v>141</v>
      </c>
      <c r="B2350" t="s">
        <v>601</v>
      </c>
      <c r="C2350" t="s">
        <v>12</v>
      </c>
      <c r="D2350" t="s">
        <v>9</v>
      </c>
      <c r="E2350">
        <v>2017</v>
      </c>
      <c r="F2350">
        <v>80.027200996677735</v>
      </c>
    </row>
    <row r="2351" spans="1:6" x14ac:dyDescent="0.25">
      <c r="A2351" t="s">
        <v>141</v>
      </c>
      <c r="B2351" t="s">
        <v>601</v>
      </c>
      <c r="C2351" t="s">
        <v>12</v>
      </c>
      <c r="D2351" t="s">
        <v>9</v>
      </c>
      <c r="E2351">
        <v>2018</v>
      </c>
      <c r="F2351">
        <v>79.713039867109643</v>
      </c>
    </row>
    <row r="2352" spans="1:6" x14ac:dyDescent="0.25">
      <c r="A2352" t="s">
        <v>141</v>
      </c>
      <c r="B2352" t="s">
        <v>601</v>
      </c>
      <c r="C2352" t="s">
        <v>12</v>
      </c>
      <c r="D2352" t="s">
        <v>9</v>
      </c>
      <c r="E2352">
        <v>2019</v>
      </c>
      <c r="F2352">
        <v>79.398878737541523</v>
      </c>
    </row>
    <row r="2353" spans="1:6" x14ac:dyDescent="0.25">
      <c r="A2353" t="s">
        <v>141</v>
      </c>
      <c r="B2353" t="s">
        <v>601</v>
      </c>
      <c r="C2353" t="s">
        <v>12</v>
      </c>
      <c r="D2353" t="s">
        <v>9</v>
      </c>
      <c r="E2353">
        <v>2020</v>
      </c>
      <c r="F2353">
        <v>79.084717607973417</v>
      </c>
    </row>
    <row r="2354" spans="1:6" x14ac:dyDescent="0.25">
      <c r="A2354" t="s">
        <v>142</v>
      </c>
      <c r="B2354" t="s">
        <v>602</v>
      </c>
      <c r="C2354" t="s">
        <v>20</v>
      </c>
      <c r="D2354" t="s">
        <v>16</v>
      </c>
      <c r="E2354">
        <v>2000</v>
      </c>
      <c r="F2354">
        <v>0.12332768791843322</v>
      </c>
    </row>
    <row r="2355" spans="1:6" x14ac:dyDescent="0.25">
      <c r="A2355" t="s">
        <v>142</v>
      </c>
      <c r="B2355" t="s">
        <v>602</v>
      </c>
      <c r="C2355" t="s">
        <v>20</v>
      </c>
      <c r="D2355" t="s">
        <v>16</v>
      </c>
      <c r="E2355">
        <v>2001</v>
      </c>
      <c r="F2355">
        <v>0.12332768791843322</v>
      </c>
    </row>
    <row r="2356" spans="1:6" x14ac:dyDescent="0.25">
      <c r="A2356" t="s">
        <v>142</v>
      </c>
      <c r="B2356" t="s">
        <v>602</v>
      </c>
      <c r="C2356" t="s">
        <v>20</v>
      </c>
      <c r="D2356" t="s">
        <v>16</v>
      </c>
      <c r="E2356">
        <v>2002</v>
      </c>
      <c r="F2356">
        <v>0.12332768791843322</v>
      </c>
    </row>
    <row r="2357" spans="1:6" x14ac:dyDescent="0.25">
      <c r="A2357" t="s">
        <v>142</v>
      </c>
      <c r="B2357" t="s">
        <v>602</v>
      </c>
      <c r="C2357" t="s">
        <v>20</v>
      </c>
      <c r="D2357" t="s">
        <v>16</v>
      </c>
      <c r="E2357">
        <v>2003</v>
      </c>
      <c r="F2357">
        <v>0.12332768791843322</v>
      </c>
    </row>
    <row r="2358" spans="1:6" x14ac:dyDescent="0.25">
      <c r="A2358" t="s">
        <v>142</v>
      </c>
      <c r="B2358" t="s">
        <v>602</v>
      </c>
      <c r="C2358" t="s">
        <v>20</v>
      </c>
      <c r="D2358" t="s">
        <v>16</v>
      </c>
      <c r="E2358">
        <v>2004</v>
      </c>
      <c r="F2358">
        <v>0.12332768791843322</v>
      </c>
    </row>
    <row r="2359" spans="1:6" x14ac:dyDescent="0.25">
      <c r="A2359" t="s">
        <v>142</v>
      </c>
      <c r="B2359" t="s">
        <v>602</v>
      </c>
      <c r="C2359" t="s">
        <v>20</v>
      </c>
      <c r="D2359" t="s">
        <v>16</v>
      </c>
      <c r="E2359">
        <v>2005</v>
      </c>
      <c r="F2359">
        <v>0.12332768791843322</v>
      </c>
    </row>
    <row r="2360" spans="1:6" x14ac:dyDescent="0.25">
      <c r="A2360" t="s">
        <v>142</v>
      </c>
      <c r="B2360" t="s">
        <v>602</v>
      </c>
      <c r="C2360" t="s">
        <v>20</v>
      </c>
      <c r="D2360" t="s">
        <v>16</v>
      </c>
      <c r="E2360">
        <v>2006</v>
      </c>
      <c r="F2360">
        <v>0.12332768791843322</v>
      </c>
    </row>
    <row r="2361" spans="1:6" x14ac:dyDescent="0.25">
      <c r="A2361" t="s">
        <v>142</v>
      </c>
      <c r="B2361" t="s">
        <v>602</v>
      </c>
      <c r="C2361" t="s">
        <v>20</v>
      </c>
      <c r="D2361" t="s">
        <v>16</v>
      </c>
      <c r="E2361">
        <v>2007</v>
      </c>
      <c r="F2361">
        <v>0.12332768791843322</v>
      </c>
    </row>
    <row r="2362" spans="1:6" x14ac:dyDescent="0.25">
      <c r="A2362" t="s">
        <v>142</v>
      </c>
      <c r="B2362" t="s">
        <v>602</v>
      </c>
      <c r="C2362" t="s">
        <v>20</v>
      </c>
      <c r="D2362" t="s">
        <v>16</v>
      </c>
      <c r="E2362">
        <v>2008</v>
      </c>
      <c r="F2362">
        <v>0.12332768791843322</v>
      </c>
    </row>
    <row r="2363" spans="1:6" x14ac:dyDescent="0.25">
      <c r="A2363" t="s">
        <v>142</v>
      </c>
      <c r="B2363" t="s">
        <v>602</v>
      </c>
      <c r="C2363" t="s">
        <v>20</v>
      </c>
      <c r="D2363" t="s">
        <v>16</v>
      </c>
      <c r="E2363">
        <v>2009</v>
      </c>
      <c r="F2363">
        <v>0.12332768791843322</v>
      </c>
    </row>
    <row r="2364" spans="1:6" x14ac:dyDescent="0.25">
      <c r="A2364" t="s">
        <v>142</v>
      </c>
      <c r="B2364" t="s">
        <v>602</v>
      </c>
      <c r="C2364" t="s">
        <v>20</v>
      </c>
      <c r="D2364" t="s">
        <v>16</v>
      </c>
      <c r="E2364">
        <v>2010</v>
      </c>
      <c r="F2364">
        <v>0.12332768791843322</v>
      </c>
    </row>
    <row r="2365" spans="1:6" x14ac:dyDescent="0.25">
      <c r="A2365" t="s">
        <v>142</v>
      </c>
      <c r="B2365" t="s">
        <v>602</v>
      </c>
      <c r="C2365" t="s">
        <v>20</v>
      </c>
      <c r="D2365" t="s">
        <v>16</v>
      </c>
      <c r="E2365">
        <v>2011</v>
      </c>
      <c r="F2365">
        <v>0.12332768791843322</v>
      </c>
    </row>
    <row r="2366" spans="1:6" x14ac:dyDescent="0.25">
      <c r="A2366" t="s">
        <v>142</v>
      </c>
      <c r="B2366" t="s">
        <v>602</v>
      </c>
      <c r="C2366" t="s">
        <v>20</v>
      </c>
      <c r="D2366" t="s">
        <v>16</v>
      </c>
      <c r="E2366">
        <v>2012</v>
      </c>
      <c r="F2366">
        <v>0.12332768791843322</v>
      </c>
    </row>
    <row r="2367" spans="1:6" x14ac:dyDescent="0.25">
      <c r="A2367" t="s">
        <v>142</v>
      </c>
      <c r="B2367" t="s">
        <v>602</v>
      </c>
      <c r="C2367" t="s">
        <v>20</v>
      </c>
      <c r="D2367" t="s">
        <v>16</v>
      </c>
      <c r="E2367">
        <v>2013</v>
      </c>
      <c r="F2367">
        <v>0.12332768791843322</v>
      </c>
    </row>
    <row r="2368" spans="1:6" x14ac:dyDescent="0.25">
      <c r="A2368" t="s">
        <v>142</v>
      </c>
      <c r="B2368" t="s">
        <v>602</v>
      </c>
      <c r="C2368" t="s">
        <v>20</v>
      </c>
      <c r="D2368" t="s">
        <v>16</v>
      </c>
      <c r="E2368">
        <v>2014</v>
      </c>
      <c r="F2368">
        <v>0.12332768791843322</v>
      </c>
    </row>
    <row r="2369" spans="1:6" x14ac:dyDescent="0.25">
      <c r="A2369" t="s">
        <v>142</v>
      </c>
      <c r="B2369" t="s">
        <v>602</v>
      </c>
      <c r="C2369" t="s">
        <v>20</v>
      </c>
      <c r="D2369" t="s">
        <v>16</v>
      </c>
      <c r="E2369">
        <v>2015</v>
      </c>
      <c r="F2369">
        <v>0.12332768791843322</v>
      </c>
    </row>
    <row r="2370" spans="1:6" x14ac:dyDescent="0.25">
      <c r="A2370" t="s">
        <v>142</v>
      </c>
      <c r="B2370" t="s">
        <v>602</v>
      </c>
      <c r="C2370" t="s">
        <v>20</v>
      </c>
      <c r="D2370" t="s">
        <v>16</v>
      </c>
      <c r="E2370">
        <v>2016</v>
      </c>
      <c r="F2370">
        <v>0.12332768791843322</v>
      </c>
    </row>
    <row r="2371" spans="1:6" x14ac:dyDescent="0.25">
      <c r="A2371" t="s">
        <v>142</v>
      </c>
      <c r="B2371" t="s">
        <v>602</v>
      </c>
      <c r="C2371" t="s">
        <v>20</v>
      </c>
      <c r="D2371" t="s">
        <v>16</v>
      </c>
      <c r="E2371">
        <v>2017</v>
      </c>
      <c r="F2371">
        <v>0.12332768791843322</v>
      </c>
    </row>
    <row r="2372" spans="1:6" x14ac:dyDescent="0.25">
      <c r="A2372" t="s">
        <v>142</v>
      </c>
      <c r="B2372" t="s">
        <v>602</v>
      </c>
      <c r="C2372" t="s">
        <v>20</v>
      </c>
      <c r="D2372" t="s">
        <v>16</v>
      </c>
      <c r="E2372">
        <v>2018</v>
      </c>
      <c r="F2372">
        <v>0.12332768791843322</v>
      </c>
    </row>
    <row r="2373" spans="1:6" x14ac:dyDescent="0.25">
      <c r="A2373" t="s">
        <v>142</v>
      </c>
      <c r="B2373" t="s">
        <v>602</v>
      </c>
      <c r="C2373" t="s">
        <v>20</v>
      </c>
      <c r="D2373" t="s">
        <v>16</v>
      </c>
      <c r="E2373">
        <v>2019</v>
      </c>
      <c r="F2373">
        <v>0.12332768791843322</v>
      </c>
    </row>
    <row r="2374" spans="1:6" x14ac:dyDescent="0.25">
      <c r="A2374" t="s">
        <v>142</v>
      </c>
      <c r="B2374" t="s">
        <v>602</v>
      </c>
      <c r="C2374" t="s">
        <v>20</v>
      </c>
      <c r="D2374" t="s">
        <v>16</v>
      </c>
      <c r="E2374">
        <v>2020</v>
      </c>
      <c r="F2374">
        <v>0.12332768791843322</v>
      </c>
    </row>
    <row r="2375" spans="1:6" x14ac:dyDescent="0.25">
      <c r="A2375" t="s">
        <v>145</v>
      </c>
      <c r="B2375" t="s">
        <v>603</v>
      </c>
      <c r="C2375" t="s">
        <v>15</v>
      </c>
      <c r="D2375" t="s">
        <v>5</v>
      </c>
      <c r="E2375">
        <v>2000</v>
      </c>
      <c r="F2375">
        <v>41.875</v>
      </c>
    </row>
    <row r="2376" spans="1:6" x14ac:dyDescent="0.25">
      <c r="A2376" t="s">
        <v>145</v>
      </c>
      <c r="B2376" t="s">
        <v>603</v>
      </c>
      <c r="C2376" t="s">
        <v>15</v>
      </c>
      <c r="D2376" t="s">
        <v>5</v>
      </c>
      <c r="E2376">
        <v>2001</v>
      </c>
      <c r="F2376">
        <v>41.874375000000001</v>
      </c>
    </row>
    <row r="2377" spans="1:6" x14ac:dyDescent="0.25">
      <c r="A2377" t="s">
        <v>145</v>
      </c>
      <c r="B2377" t="s">
        <v>603</v>
      </c>
      <c r="C2377" t="s">
        <v>15</v>
      </c>
      <c r="D2377" t="s">
        <v>5</v>
      </c>
      <c r="E2377">
        <v>2002</v>
      </c>
      <c r="F2377">
        <v>41.873750000000001</v>
      </c>
    </row>
    <row r="2378" spans="1:6" x14ac:dyDescent="0.25">
      <c r="A2378" t="s">
        <v>145</v>
      </c>
      <c r="B2378" t="s">
        <v>603</v>
      </c>
      <c r="C2378" t="s">
        <v>15</v>
      </c>
      <c r="D2378" t="s">
        <v>5</v>
      </c>
      <c r="E2378">
        <v>2003</v>
      </c>
      <c r="F2378">
        <v>41.873750000000001</v>
      </c>
    </row>
    <row r="2379" spans="1:6" x14ac:dyDescent="0.25">
      <c r="A2379" t="s">
        <v>145</v>
      </c>
      <c r="B2379" t="s">
        <v>603</v>
      </c>
      <c r="C2379" t="s">
        <v>15</v>
      </c>
      <c r="D2379" t="s">
        <v>5</v>
      </c>
      <c r="E2379">
        <v>2004</v>
      </c>
      <c r="F2379">
        <v>41.873125000000002</v>
      </c>
    </row>
    <row r="2380" spans="1:6" x14ac:dyDescent="0.25">
      <c r="A2380" t="s">
        <v>145</v>
      </c>
      <c r="B2380" t="s">
        <v>603</v>
      </c>
      <c r="C2380" t="s">
        <v>15</v>
      </c>
      <c r="D2380" t="s">
        <v>5</v>
      </c>
      <c r="E2380">
        <v>2005</v>
      </c>
      <c r="F2380">
        <v>41.872500000000002</v>
      </c>
    </row>
    <row r="2381" spans="1:6" x14ac:dyDescent="0.25">
      <c r="A2381" t="s">
        <v>145</v>
      </c>
      <c r="B2381" t="s">
        <v>603</v>
      </c>
      <c r="C2381" t="s">
        <v>15</v>
      </c>
      <c r="D2381" t="s">
        <v>5</v>
      </c>
      <c r="E2381">
        <v>2006</v>
      </c>
      <c r="F2381">
        <v>41.872500000000002</v>
      </c>
    </row>
    <row r="2382" spans="1:6" x14ac:dyDescent="0.25">
      <c r="A2382" t="s">
        <v>145</v>
      </c>
      <c r="B2382" t="s">
        <v>603</v>
      </c>
      <c r="C2382" t="s">
        <v>15</v>
      </c>
      <c r="D2382" t="s">
        <v>5</v>
      </c>
      <c r="E2382">
        <v>2007</v>
      </c>
      <c r="F2382">
        <v>41.871250000000003</v>
      </c>
    </row>
    <row r="2383" spans="1:6" x14ac:dyDescent="0.25">
      <c r="A2383" t="s">
        <v>145</v>
      </c>
      <c r="B2383" t="s">
        <v>603</v>
      </c>
      <c r="C2383" t="s">
        <v>15</v>
      </c>
      <c r="D2383" t="s">
        <v>5</v>
      </c>
      <c r="E2383">
        <v>2008</v>
      </c>
      <c r="F2383">
        <v>41.871250000000003</v>
      </c>
    </row>
    <row r="2384" spans="1:6" x14ac:dyDescent="0.25">
      <c r="A2384" t="s">
        <v>145</v>
      </c>
      <c r="B2384" t="s">
        <v>603</v>
      </c>
      <c r="C2384" t="s">
        <v>15</v>
      </c>
      <c r="D2384" t="s">
        <v>5</v>
      </c>
      <c r="E2384">
        <v>2009</v>
      </c>
      <c r="F2384">
        <v>41.870624999999997</v>
      </c>
    </row>
    <row r="2385" spans="1:6" x14ac:dyDescent="0.25">
      <c r="A2385" t="s">
        <v>145</v>
      </c>
      <c r="B2385" t="s">
        <v>603</v>
      </c>
      <c r="C2385" t="s">
        <v>15</v>
      </c>
      <c r="D2385" t="s">
        <v>5</v>
      </c>
      <c r="E2385">
        <v>2010</v>
      </c>
      <c r="F2385">
        <v>41.87</v>
      </c>
    </row>
    <row r="2386" spans="1:6" x14ac:dyDescent="0.25">
      <c r="A2386" t="s">
        <v>145</v>
      </c>
      <c r="B2386" t="s">
        <v>603</v>
      </c>
      <c r="C2386" t="s">
        <v>15</v>
      </c>
      <c r="D2386" t="s">
        <v>5</v>
      </c>
      <c r="E2386">
        <v>2011</v>
      </c>
      <c r="F2386">
        <v>41.871250000000003</v>
      </c>
    </row>
    <row r="2387" spans="1:6" x14ac:dyDescent="0.25">
      <c r="A2387" t="s">
        <v>145</v>
      </c>
      <c r="B2387" t="s">
        <v>603</v>
      </c>
      <c r="C2387" t="s">
        <v>15</v>
      </c>
      <c r="D2387" t="s">
        <v>5</v>
      </c>
      <c r="E2387">
        <v>2012</v>
      </c>
      <c r="F2387">
        <v>41.871875000000003</v>
      </c>
    </row>
    <row r="2388" spans="1:6" x14ac:dyDescent="0.25">
      <c r="A2388" t="s">
        <v>145</v>
      </c>
      <c r="B2388" t="s">
        <v>603</v>
      </c>
      <c r="C2388" t="s">
        <v>15</v>
      </c>
      <c r="D2388" t="s">
        <v>5</v>
      </c>
      <c r="E2388">
        <v>2013</v>
      </c>
      <c r="F2388">
        <v>41.873125000000002</v>
      </c>
    </row>
    <row r="2389" spans="1:6" x14ac:dyDescent="0.25">
      <c r="A2389" t="s">
        <v>145</v>
      </c>
      <c r="B2389" t="s">
        <v>603</v>
      </c>
      <c r="C2389" t="s">
        <v>15</v>
      </c>
      <c r="D2389" t="s">
        <v>5</v>
      </c>
      <c r="E2389">
        <v>2014</v>
      </c>
      <c r="F2389">
        <v>41.873750000000001</v>
      </c>
    </row>
    <row r="2390" spans="1:6" x14ac:dyDescent="0.25">
      <c r="A2390" t="s">
        <v>145</v>
      </c>
      <c r="B2390" t="s">
        <v>603</v>
      </c>
      <c r="C2390" t="s">
        <v>15</v>
      </c>
      <c r="D2390" t="s">
        <v>5</v>
      </c>
      <c r="E2390">
        <v>2015</v>
      </c>
      <c r="F2390">
        <v>41.875</v>
      </c>
    </row>
    <row r="2391" spans="1:6" x14ac:dyDescent="0.25">
      <c r="A2391" t="s">
        <v>145</v>
      </c>
      <c r="B2391" t="s">
        <v>603</v>
      </c>
      <c r="C2391" t="s">
        <v>15</v>
      </c>
      <c r="D2391" t="s">
        <v>5</v>
      </c>
      <c r="E2391">
        <v>2016</v>
      </c>
      <c r="F2391">
        <v>41.875</v>
      </c>
    </row>
    <row r="2392" spans="1:6" x14ac:dyDescent="0.25">
      <c r="A2392" t="s">
        <v>145</v>
      </c>
      <c r="B2392" t="s">
        <v>603</v>
      </c>
      <c r="C2392" t="s">
        <v>15</v>
      </c>
      <c r="D2392" t="s">
        <v>5</v>
      </c>
      <c r="E2392">
        <v>2017</v>
      </c>
      <c r="F2392">
        <v>41.875</v>
      </c>
    </row>
    <row r="2393" spans="1:6" x14ac:dyDescent="0.25">
      <c r="A2393" t="s">
        <v>145</v>
      </c>
      <c r="B2393" t="s">
        <v>603</v>
      </c>
      <c r="C2393" t="s">
        <v>15</v>
      </c>
      <c r="D2393" t="s">
        <v>5</v>
      </c>
      <c r="E2393">
        <v>2018</v>
      </c>
      <c r="F2393">
        <v>41.875</v>
      </c>
    </row>
    <row r="2394" spans="1:6" x14ac:dyDescent="0.25">
      <c r="A2394" t="s">
        <v>145</v>
      </c>
      <c r="B2394" t="s">
        <v>603</v>
      </c>
      <c r="C2394" t="s">
        <v>15</v>
      </c>
      <c r="D2394" t="s">
        <v>5</v>
      </c>
      <c r="E2394">
        <v>2019</v>
      </c>
      <c r="F2394">
        <v>41.875</v>
      </c>
    </row>
    <row r="2395" spans="1:6" x14ac:dyDescent="0.25">
      <c r="A2395" t="s">
        <v>145</v>
      </c>
      <c r="B2395" t="s">
        <v>603</v>
      </c>
      <c r="C2395" t="s">
        <v>15</v>
      </c>
      <c r="D2395" t="s">
        <v>5</v>
      </c>
      <c r="E2395">
        <v>2020</v>
      </c>
      <c r="F2395">
        <v>41.875</v>
      </c>
    </row>
    <row r="2396" spans="1:6" x14ac:dyDescent="0.25">
      <c r="A2396" t="s">
        <v>150</v>
      </c>
      <c r="B2396" t="s">
        <v>604</v>
      </c>
      <c r="C2396" t="s">
        <v>15</v>
      </c>
      <c r="D2396" t="s">
        <v>5</v>
      </c>
      <c r="E2396">
        <v>2000</v>
      </c>
      <c r="F2396">
        <v>32.227185705169113</v>
      </c>
    </row>
    <row r="2397" spans="1:6" x14ac:dyDescent="0.25">
      <c r="A2397" t="s">
        <v>150</v>
      </c>
      <c r="B2397" t="s">
        <v>604</v>
      </c>
      <c r="C2397" t="s">
        <v>15</v>
      </c>
      <c r="D2397" t="s">
        <v>5</v>
      </c>
      <c r="E2397">
        <v>2001</v>
      </c>
      <c r="F2397">
        <v>32.46649649010849</v>
      </c>
    </row>
    <row r="2398" spans="1:6" x14ac:dyDescent="0.25">
      <c r="A2398" t="s">
        <v>150</v>
      </c>
      <c r="B2398" t="s">
        <v>604</v>
      </c>
      <c r="C2398" t="s">
        <v>15</v>
      </c>
      <c r="D2398" t="s">
        <v>5</v>
      </c>
      <c r="E2398">
        <v>2002</v>
      </c>
      <c r="F2398">
        <v>32.70580727504786</v>
      </c>
    </row>
    <row r="2399" spans="1:6" x14ac:dyDescent="0.25">
      <c r="A2399" t="s">
        <v>150</v>
      </c>
      <c r="B2399" t="s">
        <v>604</v>
      </c>
      <c r="C2399" t="s">
        <v>15</v>
      </c>
      <c r="D2399" t="s">
        <v>5</v>
      </c>
      <c r="E2399">
        <v>2003</v>
      </c>
      <c r="F2399">
        <v>32.945118059987237</v>
      </c>
    </row>
    <row r="2400" spans="1:6" x14ac:dyDescent="0.25">
      <c r="A2400" t="s">
        <v>150</v>
      </c>
      <c r="B2400" t="s">
        <v>604</v>
      </c>
      <c r="C2400" t="s">
        <v>15</v>
      </c>
      <c r="D2400" t="s">
        <v>5</v>
      </c>
      <c r="E2400">
        <v>2004</v>
      </c>
      <c r="F2400">
        <v>33.184428844926614</v>
      </c>
    </row>
    <row r="2401" spans="1:6" x14ac:dyDescent="0.25">
      <c r="A2401" t="s">
        <v>150</v>
      </c>
      <c r="B2401" t="s">
        <v>604</v>
      </c>
      <c r="C2401" t="s">
        <v>15</v>
      </c>
      <c r="D2401" t="s">
        <v>5</v>
      </c>
      <c r="E2401">
        <v>2005</v>
      </c>
      <c r="F2401">
        <v>33.423739629865985</v>
      </c>
    </row>
    <row r="2402" spans="1:6" x14ac:dyDescent="0.25">
      <c r="A2402" t="s">
        <v>150</v>
      </c>
      <c r="B2402" t="s">
        <v>604</v>
      </c>
      <c r="C2402" t="s">
        <v>15</v>
      </c>
      <c r="D2402" t="s">
        <v>5</v>
      </c>
      <c r="E2402">
        <v>2006</v>
      </c>
      <c r="F2402">
        <v>33.423739629865985</v>
      </c>
    </row>
    <row r="2403" spans="1:6" x14ac:dyDescent="0.25">
      <c r="A2403" t="s">
        <v>150</v>
      </c>
      <c r="B2403" t="s">
        <v>604</v>
      </c>
      <c r="C2403" t="s">
        <v>15</v>
      </c>
      <c r="D2403" t="s">
        <v>5</v>
      </c>
      <c r="E2403">
        <v>2007</v>
      </c>
      <c r="F2403">
        <v>33.902361199744732</v>
      </c>
    </row>
    <row r="2404" spans="1:6" x14ac:dyDescent="0.25">
      <c r="A2404" t="s">
        <v>150</v>
      </c>
      <c r="B2404" t="s">
        <v>604</v>
      </c>
      <c r="C2404" t="s">
        <v>15</v>
      </c>
      <c r="D2404" t="s">
        <v>5</v>
      </c>
      <c r="E2404">
        <v>2008</v>
      </c>
      <c r="F2404">
        <v>34.144395692062226</v>
      </c>
    </row>
    <row r="2405" spans="1:6" x14ac:dyDescent="0.25">
      <c r="A2405" t="s">
        <v>150</v>
      </c>
      <c r="B2405" t="s">
        <v>604</v>
      </c>
      <c r="C2405" t="s">
        <v>15</v>
      </c>
      <c r="D2405" t="s">
        <v>5</v>
      </c>
      <c r="E2405">
        <v>2009</v>
      </c>
      <c r="F2405">
        <v>34.383725568408458</v>
      </c>
    </row>
    <row r="2406" spans="1:6" x14ac:dyDescent="0.25">
      <c r="A2406" t="s">
        <v>150</v>
      </c>
      <c r="B2406" t="s">
        <v>604</v>
      </c>
      <c r="C2406" t="s">
        <v>15</v>
      </c>
      <c r="D2406" t="s">
        <v>5</v>
      </c>
      <c r="E2406">
        <v>2010</v>
      </c>
      <c r="F2406">
        <v>34.623055444754684</v>
      </c>
    </row>
    <row r="2407" spans="1:6" x14ac:dyDescent="0.25">
      <c r="A2407" t="s">
        <v>150</v>
      </c>
      <c r="B2407" t="s">
        <v>604</v>
      </c>
      <c r="C2407" t="s">
        <v>15</v>
      </c>
      <c r="D2407" t="s">
        <v>5</v>
      </c>
      <c r="E2407">
        <v>2011</v>
      </c>
      <c r="F2407">
        <v>34.677856846539235</v>
      </c>
    </row>
    <row r="2408" spans="1:6" x14ac:dyDescent="0.25">
      <c r="A2408" t="s">
        <v>150</v>
      </c>
      <c r="B2408" t="s">
        <v>604</v>
      </c>
      <c r="C2408" t="s">
        <v>15</v>
      </c>
      <c r="D2408" t="s">
        <v>5</v>
      </c>
      <c r="E2408">
        <v>2012</v>
      </c>
      <c r="F2408">
        <v>34.732105817404346</v>
      </c>
    </row>
    <row r="2409" spans="1:6" x14ac:dyDescent="0.25">
      <c r="A2409" t="s">
        <v>150</v>
      </c>
      <c r="B2409" t="s">
        <v>604</v>
      </c>
      <c r="C2409" t="s">
        <v>15</v>
      </c>
      <c r="D2409" t="s">
        <v>5</v>
      </c>
      <c r="E2409">
        <v>2013</v>
      </c>
      <c r="F2409">
        <v>34.785799760670123</v>
      </c>
    </row>
    <row r="2410" spans="1:6" x14ac:dyDescent="0.25">
      <c r="A2410" t="s">
        <v>150</v>
      </c>
      <c r="B2410" t="s">
        <v>604</v>
      </c>
      <c r="C2410" t="s">
        <v>15</v>
      </c>
      <c r="D2410" t="s">
        <v>5</v>
      </c>
      <c r="E2410">
        <v>2014</v>
      </c>
      <c r="F2410">
        <v>34.853950518754992</v>
      </c>
    </row>
    <row r="2411" spans="1:6" x14ac:dyDescent="0.25">
      <c r="A2411" t="s">
        <v>150</v>
      </c>
      <c r="B2411" t="s">
        <v>604</v>
      </c>
      <c r="C2411" t="s">
        <v>15</v>
      </c>
      <c r="D2411" t="s">
        <v>5</v>
      </c>
      <c r="E2411">
        <v>2015</v>
      </c>
      <c r="F2411">
        <v>34.90822027134876</v>
      </c>
    </row>
    <row r="2412" spans="1:6" x14ac:dyDescent="0.25">
      <c r="A2412" t="s">
        <v>150</v>
      </c>
      <c r="B2412" t="s">
        <v>604</v>
      </c>
      <c r="C2412" t="s">
        <v>15</v>
      </c>
      <c r="D2412" t="s">
        <v>5</v>
      </c>
      <c r="E2412">
        <v>2016</v>
      </c>
      <c r="F2412">
        <v>34.960569585900835</v>
      </c>
    </row>
    <row r="2413" spans="1:6" x14ac:dyDescent="0.25">
      <c r="A2413" t="s">
        <v>150</v>
      </c>
      <c r="B2413" t="s">
        <v>604</v>
      </c>
      <c r="C2413" t="s">
        <v>15</v>
      </c>
      <c r="D2413" t="s">
        <v>5</v>
      </c>
      <c r="E2413">
        <v>2017</v>
      </c>
      <c r="F2413">
        <v>35.056911607413674</v>
      </c>
    </row>
    <row r="2414" spans="1:6" x14ac:dyDescent="0.25">
      <c r="A2414" t="s">
        <v>150</v>
      </c>
      <c r="B2414" t="s">
        <v>604</v>
      </c>
      <c r="C2414" t="s">
        <v>15</v>
      </c>
      <c r="D2414" t="s">
        <v>5</v>
      </c>
      <c r="E2414">
        <v>2018</v>
      </c>
      <c r="F2414">
        <v>35.095002395018362</v>
      </c>
    </row>
    <row r="2415" spans="1:6" x14ac:dyDescent="0.25">
      <c r="A2415" t="s">
        <v>150</v>
      </c>
      <c r="B2415" t="s">
        <v>604</v>
      </c>
      <c r="C2415" t="s">
        <v>15</v>
      </c>
      <c r="D2415" t="s">
        <v>5</v>
      </c>
      <c r="E2415">
        <v>2019</v>
      </c>
      <c r="F2415">
        <v>35.132545512615778</v>
      </c>
    </row>
    <row r="2416" spans="1:6" x14ac:dyDescent="0.25">
      <c r="A2416" t="s">
        <v>150</v>
      </c>
      <c r="B2416" t="s">
        <v>604</v>
      </c>
      <c r="C2416" t="s">
        <v>15</v>
      </c>
      <c r="D2416" t="s">
        <v>5</v>
      </c>
      <c r="E2416">
        <v>2020</v>
      </c>
      <c r="F2416">
        <v>35.148514851485146</v>
      </c>
    </row>
    <row r="2417" spans="1:6" x14ac:dyDescent="0.25">
      <c r="A2417" t="s">
        <v>151</v>
      </c>
      <c r="B2417" t="s">
        <v>605</v>
      </c>
      <c r="C2417" t="s">
        <v>15</v>
      </c>
      <c r="D2417" t="s">
        <v>5</v>
      </c>
      <c r="E2417">
        <v>2000</v>
      </c>
      <c r="F2417">
        <v>33.676965266502492</v>
      </c>
    </row>
    <row r="2418" spans="1:6" x14ac:dyDescent="0.25">
      <c r="A2418" t="s">
        <v>151</v>
      </c>
      <c r="B2418" t="s">
        <v>605</v>
      </c>
      <c r="C2418" t="s">
        <v>15</v>
      </c>
      <c r="D2418" t="s">
        <v>5</v>
      </c>
      <c r="E2418">
        <v>2001</v>
      </c>
      <c r="F2418">
        <v>33.754651460888887</v>
      </c>
    </row>
    <row r="2419" spans="1:6" x14ac:dyDescent="0.25">
      <c r="A2419" t="s">
        <v>151</v>
      </c>
      <c r="B2419" t="s">
        <v>605</v>
      </c>
      <c r="C2419" t="s">
        <v>15</v>
      </c>
      <c r="D2419" t="s">
        <v>5</v>
      </c>
      <c r="E2419">
        <v>2002</v>
      </c>
      <c r="F2419">
        <v>33.832337655275282</v>
      </c>
    </row>
    <row r="2420" spans="1:6" x14ac:dyDescent="0.25">
      <c r="A2420" t="s">
        <v>151</v>
      </c>
      <c r="B2420" t="s">
        <v>605</v>
      </c>
      <c r="C2420" t="s">
        <v>15</v>
      </c>
      <c r="D2420" t="s">
        <v>5</v>
      </c>
      <c r="E2420">
        <v>2003</v>
      </c>
      <c r="F2420">
        <v>33.910023849661677</v>
      </c>
    </row>
    <row r="2421" spans="1:6" x14ac:dyDescent="0.25">
      <c r="A2421" t="s">
        <v>151</v>
      </c>
      <c r="B2421" t="s">
        <v>605</v>
      </c>
      <c r="C2421" t="s">
        <v>15</v>
      </c>
      <c r="D2421" t="s">
        <v>5</v>
      </c>
      <c r="E2421">
        <v>2004</v>
      </c>
      <c r="F2421">
        <v>33.987710044048072</v>
      </c>
    </row>
    <row r="2422" spans="1:6" x14ac:dyDescent="0.25">
      <c r="A2422" t="s">
        <v>151</v>
      </c>
      <c r="B2422" t="s">
        <v>605</v>
      </c>
      <c r="C2422" t="s">
        <v>15</v>
      </c>
      <c r="D2422" t="s">
        <v>5</v>
      </c>
      <c r="E2422">
        <v>2005</v>
      </c>
      <c r="F2422">
        <v>34.065396238434467</v>
      </c>
    </row>
    <row r="2423" spans="1:6" x14ac:dyDescent="0.25">
      <c r="A2423" t="s">
        <v>151</v>
      </c>
      <c r="B2423" t="s">
        <v>605</v>
      </c>
      <c r="C2423" t="s">
        <v>15</v>
      </c>
      <c r="D2423" t="s">
        <v>5</v>
      </c>
      <c r="E2423">
        <v>2006</v>
      </c>
      <c r="F2423">
        <v>34.065396238434467</v>
      </c>
    </row>
    <row r="2424" spans="1:6" x14ac:dyDescent="0.25">
      <c r="A2424" t="s">
        <v>151</v>
      </c>
      <c r="B2424" t="s">
        <v>605</v>
      </c>
      <c r="C2424" t="s">
        <v>15</v>
      </c>
      <c r="D2424" t="s">
        <v>5</v>
      </c>
      <c r="E2424">
        <v>2007</v>
      </c>
      <c r="F2424">
        <v>34.220768627207256</v>
      </c>
    </row>
    <row r="2425" spans="1:6" x14ac:dyDescent="0.25">
      <c r="A2425" t="s">
        <v>151</v>
      </c>
      <c r="B2425" t="s">
        <v>605</v>
      </c>
      <c r="C2425" t="s">
        <v>15</v>
      </c>
      <c r="D2425" t="s">
        <v>5</v>
      </c>
      <c r="E2425">
        <v>2008</v>
      </c>
      <c r="F2425">
        <v>34.298454821593651</v>
      </c>
    </row>
    <row r="2426" spans="1:6" x14ac:dyDescent="0.25">
      <c r="A2426" t="s">
        <v>151</v>
      </c>
      <c r="B2426" t="s">
        <v>605</v>
      </c>
      <c r="C2426" t="s">
        <v>15</v>
      </c>
      <c r="D2426" t="s">
        <v>5</v>
      </c>
      <c r="E2426">
        <v>2009</v>
      </c>
      <c r="F2426">
        <v>34.376141015980046</v>
      </c>
    </row>
    <row r="2427" spans="1:6" x14ac:dyDescent="0.25">
      <c r="A2427" t="s">
        <v>151</v>
      </c>
      <c r="B2427" t="s">
        <v>605</v>
      </c>
      <c r="C2427" t="s">
        <v>15</v>
      </c>
      <c r="D2427" t="s">
        <v>5</v>
      </c>
      <c r="E2427">
        <v>2010</v>
      </c>
      <c r="F2427">
        <v>34.453827210366441</v>
      </c>
    </row>
    <row r="2428" spans="1:6" x14ac:dyDescent="0.25">
      <c r="A2428" t="s">
        <v>151</v>
      </c>
      <c r="B2428" t="s">
        <v>605</v>
      </c>
      <c r="C2428" t="s">
        <v>15</v>
      </c>
      <c r="D2428" t="s">
        <v>5</v>
      </c>
      <c r="E2428">
        <v>2011</v>
      </c>
      <c r="F2428">
        <v>34.453827210366441</v>
      </c>
    </row>
    <row r="2429" spans="1:6" x14ac:dyDescent="0.25">
      <c r="A2429" t="s">
        <v>151</v>
      </c>
      <c r="B2429" t="s">
        <v>605</v>
      </c>
      <c r="C2429" t="s">
        <v>15</v>
      </c>
      <c r="D2429" t="s">
        <v>5</v>
      </c>
      <c r="E2429">
        <v>2012</v>
      </c>
      <c r="F2429">
        <v>34.453827210366441</v>
      </c>
    </row>
    <row r="2430" spans="1:6" x14ac:dyDescent="0.25">
      <c r="A2430" t="s">
        <v>151</v>
      </c>
      <c r="B2430" t="s">
        <v>605</v>
      </c>
      <c r="C2430" t="s">
        <v>15</v>
      </c>
      <c r="D2430" t="s">
        <v>5</v>
      </c>
      <c r="E2430">
        <v>2013</v>
      </c>
      <c r="F2430">
        <v>34.453827210366441</v>
      </c>
    </row>
    <row r="2431" spans="1:6" x14ac:dyDescent="0.25">
      <c r="A2431" t="s">
        <v>151</v>
      </c>
      <c r="B2431" t="s">
        <v>605</v>
      </c>
      <c r="C2431" t="s">
        <v>15</v>
      </c>
      <c r="D2431" t="s">
        <v>5</v>
      </c>
      <c r="E2431">
        <v>2014</v>
      </c>
      <c r="F2431">
        <v>34.453827210366441</v>
      </c>
    </row>
    <row r="2432" spans="1:6" x14ac:dyDescent="0.25">
      <c r="A2432" t="s">
        <v>151</v>
      </c>
      <c r="B2432" t="s">
        <v>605</v>
      </c>
      <c r="C2432" t="s">
        <v>15</v>
      </c>
      <c r="D2432" t="s">
        <v>5</v>
      </c>
      <c r="E2432">
        <v>2015</v>
      </c>
      <c r="F2432">
        <v>34.453827210366441</v>
      </c>
    </row>
    <row r="2433" spans="1:6" x14ac:dyDescent="0.25">
      <c r="A2433" t="s">
        <v>151</v>
      </c>
      <c r="B2433" t="s">
        <v>605</v>
      </c>
      <c r="C2433" t="s">
        <v>15</v>
      </c>
      <c r="D2433" t="s">
        <v>5</v>
      </c>
      <c r="E2433">
        <v>2016</v>
      </c>
      <c r="F2433">
        <v>34.453827210366441</v>
      </c>
    </row>
    <row r="2434" spans="1:6" x14ac:dyDescent="0.25">
      <c r="A2434" t="s">
        <v>151</v>
      </c>
      <c r="B2434" t="s">
        <v>605</v>
      </c>
      <c r="C2434" t="s">
        <v>15</v>
      </c>
      <c r="D2434" t="s">
        <v>5</v>
      </c>
      <c r="E2434">
        <v>2017</v>
      </c>
      <c r="F2434">
        <v>34.453827210366441</v>
      </c>
    </row>
    <row r="2435" spans="1:6" x14ac:dyDescent="0.25">
      <c r="A2435" t="s">
        <v>151</v>
      </c>
      <c r="B2435" t="s">
        <v>605</v>
      </c>
      <c r="C2435" t="s">
        <v>15</v>
      </c>
      <c r="D2435" t="s">
        <v>5</v>
      </c>
      <c r="E2435">
        <v>2018</v>
      </c>
      <c r="F2435">
        <v>34.453827210366441</v>
      </c>
    </row>
    <row r="2436" spans="1:6" x14ac:dyDescent="0.25">
      <c r="A2436" t="s">
        <v>151</v>
      </c>
      <c r="B2436" t="s">
        <v>605</v>
      </c>
      <c r="C2436" t="s">
        <v>15</v>
      </c>
      <c r="D2436" t="s">
        <v>5</v>
      </c>
      <c r="E2436">
        <v>2019</v>
      </c>
      <c r="F2436">
        <v>34.453827210366441</v>
      </c>
    </row>
    <row r="2437" spans="1:6" x14ac:dyDescent="0.25">
      <c r="A2437" t="s">
        <v>151</v>
      </c>
      <c r="B2437" t="s">
        <v>605</v>
      </c>
      <c r="C2437" t="s">
        <v>15</v>
      </c>
      <c r="D2437" t="s">
        <v>5</v>
      </c>
      <c r="E2437">
        <v>2020</v>
      </c>
      <c r="F2437">
        <v>34.453827210366441</v>
      </c>
    </row>
    <row r="2438" spans="1:6" x14ac:dyDescent="0.25">
      <c r="A2438" t="s">
        <v>153</v>
      </c>
      <c r="B2438" t="s">
        <v>606</v>
      </c>
      <c r="C2438" t="s">
        <v>24</v>
      </c>
      <c r="D2438" t="s">
        <v>5</v>
      </c>
      <c r="E2438">
        <v>2000</v>
      </c>
      <c r="F2438">
        <v>0</v>
      </c>
    </row>
    <row r="2439" spans="1:6" x14ac:dyDescent="0.25">
      <c r="A2439" t="s">
        <v>153</v>
      </c>
      <c r="B2439" t="s">
        <v>606</v>
      </c>
      <c r="C2439" t="s">
        <v>24</v>
      </c>
      <c r="D2439" t="s">
        <v>5</v>
      </c>
      <c r="E2439">
        <v>2001</v>
      </c>
      <c r="F2439">
        <v>0</v>
      </c>
    </row>
    <row r="2440" spans="1:6" x14ac:dyDescent="0.25">
      <c r="A2440" t="s">
        <v>153</v>
      </c>
      <c r="B2440" t="s">
        <v>606</v>
      </c>
      <c r="C2440" t="s">
        <v>24</v>
      </c>
      <c r="D2440" t="s">
        <v>5</v>
      </c>
      <c r="E2440">
        <v>2002</v>
      </c>
      <c r="F2440">
        <v>0</v>
      </c>
    </row>
    <row r="2441" spans="1:6" x14ac:dyDescent="0.25">
      <c r="A2441" t="s">
        <v>153</v>
      </c>
      <c r="B2441" t="s">
        <v>606</v>
      </c>
      <c r="C2441" t="s">
        <v>24</v>
      </c>
      <c r="D2441" t="s">
        <v>5</v>
      </c>
      <c r="E2441">
        <v>2003</v>
      </c>
      <c r="F2441">
        <v>0</v>
      </c>
    </row>
    <row r="2442" spans="1:6" x14ac:dyDescent="0.25">
      <c r="A2442" t="s">
        <v>153</v>
      </c>
      <c r="B2442" t="s">
        <v>606</v>
      </c>
      <c r="C2442" t="s">
        <v>24</v>
      </c>
      <c r="D2442" t="s">
        <v>5</v>
      </c>
      <c r="E2442">
        <v>2004</v>
      </c>
      <c r="F2442">
        <v>0</v>
      </c>
    </row>
    <row r="2443" spans="1:6" x14ac:dyDescent="0.25">
      <c r="A2443" t="s">
        <v>153</v>
      </c>
      <c r="B2443" t="s">
        <v>606</v>
      </c>
      <c r="C2443" t="s">
        <v>24</v>
      </c>
      <c r="D2443" t="s">
        <v>5</v>
      </c>
      <c r="E2443">
        <v>2005</v>
      </c>
      <c r="F2443">
        <v>0</v>
      </c>
    </row>
    <row r="2444" spans="1:6" x14ac:dyDescent="0.25">
      <c r="A2444" t="s">
        <v>153</v>
      </c>
      <c r="B2444" t="s">
        <v>606</v>
      </c>
      <c r="C2444" t="s">
        <v>24</v>
      </c>
      <c r="D2444" t="s">
        <v>5</v>
      </c>
      <c r="E2444">
        <v>2006</v>
      </c>
      <c r="F2444">
        <v>0</v>
      </c>
    </row>
    <row r="2445" spans="1:6" x14ac:dyDescent="0.25">
      <c r="A2445" t="s">
        <v>153</v>
      </c>
      <c r="B2445" t="s">
        <v>606</v>
      </c>
      <c r="C2445" t="s">
        <v>24</v>
      </c>
      <c r="D2445" t="s">
        <v>5</v>
      </c>
      <c r="E2445">
        <v>2007</v>
      </c>
      <c r="F2445">
        <v>0</v>
      </c>
    </row>
    <row r="2446" spans="1:6" x14ac:dyDescent="0.25">
      <c r="A2446" t="s">
        <v>153</v>
      </c>
      <c r="B2446" t="s">
        <v>606</v>
      </c>
      <c r="C2446" t="s">
        <v>24</v>
      </c>
      <c r="D2446" t="s">
        <v>5</v>
      </c>
      <c r="E2446">
        <v>2008</v>
      </c>
      <c r="F2446">
        <v>0</v>
      </c>
    </row>
    <row r="2447" spans="1:6" x14ac:dyDescent="0.25">
      <c r="A2447" t="s">
        <v>153</v>
      </c>
      <c r="B2447" t="s">
        <v>606</v>
      </c>
      <c r="C2447" t="s">
        <v>24</v>
      </c>
      <c r="D2447" t="s">
        <v>5</v>
      </c>
      <c r="E2447">
        <v>2009</v>
      </c>
      <c r="F2447">
        <v>0</v>
      </c>
    </row>
    <row r="2448" spans="1:6" x14ac:dyDescent="0.25">
      <c r="A2448" t="s">
        <v>153</v>
      </c>
      <c r="B2448" t="s">
        <v>606</v>
      </c>
      <c r="C2448" t="s">
        <v>24</v>
      </c>
      <c r="D2448" t="s">
        <v>5</v>
      </c>
      <c r="E2448">
        <v>2010</v>
      </c>
      <c r="F2448">
        <v>0</v>
      </c>
    </row>
    <row r="2449" spans="1:6" x14ac:dyDescent="0.25">
      <c r="A2449" t="s">
        <v>153</v>
      </c>
      <c r="B2449" t="s">
        <v>606</v>
      </c>
      <c r="C2449" t="s">
        <v>24</v>
      </c>
      <c r="D2449" t="s">
        <v>5</v>
      </c>
      <c r="E2449">
        <v>2011</v>
      </c>
      <c r="F2449">
        <v>0</v>
      </c>
    </row>
    <row r="2450" spans="1:6" x14ac:dyDescent="0.25">
      <c r="A2450" t="s">
        <v>153</v>
      </c>
      <c r="B2450" t="s">
        <v>606</v>
      </c>
      <c r="C2450" t="s">
        <v>24</v>
      </c>
      <c r="D2450" t="s">
        <v>5</v>
      </c>
      <c r="E2450">
        <v>2012</v>
      </c>
      <c r="F2450">
        <v>0</v>
      </c>
    </row>
    <row r="2451" spans="1:6" x14ac:dyDescent="0.25">
      <c r="A2451" t="s">
        <v>153</v>
      </c>
      <c r="B2451" t="s">
        <v>606</v>
      </c>
      <c r="C2451" t="s">
        <v>24</v>
      </c>
      <c r="D2451" t="s">
        <v>5</v>
      </c>
      <c r="E2451">
        <v>2013</v>
      </c>
      <c r="F2451">
        <v>0</v>
      </c>
    </row>
    <row r="2452" spans="1:6" x14ac:dyDescent="0.25">
      <c r="A2452" t="s">
        <v>153</v>
      </c>
      <c r="B2452" t="s">
        <v>606</v>
      </c>
      <c r="C2452" t="s">
        <v>24</v>
      </c>
      <c r="D2452" t="s">
        <v>5</v>
      </c>
      <c r="E2452">
        <v>2014</v>
      </c>
      <c r="F2452">
        <v>0</v>
      </c>
    </row>
    <row r="2453" spans="1:6" x14ac:dyDescent="0.25">
      <c r="A2453" t="s">
        <v>153</v>
      </c>
      <c r="B2453" t="s">
        <v>606</v>
      </c>
      <c r="C2453" t="s">
        <v>24</v>
      </c>
      <c r="D2453" t="s">
        <v>5</v>
      </c>
      <c r="E2453">
        <v>2015</v>
      </c>
      <c r="F2453">
        <v>0</v>
      </c>
    </row>
    <row r="2454" spans="1:6" x14ac:dyDescent="0.25">
      <c r="A2454" t="s">
        <v>153</v>
      </c>
      <c r="B2454" t="s">
        <v>606</v>
      </c>
      <c r="C2454" t="s">
        <v>24</v>
      </c>
      <c r="D2454" t="s">
        <v>5</v>
      </c>
      <c r="E2454">
        <v>2016</v>
      </c>
      <c r="F2454">
        <v>0</v>
      </c>
    </row>
    <row r="2455" spans="1:6" x14ac:dyDescent="0.25">
      <c r="A2455" t="s">
        <v>153</v>
      </c>
      <c r="B2455" t="s">
        <v>606</v>
      </c>
      <c r="C2455" t="s">
        <v>24</v>
      </c>
      <c r="D2455" t="s">
        <v>5</v>
      </c>
      <c r="E2455">
        <v>2017</v>
      </c>
      <c r="F2455">
        <v>0</v>
      </c>
    </row>
    <row r="2456" spans="1:6" x14ac:dyDescent="0.25">
      <c r="A2456" t="s">
        <v>153</v>
      </c>
      <c r="B2456" t="s">
        <v>606</v>
      </c>
      <c r="C2456" t="s">
        <v>24</v>
      </c>
      <c r="D2456" t="s">
        <v>5</v>
      </c>
      <c r="E2456">
        <v>2018</v>
      </c>
      <c r="F2456">
        <v>0</v>
      </c>
    </row>
    <row r="2457" spans="1:6" x14ac:dyDescent="0.25">
      <c r="A2457" t="s">
        <v>153</v>
      </c>
      <c r="B2457" t="s">
        <v>606</v>
      </c>
      <c r="C2457" t="s">
        <v>24</v>
      </c>
      <c r="D2457" t="s">
        <v>5</v>
      </c>
      <c r="E2457">
        <v>2019</v>
      </c>
      <c r="F2457">
        <v>0</v>
      </c>
    </row>
    <row r="2458" spans="1:6" x14ac:dyDescent="0.25">
      <c r="A2458" t="s">
        <v>153</v>
      </c>
      <c r="B2458" t="s">
        <v>606</v>
      </c>
      <c r="C2458" t="s">
        <v>24</v>
      </c>
      <c r="D2458" t="s">
        <v>5</v>
      </c>
      <c r="E2458">
        <v>2020</v>
      </c>
      <c r="F2458">
        <v>0</v>
      </c>
    </row>
    <row r="2459" spans="1:6" x14ac:dyDescent="0.25">
      <c r="A2459" t="s">
        <v>158</v>
      </c>
      <c r="B2459" t="s">
        <v>607</v>
      </c>
      <c r="C2459" t="s">
        <v>12</v>
      </c>
      <c r="D2459" t="s">
        <v>9</v>
      </c>
      <c r="E2459">
        <v>2000</v>
      </c>
      <c r="F2459">
        <v>22.407177494239434</v>
      </c>
    </row>
    <row r="2460" spans="1:6" x14ac:dyDescent="0.25">
      <c r="A2460" t="s">
        <v>158</v>
      </c>
      <c r="B2460" t="s">
        <v>607</v>
      </c>
      <c r="C2460" t="s">
        <v>12</v>
      </c>
      <c r="D2460" t="s">
        <v>9</v>
      </c>
      <c r="E2460">
        <v>2001</v>
      </c>
      <c r="F2460">
        <v>22.326582866182893</v>
      </c>
    </row>
    <row r="2461" spans="1:6" x14ac:dyDescent="0.25">
      <c r="A2461" t="s">
        <v>158</v>
      </c>
      <c r="B2461" t="s">
        <v>607</v>
      </c>
      <c r="C2461" t="s">
        <v>12</v>
      </c>
      <c r="D2461" t="s">
        <v>9</v>
      </c>
      <c r="E2461">
        <v>2002</v>
      </c>
      <c r="F2461">
        <v>22.245988238126355</v>
      </c>
    </row>
    <row r="2462" spans="1:6" x14ac:dyDescent="0.25">
      <c r="A2462" t="s">
        <v>158</v>
      </c>
      <c r="B2462" t="s">
        <v>607</v>
      </c>
      <c r="C2462" t="s">
        <v>12</v>
      </c>
      <c r="D2462" t="s">
        <v>9</v>
      </c>
      <c r="E2462">
        <v>2003</v>
      </c>
      <c r="F2462">
        <v>22.165393610069817</v>
      </c>
    </row>
    <row r="2463" spans="1:6" x14ac:dyDescent="0.25">
      <c r="A2463" t="s">
        <v>158</v>
      </c>
      <c r="B2463" t="s">
        <v>607</v>
      </c>
      <c r="C2463" t="s">
        <v>12</v>
      </c>
      <c r="D2463" t="s">
        <v>9</v>
      </c>
      <c r="E2463">
        <v>2004</v>
      </c>
      <c r="F2463">
        <v>22.084798982013275</v>
      </c>
    </row>
    <row r="2464" spans="1:6" x14ac:dyDescent="0.25">
      <c r="A2464" t="s">
        <v>158</v>
      </c>
      <c r="B2464" t="s">
        <v>607</v>
      </c>
      <c r="C2464" t="s">
        <v>12</v>
      </c>
      <c r="D2464" t="s">
        <v>9</v>
      </c>
      <c r="E2464">
        <v>2005</v>
      </c>
      <c r="F2464">
        <v>22.004204353956737</v>
      </c>
    </row>
    <row r="2465" spans="1:6" x14ac:dyDescent="0.25">
      <c r="A2465" t="s">
        <v>158</v>
      </c>
      <c r="B2465" t="s">
        <v>607</v>
      </c>
      <c r="C2465" t="s">
        <v>12</v>
      </c>
      <c r="D2465" t="s">
        <v>9</v>
      </c>
      <c r="E2465">
        <v>2006</v>
      </c>
      <c r="F2465">
        <v>22.004204353956737</v>
      </c>
    </row>
    <row r="2466" spans="1:6" x14ac:dyDescent="0.25">
      <c r="A2466" t="s">
        <v>158</v>
      </c>
      <c r="B2466" t="s">
        <v>607</v>
      </c>
      <c r="C2466" t="s">
        <v>12</v>
      </c>
      <c r="D2466" t="s">
        <v>9</v>
      </c>
      <c r="E2466">
        <v>2007</v>
      </c>
      <c r="F2466">
        <v>21.843015097843654</v>
      </c>
    </row>
    <row r="2467" spans="1:6" x14ac:dyDescent="0.25">
      <c r="A2467" t="s">
        <v>158</v>
      </c>
      <c r="B2467" t="s">
        <v>607</v>
      </c>
      <c r="C2467" t="s">
        <v>12</v>
      </c>
      <c r="D2467" t="s">
        <v>9</v>
      </c>
      <c r="E2467">
        <v>2008</v>
      </c>
      <c r="F2467">
        <v>21.762420469787116</v>
      </c>
    </row>
    <row r="2468" spans="1:6" x14ac:dyDescent="0.25">
      <c r="A2468" t="s">
        <v>158</v>
      </c>
      <c r="B2468" t="s">
        <v>607</v>
      </c>
      <c r="C2468" t="s">
        <v>12</v>
      </c>
      <c r="D2468" t="s">
        <v>9</v>
      </c>
      <c r="E2468">
        <v>2009</v>
      </c>
      <c r="F2468">
        <v>21.681825841730578</v>
      </c>
    </row>
    <row r="2469" spans="1:6" x14ac:dyDescent="0.25">
      <c r="A2469" t="s">
        <v>158</v>
      </c>
      <c r="B2469" t="s">
        <v>607</v>
      </c>
      <c r="C2469" t="s">
        <v>12</v>
      </c>
      <c r="D2469" t="s">
        <v>9</v>
      </c>
      <c r="E2469">
        <v>2010</v>
      </c>
      <c r="F2469">
        <v>21.601231213674037</v>
      </c>
    </row>
    <row r="2470" spans="1:6" x14ac:dyDescent="0.25">
      <c r="A2470" t="s">
        <v>158</v>
      </c>
      <c r="B2470" t="s">
        <v>607</v>
      </c>
      <c r="C2470" t="s">
        <v>12</v>
      </c>
      <c r="D2470" t="s">
        <v>9</v>
      </c>
      <c r="E2470">
        <v>2011</v>
      </c>
      <c r="F2470">
        <v>21.569044079100024</v>
      </c>
    </row>
    <row r="2471" spans="1:6" x14ac:dyDescent="0.25">
      <c r="A2471" t="s">
        <v>158</v>
      </c>
      <c r="B2471" t="s">
        <v>607</v>
      </c>
      <c r="C2471" t="s">
        <v>12</v>
      </c>
      <c r="D2471" t="s">
        <v>9</v>
      </c>
      <c r="E2471">
        <v>2012</v>
      </c>
      <c r="F2471">
        <v>21.546324736376217</v>
      </c>
    </row>
    <row r="2472" spans="1:6" x14ac:dyDescent="0.25">
      <c r="A2472" t="s">
        <v>158</v>
      </c>
      <c r="B2472" t="s">
        <v>607</v>
      </c>
      <c r="C2472" t="s">
        <v>12</v>
      </c>
      <c r="D2472" t="s">
        <v>9</v>
      </c>
      <c r="E2472">
        <v>2013</v>
      </c>
      <c r="F2472">
        <v>21.523420419388106</v>
      </c>
    </row>
    <row r="2473" spans="1:6" x14ac:dyDescent="0.25">
      <c r="A2473" t="s">
        <v>158</v>
      </c>
      <c r="B2473" t="s">
        <v>607</v>
      </c>
      <c r="C2473" t="s">
        <v>12</v>
      </c>
      <c r="D2473" t="s">
        <v>9</v>
      </c>
      <c r="E2473">
        <v>2014</v>
      </c>
      <c r="F2473">
        <v>21.50070127191475</v>
      </c>
    </row>
    <row r="2474" spans="1:6" x14ac:dyDescent="0.25">
      <c r="A2474" t="s">
        <v>158</v>
      </c>
      <c r="B2474" t="s">
        <v>607</v>
      </c>
      <c r="C2474" t="s">
        <v>12</v>
      </c>
      <c r="D2474" t="s">
        <v>9</v>
      </c>
      <c r="E2474">
        <v>2015</v>
      </c>
      <c r="F2474">
        <v>21.47798212444139</v>
      </c>
    </row>
    <row r="2475" spans="1:6" x14ac:dyDescent="0.25">
      <c r="A2475" t="s">
        <v>158</v>
      </c>
      <c r="B2475" t="s">
        <v>607</v>
      </c>
      <c r="C2475" t="s">
        <v>12</v>
      </c>
      <c r="D2475" t="s">
        <v>9</v>
      </c>
      <c r="E2475">
        <v>2016</v>
      </c>
      <c r="F2475">
        <v>21.455276727397731</v>
      </c>
    </row>
    <row r="2476" spans="1:6" x14ac:dyDescent="0.25">
      <c r="A2476" t="s">
        <v>158</v>
      </c>
      <c r="B2476" t="s">
        <v>607</v>
      </c>
      <c r="C2476" t="s">
        <v>12</v>
      </c>
      <c r="D2476" t="s">
        <v>9</v>
      </c>
      <c r="E2476">
        <v>2017</v>
      </c>
      <c r="F2476">
        <v>21.432554142316949</v>
      </c>
    </row>
    <row r="2477" spans="1:6" x14ac:dyDescent="0.25">
      <c r="A2477" t="s">
        <v>158</v>
      </c>
      <c r="B2477" t="s">
        <v>607</v>
      </c>
      <c r="C2477" t="s">
        <v>12</v>
      </c>
      <c r="D2477" t="s">
        <v>9</v>
      </c>
      <c r="E2477">
        <v>2018</v>
      </c>
      <c r="F2477">
        <v>21.40983155723616</v>
      </c>
    </row>
    <row r="2478" spans="1:6" x14ac:dyDescent="0.25">
      <c r="A2478" t="s">
        <v>158</v>
      </c>
      <c r="B2478" t="s">
        <v>607</v>
      </c>
      <c r="C2478" t="s">
        <v>12</v>
      </c>
      <c r="D2478" t="s">
        <v>9</v>
      </c>
      <c r="E2478">
        <v>2019</v>
      </c>
      <c r="F2478">
        <v>21.387126160192508</v>
      </c>
    </row>
    <row r="2479" spans="1:6" x14ac:dyDescent="0.25">
      <c r="A2479" t="s">
        <v>158</v>
      </c>
      <c r="B2479" t="s">
        <v>607</v>
      </c>
      <c r="C2479" t="s">
        <v>12</v>
      </c>
      <c r="D2479" t="s">
        <v>9</v>
      </c>
      <c r="E2479">
        <v>2020</v>
      </c>
      <c r="F2479">
        <v>21.364403575111723</v>
      </c>
    </row>
    <row r="2480" spans="1:6" x14ac:dyDescent="0.25">
      <c r="A2480" t="s">
        <v>174</v>
      </c>
      <c r="B2480" t="s">
        <v>608</v>
      </c>
      <c r="C2480" t="s">
        <v>12</v>
      </c>
      <c r="D2480" t="s">
        <v>9</v>
      </c>
      <c r="E2480">
        <v>2000</v>
      </c>
      <c r="F2480">
        <v>32.686677980483665</v>
      </c>
    </row>
    <row r="2481" spans="1:6" x14ac:dyDescent="0.25">
      <c r="A2481" t="s">
        <v>174</v>
      </c>
      <c r="B2481" t="s">
        <v>608</v>
      </c>
      <c r="C2481" t="s">
        <v>12</v>
      </c>
      <c r="D2481" t="s">
        <v>9</v>
      </c>
      <c r="E2481">
        <v>2001</v>
      </c>
      <c r="F2481">
        <v>32.241196436147646</v>
      </c>
    </row>
    <row r="2482" spans="1:6" x14ac:dyDescent="0.25">
      <c r="A2482" t="s">
        <v>174</v>
      </c>
      <c r="B2482" t="s">
        <v>608</v>
      </c>
      <c r="C2482" t="s">
        <v>12</v>
      </c>
      <c r="D2482" t="s">
        <v>9</v>
      </c>
      <c r="E2482">
        <v>2002</v>
      </c>
      <c r="F2482">
        <v>31.795714891811627</v>
      </c>
    </row>
    <row r="2483" spans="1:6" x14ac:dyDescent="0.25">
      <c r="A2483" t="s">
        <v>174</v>
      </c>
      <c r="B2483" t="s">
        <v>608</v>
      </c>
      <c r="C2483" t="s">
        <v>12</v>
      </c>
      <c r="D2483" t="s">
        <v>9</v>
      </c>
      <c r="E2483">
        <v>2003</v>
      </c>
      <c r="F2483">
        <v>31.350233347475605</v>
      </c>
    </row>
    <row r="2484" spans="1:6" x14ac:dyDescent="0.25">
      <c r="A2484" t="s">
        <v>174</v>
      </c>
      <c r="B2484" t="s">
        <v>608</v>
      </c>
      <c r="C2484" t="s">
        <v>12</v>
      </c>
      <c r="D2484" t="s">
        <v>9</v>
      </c>
      <c r="E2484">
        <v>2004</v>
      </c>
      <c r="F2484">
        <v>30.904751803139586</v>
      </c>
    </row>
    <row r="2485" spans="1:6" x14ac:dyDescent="0.25">
      <c r="A2485" t="s">
        <v>174</v>
      </c>
      <c r="B2485" t="s">
        <v>608</v>
      </c>
      <c r="C2485" t="s">
        <v>12</v>
      </c>
      <c r="D2485" t="s">
        <v>9</v>
      </c>
      <c r="E2485">
        <v>2005</v>
      </c>
      <c r="F2485">
        <v>30.45927025880356</v>
      </c>
    </row>
    <row r="2486" spans="1:6" x14ac:dyDescent="0.25">
      <c r="A2486" t="s">
        <v>174</v>
      </c>
      <c r="B2486" t="s">
        <v>608</v>
      </c>
      <c r="C2486" t="s">
        <v>12</v>
      </c>
      <c r="D2486" t="s">
        <v>9</v>
      </c>
      <c r="E2486">
        <v>2006</v>
      </c>
      <c r="F2486">
        <v>30.45927025880356</v>
      </c>
    </row>
    <row r="2487" spans="1:6" x14ac:dyDescent="0.25">
      <c r="A2487" t="s">
        <v>174</v>
      </c>
      <c r="B2487" t="s">
        <v>608</v>
      </c>
      <c r="C2487" t="s">
        <v>12</v>
      </c>
      <c r="D2487" t="s">
        <v>9</v>
      </c>
      <c r="E2487">
        <v>2007</v>
      </c>
      <c r="F2487">
        <v>29.568307170131526</v>
      </c>
    </row>
    <row r="2488" spans="1:6" x14ac:dyDescent="0.25">
      <c r="A2488" t="s">
        <v>174</v>
      </c>
      <c r="B2488" t="s">
        <v>608</v>
      </c>
      <c r="C2488" t="s">
        <v>12</v>
      </c>
      <c r="D2488" t="s">
        <v>9</v>
      </c>
      <c r="E2488">
        <v>2008</v>
      </c>
      <c r="F2488">
        <v>29.1228256257955</v>
      </c>
    </row>
    <row r="2489" spans="1:6" x14ac:dyDescent="0.25">
      <c r="A2489" t="s">
        <v>174</v>
      </c>
      <c r="B2489" t="s">
        <v>608</v>
      </c>
      <c r="C2489" t="s">
        <v>12</v>
      </c>
      <c r="D2489" t="s">
        <v>9</v>
      </c>
      <c r="E2489">
        <v>2009</v>
      </c>
      <c r="F2489">
        <v>28.677344081459484</v>
      </c>
    </row>
    <row r="2490" spans="1:6" x14ac:dyDescent="0.25">
      <c r="A2490" t="s">
        <v>174</v>
      </c>
      <c r="B2490" t="s">
        <v>608</v>
      </c>
      <c r="C2490" t="s">
        <v>12</v>
      </c>
      <c r="D2490" t="s">
        <v>9</v>
      </c>
      <c r="E2490">
        <v>2010</v>
      </c>
      <c r="F2490">
        <v>28.231862537123465</v>
      </c>
    </row>
    <row r="2491" spans="1:6" x14ac:dyDescent="0.25">
      <c r="A2491" t="s">
        <v>174</v>
      </c>
      <c r="B2491" t="s">
        <v>608</v>
      </c>
      <c r="C2491" t="s">
        <v>12</v>
      </c>
      <c r="D2491" t="s">
        <v>9</v>
      </c>
      <c r="E2491">
        <v>2011</v>
      </c>
      <c r="F2491">
        <v>27.786380992787439</v>
      </c>
    </row>
    <row r="2492" spans="1:6" x14ac:dyDescent="0.25">
      <c r="A2492" t="s">
        <v>174</v>
      </c>
      <c r="B2492" t="s">
        <v>608</v>
      </c>
      <c r="C2492" t="s">
        <v>12</v>
      </c>
      <c r="D2492" t="s">
        <v>9</v>
      </c>
      <c r="E2492">
        <v>2012</v>
      </c>
      <c r="F2492">
        <v>27.340899448451424</v>
      </c>
    </row>
    <row r="2493" spans="1:6" x14ac:dyDescent="0.25">
      <c r="A2493" t="s">
        <v>174</v>
      </c>
      <c r="B2493" t="s">
        <v>608</v>
      </c>
      <c r="C2493" t="s">
        <v>12</v>
      </c>
      <c r="D2493" t="s">
        <v>9</v>
      </c>
      <c r="E2493">
        <v>2013</v>
      </c>
      <c r="F2493">
        <v>26.895417904115398</v>
      </c>
    </row>
    <row r="2494" spans="1:6" x14ac:dyDescent="0.25">
      <c r="A2494" t="s">
        <v>174</v>
      </c>
      <c r="B2494" t="s">
        <v>608</v>
      </c>
      <c r="C2494" t="s">
        <v>12</v>
      </c>
      <c r="D2494" t="s">
        <v>9</v>
      </c>
      <c r="E2494">
        <v>2014</v>
      </c>
      <c r="F2494">
        <v>26.449936359779379</v>
      </c>
    </row>
    <row r="2495" spans="1:6" x14ac:dyDescent="0.25">
      <c r="A2495" t="s">
        <v>174</v>
      </c>
      <c r="B2495" t="s">
        <v>608</v>
      </c>
      <c r="C2495" t="s">
        <v>12</v>
      </c>
      <c r="D2495" t="s">
        <v>9</v>
      </c>
      <c r="E2495">
        <v>2015</v>
      </c>
      <c r="F2495">
        <v>26.004454815443363</v>
      </c>
    </row>
    <row r="2496" spans="1:6" x14ac:dyDescent="0.25">
      <c r="A2496" t="s">
        <v>174</v>
      </c>
      <c r="B2496" t="s">
        <v>608</v>
      </c>
      <c r="C2496" t="s">
        <v>12</v>
      </c>
      <c r="D2496" t="s">
        <v>9</v>
      </c>
      <c r="E2496">
        <v>2016</v>
      </c>
      <c r="F2496">
        <v>25.558973271107337</v>
      </c>
    </row>
    <row r="2497" spans="1:6" x14ac:dyDescent="0.25">
      <c r="A2497" t="s">
        <v>174</v>
      </c>
      <c r="B2497" t="s">
        <v>608</v>
      </c>
      <c r="C2497" t="s">
        <v>12</v>
      </c>
      <c r="D2497" t="s">
        <v>9</v>
      </c>
      <c r="E2497">
        <v>2017</v>
      </c>
      <c r="F2497">
        <v>25.113491726771318</v>
      </c>
    </row>
    <row r="2498" spans="1:6" x14ac:dyDescent="0.25">
      <c r="A2498" t="s">
        <v>174</v>
      </c>
      <c r="B2498" t="s">
        <v>608</v>
      </c>
      <c r="C2498" t="s">
        <v>12</v>
      </c>
      <c r="D2498" t="s">
        <v>9</v>
      </c>
      <c r="E2498">
        <v>2018</v>
      </c>
      <c r="F2498">
        <v>24.6680101824353</v>
      </c>
    </row>
    <row r="2499" spans="1:6" x14ac:dyDescent="0.25">
      <c r="A2499" t="s">
        <v>174</v>
      </c>
      <c r="B2499" t="s">
        <v>608</v>
      </c>
      <c r="C2499" t="s">
        <v>12</v>
      </c>
      <c r="D2499" t="s">
        <v>9</v>
      </c>
      <c r="E2499">
        <v>2019</v>
      </c>
      <c r="F2499">
        <v>24.222528638099277</v>
      </c>
    </row>
    <row r="2500" spans="1:6" x14ac:dyDescent="0.25">
      <c r="A2500" t="s">
        <v>174</v>
      </c>
      <c r="B2500" t="s">
        <v>608</v>
      </c>
      <c r="C2500" t="s">
        <v>12</v>
      </c>
      <c r="D2500" t="s">
        <v>9</v>
      </c>
      <c r="E2500">
        <v>2020</v>
      </c>
      <c r="F2500">
        <v>23.777047093763258</v>
      </c>
    </row>
    <row r="2501" spans="1:6" x14ac:dyDescent="0.25">
      <c r="A2501" t="s">
        <v>159</v>
      </c>
      <c r="B2501" t="s">
        <v>609</v>
      </c>
      <c r="C2501" t="s">
        <v>8</v>
      </c>
      <c r="D2501" t="s">
        <v>16</v>
      </c>
      <c r="E2501">
        <v>2000</v>
      </c>
      <c r="F2501">
        <v>2.7333333333333329</v>
      </c>
    </row>
    <row r="2502" spans="1:6" x14ac:dyDescent="0.25">
      <c r="A2502" t="s">
        <v>159</v>
      </c>
      <c r="B2502" t="s">
        <v>609</v>
      </c>
      <c r="C2502" t="s">
        <v>8</v>
      </c>
      <c r="D2502" t="s">
        <v>16</v>
      </c>
      <c r="E2502">
        <v>2001</v>
      </c>
      <c r="F2502">
        <v>2.7333333333333329</v>
      </c>
    </row>
    <row r="2503" spans="1:6" x14ac:dyDescent="0.25">
      <c r="A2503" t="s">
        <v>159</v>
      </c>
      <c r="B2503" t="s">
        <v>609</v>
      </c>
      <c r="C2503" t="s">
        <v>8</v>
      </c>
      <c r="D2503" t="s">
        <v>16</v>
      </c>
      <c r="E2503">
        <v>2002</v>
      </c>
      <c r="F2503">
        <v>2.7333333333333329</v>
      </c>
    </row>
    <row r="2504" spans="1:6" x14ac:dyDescent="0.25">
      <c r="A2504" t="s">
        <v>159</v>
      </c>
      <c r="B2504" t="s">
        <v>609</v>
      </c>
      <c r="C2504" t="s">
        <v>8</v>
      </c>
      <c r="D2504" t="s">
        <v>16</v>
      </c>
      <c r="E2504">
        <v>2003</v>
      </c>
      <c r="F2504">
        <v>2.7333333333333329</v>
      </c>
    </row>
    <row r="2505" spans="1:6" x14ac:dyDescent="0.25">
      <c r="A2505" t="s">
        <v>159</v>
      </c>
      <c r="B2505" t="s">
        <v>609</v>
      </c>
      <c r="C2505" t="s">
        <v>8</v>
      </c>
      <c r="D2505" t="s">
        <v>16</v>
      </c>
      <c r="E2505">
        <v>2004</v>
      </c>
      <c r="F2505">
        <v>2.7333333333333329</v>
      </c>
    </row>
    <row r="2506" spans="1:6" x14ac:dyDescent="0.25">
      <c r="A2506" t="s">
        <v>159</v>
      </c>
      <c r="B2506" t="s">
        <v>609</v>
      </c>
      <c r="C2506" t="s">
        <v>8</v>
      </c>
      <c r="D2506" t="s">
        <v>16</v>
      </c>
      <c r="E2506">
        <v>2005</v>
      </c>
      <c r="F2506">
        <v>2.7333333333333329</v>
      </c>
    </row>
    <row r="2507" spans="1:6" x14ac:dyDescent="0.25">
      <c r="A2507" t="s">
        <v>159</v>
      </c>
      <c r="B2507" t="s">
        <v>609</v>
      </c>
      <c r="C2507" t="s">
        <v>8</v>
      </c>
      <c r="D2507" t="s">
        <v>16</v>
      </c>
      <c r="E2507">
        <v>2006</v>
      </c>
      <c r="F2507">
        <v>2.7333333333333329</v>
      </c>
    </row>
    <row r="2508" spans="1:6" x14ac:dyDescent="0.25">
      <c r="A2508" t="s">
        <v>159</v>
      </c>
      <c r="B2508" t="s">
        <v>609</v>
      </c>
      <c r="C2508" t="s">
        <v>8</v>
      </c>
      <c r="D2508" t="s">
        <v>16</v>
      </c>
      <c r="E2508">
        <v>2007</v>
      </c>
      <c r="F2508">
        <v>2.7333333333333329</v>
      </c>
    </row>
    <row r="2509" spans="1:6" x14ac:dyDescent="0.25">
      <c r="A2509" t="s">
        <v>159</v>
      </c>
      <c r="B2509" t="s">
        <v>609</v>
      </c>
      <c r="C2509" t="s">
        <v>8</v>
      </c>
      <c r="D2509" t="s">
        <v>16</v>
      </c>
      <c r="E2509">
        <v>2008</v>
      </c>
      <c r="F2509">
        <v>2.7333333333333329</v>
      </c>
    </row>
    <row r="2510" spans="1:6" x14ac:dyDescent="0.25">
      <c r="A2510" t="s">
        <v>159</v>
      </c>
      <c r="B2510" t="s">
        <v>609</v>
      </c>
      <c r="C2510" t="s">
        <v>8</v>
      </c>
      <c r="D2510" t="s">
        <v>16</v>
      </c>
      <c r="E2510">
        <v>2009</v>
      </c>
      <c r="F2510">
        <v>2.7333333333333329</v>
      </c>
    </row>
    <row r="2511" spans="1:6" x14ac:dyDescent="0.25">
      <c r="A2511" t="s">
        <v>159</v>
      </c>
      <c r="B2511" t="s">
        <v>609</v>
      </c>
      <c r="C2511" t="s">
        <v>8</v>
      </c>
      <c r="D2511" t="s">
        <v>16</v>
      </c>
      <c r="E2511">
        <v>2010</v>
      </c>
      <c r="F2511">
        <v>2.7333333333333329</v>
      </c>
    </row>
    <row r="2512" spans="1:6" x14ac:dyDescent="0.25">
      <c r="A2512" t="s">
        <v>159</v>
      </c>
      <c r="B2512" t="s">
        <v>609</v>
      </c>
      <c r="C2512" t="s">
        <v>8</v>
      </c>
      <c r="D2512" t="s">
        <v>16</v>
      </c>
      <c r="E2512">
        <v>2011</v>
      </c>
      <c r="F2512">
        <v>2.7333333333333329</v>
      </c>
    </row>
    <row r="2513" spans="1:6" x14ac:dyDescent="0.25">
      <c r="A2513" t="s">
        <v>159</v>
      </c>
      <c r="B2513" t="s">
        <v>609</v>
      </c>
      <c r="C2513" t="s">
        <v>8</v>
      </c>
      <c r="D2513" t="s">
        <v>16</v>
      </c>
      <c r="E2513">
        <v>2012</v>
      </c>
      <c r="F2513">
        <v>2.7333333333333329</v>
      </c>
    </row>
    <row r="2514" spans="1:6" x14ac:dyDescent="0.25">
      <c r="A2514" t="s">
        <v>159</v>
      </c>
      <c r="B2514" t="s">
        <v>609</v>
      </c>
      <c r="C2514" t="s">
        <v>8</v>
      </c>
      <c r="D2514" t="s">
        <v>16</v>
      </c>
      <c r="E2514">
        <v>2013</v>
      </c>
      <c r="F2514">
        <v>2.7333333333333329</v>
      </c>
    </row>
    <row r="2515" spans="1:6" x14ac:dyDescent="0.25">
      <c r="A2515" t="s">
        <v>159</v>
      </c>
      <c r="B2515" t="s">
        <v>609</v>
      </c>
      <c r="C2515" t="s">
        <v>8</v>
      </c>
      <c r="D2515" t="s">
        <v>16</v>
      </c>
      <c r="E2515">
        <v>2014</v>
      </c>
      <c r="F2515">
        <v>2.7333333333333329</v>
      </c>
    </row>
    <row r="2516" spans="1:6" x14ac:dyDescent="0.25">
      <c r="A2516" t="s">
        <v>159</v>
      </c>
      <c r="B2516" t="s">
        <v>609</v>
      </c>
      <c r="C2516" t="s">
        <v>8</v>
      </c>
      <c r="D2516" t="s">
        <v>16</v>
      </c>
      <c r="E2516">
        <v>2015</v>
      </c>
      <c r="F2516">
        <v>2.7333333333333329</v>
      </c>
    </row>
    <row r="2517" spans="1:6" x14ac:dyDescent="0.25">
      <c r="A2517" t="s">
        <v>159</v>
      </c>
      <c r="B2517" t="s">
        <v>609</v>
      </c>
      <c r="C2517" t="s">
        <v>8</v>
      </c>
      <c r="D2517" t="s">
        <v>16</v>
      </c>
      <c r="E2517">
        <v>2016</v>
      </c>
      <c r="F2517">
        <v>2.7333333333333329</v>
      </c>
    </row>
    <row r="2518" spans="1:6" x14ac:dyDescent="0.25">
      <c r="A2518" t="s">
        <v>159</v>
      </c>
      <c r="B2518" t="s">
        <v>609</v>
      </c>
      <c r="C2518" t="s">
        <v>8</v>
      </c>
      <c r="D2518" t="s">
        <v>16</v>
      </c>
      <c r="E2518">
        <v>2017</v>
      </c>
      <c r="F2518">
        <v>2.7333333333333329</v>
      </c>
    </row>
    <row r="2519" spans="1:6" x14ac:dyDescent="0.25">
      <c r="A2519" t="s">
        <v>159</v>
      </c>
      <c r="B2519" t="s">
        <v>609</v>
      </c>
      <c r="C2519" t="s">
        <v>8</v>
      </c>
      <c r="D2519" t="s">
        <v>16</v>
      </c>
      <c r="E2519">
        <v>2018</v>
      </c>
      <c r="F2519">
        <v>2.7333333333333329</v>
      </c>
    </row>
    <row r="2520" spans="1:6" x14ac:dyDescent="0.25">
      <c r="A2520" t="s">
        <v>159</v>
      </c>
      <c r="B2520" t="s">
        <v>609</v>
      </c>
      <c r="C2520" t="s">
        <v>8</v>
      </c>
      <c r="D2520" t="s">
        <v>16</v>
      </c>
      <c r="E2520">
        <v>2019</v>
      </c>
      <c r="F2520">
        <v>2.7333333333333329</v>
      </c>
    </row>
    <row r="2521" spans="1:6" x14ac:dyDescent="0.25">
      <c r="A2521" t="s">
        <v>159</v>
      </c>
      <c r="B2521" t="s">
        <v>609</v>
      </c>
      <c r="C2521" t="s">
        <v>8</v>
      </c>
      <c r="D2521" t="s">
        <v>16</v>
      </c>
      <c r="E2521">
        <v>2020</v>
      </c>
      <c r="F2521">
        <v>2.7333333333333329</v>
      </c>
    </row>
    <row r="2522" spans="1:6" x14ac:dyDescent="0.25">
      <c r="A2522" t="s">
        <v>164</v>
      </c>
      <c r="B2522" t="s">
        <v>610</v>
      </c>
      <c r="C2522" t="s">
        <v>12</v>
      </c>
      <c r="D2522" t="s">
        <v>9</v>
      </c>
      <c r="E2522">
        <v>2000</v>
      </c>
      <c r="F2522">
        <v>10.896663634352027</v>
      </c>
    </row>
    <row r="2523" spans="1:6" x14ac:dyDescent="0.25">
      <c r="A2523" t="s">
        <v>164</v>
      </c>
      <c r="B2523" t="s">
        <v>610</v>
      </c>
      <c r="C2523" t="s">
        <v>12</v>
      </c>
      <c r="D2523" t="s">
        <v>9</v>
      </c>
      <c r="E2523">
        <v>2001</v>
      </c>
      <c r="F2523">
        <v>10.896663634352027</v>
      </c>
    </row>
    <row r="2524" spans="1:6" x14ac:dyDescent="0.25">
      <c r="A2524" t="s">
        <v>164</v>
      </c>
      <c r="B2524" t="s">
        <v>610</v>
      </c>
      <c r="C2524" t="s">
        <v>12</v>
      </c>
      <c r="D2524" t="s">
        <v>9</v>
      </c>
      <c r="E2524">
        <v>2002</v>
      </c>
      <c r="F2524">
        <v>10.896663634352027</v>
      </c>
    </row>
    <row r="2525" spans="1:6" x14ac:dyDescent="0.25">
      <c r="A2525" t="s">
        <v>164</v>
      </c>
      <c r="B2525" t="s">
        <v>610</v>
      </c>
      <c r="C2525" t="s">
        <v>12</v>
      </c>
      <c r="D2525" t="s">
        <v>9</v>
      </c>
      <c r="E2525">
        <v>2003</v>
      </c>
      <c r="F2525">
        <v>10.896663634352027</v>
      </c>
    </row>
    <row r="2526" spans="1:6" x14ac:dyDescent="0.25">
      <c r="A2526" t="s">
        <v>164</v>
      </c>
      <c r="B2526" t="s">
        <v>610</v>
      </c>
      <c r="C2526" t="s">
        <v>12</v>
      </c>
      <c r="D2526" t="s">
        <v>9</v>
      </c>
      <c r="E2526">
        <v>2004</v>
      </c>
      <c r="F2526">
        <v>10.896663634352027</v>
      </c>
    </row>
    <row r="2527" spans="1:6" x14ac:dyDescent="0.25">
      <c r="A2527" t="s">
        <v>164</v>
      </c>
      <c r="B2527" t="s">
        <v>610</v>
      </c>
      <c r="C2527" t="s">
        <v>12</v>
      </c>
      <c r="D2527" t="s">
        <v>9</v>
      </c>
      <c r="E2527">
        <v>2005</v>
      </c>
      <c r="F2527">
        <v>10.896663634352027</v>
      </c>
    </row>
    <row r="2528" spans="1:6" x14ac:dyDescent="0.25">
      <c r="A2528" t="s">
        <v>164</v>
      </c>
      <c r="B2528" t="s">
        <v>610</v>
      </c>
      <c r="C2528" t="s">
        <v>12</v>
      </c>
      <c r="D2528" t="s">
        <v>9</v>
      </c>
      <c r="E2528">
        <v>2006</v>
      </c>
      <c r="F2528">
        <v>10.896663634352027</v>
      </c>
    </row>
    <row r="2529" spans="1:6" x14ac:dyDescent="0.25">
      <c r="A2529" t="s">
        <v>164</v>
      </c>
      <c r="B2529" t="s">
        <v>610</v>
      </c>
      <c r="C2529" t="s">
        <v>12</v>
      </c>
      <c r="D2529" t="s">
        <v>9</v>
      </c>
      <c r="E2529">
        <v>2007</v>
      </c>
      <c r="F2529">
        <v>10.896663634352027</v>
      </c>
    </row>
    <row r="2530" spans="1:6" x14ac:dyDescent="0.25">
      <c r="A2530" t="s">
        <v>164</v>
      </c>
      <c r="B2530" t="s">
        <v>610</v>
      </c>
      <c r="C2530" t="s">
        <v>12</v>
      </c>
      <c r="D2530" t="s">
        <v>9</v>
      </c>
      <c r="E2530">
        <v>2008</v>
      </c>
      <c r="F2530">
        <v>10.896663634352027</v>
      </c>
    </row>
    <row r="2531" spans="1:6" x14ac:dyDescent="0.25">
      <c r="A2531" t="s">
        <v>164</v>
      </c>
      <c r="B2531" t="s">
        <v>610</v>
      </c>
      <c r="C2531" t="s">
        <v>12</v>
      </c>
      <c r="D2531" t="s">
        <v>9</v>
      </c>
      <c r="E2531">
        <v>2009</v>
      </c>
      <c r="F2531">
        <v>10.896663634352027</v>
      </c>
    </row>
    <row r="2532" spans="1:6" x14ac:dyDescent="0.25">
      <c r="A2532" t="s">
        <v>164</v>
      </c>
      <c r="B2532" t="s">
        <v>610</v>
      </c>
      <c r="C2532" t="s">
        <v>12</v>
      </c>
      <c r="D2532" t="s">
        <v>9</v>
      </c>
      <c r="E2532">
        <v>2010</v>
      </c>
      <c r="F2532">
        <v>10.896663634352027</v>
      </c>
    </row>
    <row r="2533" spans="1:6" x14ac:dyDescent="0.25">
      <c r="A2533" t="s">
        <v>164</v>
      </c>
      <c r="B2533" t="s">
        <v>610</v>
      </c>
      <c r="C2533" t="s">
        <v>12</v>
      </c>
      <c r="D2533" t="s">
        <v>9</v>
      </c>
      <c r="E2533">
        <v>2011</v>
      </c>
      <c r="F2533">
        <v>10.896663634352027</v>
      </c>
    </row>
    <row r="2534" spans="1:6" x14ac:dyDescent="0.25">
      <c r="A2534" t="s">
        <v>164</v>
      </c>
      <c r="B2534" t="s">
        <v>610</v>
      </c>
      <c r="C2534" t="s">
        <v>12</v>
      </c>
      <c r="D2534" t="s">
        <v>9</v>
      </c>
      <c r="E2534">
        <v>2012</v>
      </c>
      <c r="F2534">
        <v>10.896663634352027</v>
      </c>
    </row>
    <row r="2535" spans="1:6" x14ac:dyDescent="0.25">
      <c r="A2535" t="s">
        <v>164</v>
      </c>
      <c r="B2535" t="s">
        <v>610</v>
      </c>
      <c r="C2535" t="s">
        <v>12</v>
      </c>
      <c r="D2535" t="s">
        <v>9</v>
      </c>
      <c r="E2535">
        <v>2013</v>
      </c>
      <c r="F2535">
        <v>10.896663634352027</v>
      </c>
    </row>
    <row r="2536" spans="1:6" x14ac:dyDescent="0.25">
      <c r="A2536" t="s">
        <v>164</v>
      </c>
      <c r="B2536" t="s">
        <v>610</v>
      </c>
      <c r="C2536" t="s">
        <v>12</v>
      </c>
      <c r="D2536" t="s">
        <v>9</v>
      </c>
      <c r="E2536">
        <v>2014</v>
      </c>
      <c r="F2536">
        <v>10.896663634352027</v>
      </c>
    </row>
    <row r="2537" spans="1:6" x14ac:dyDescent="0.25">
      <c r="A2537" t="s">
        <v>164</v>
      </c>
      <c r="B2537" t="s">
        <v>610</v>
      </c>
      <c r="C2537" t="s">
        <v>12</v>
      </c>
      <c r="D2537" t="s">
        <v>9</v>
      </c>
      <c r="E2537">
        <v>2015</v>
      </c>
      <c r="F2537">
        <v>10.896663634352027</v>
      </c>
    </row>
    <row r="2538" spans="1:6" x14ac:dyDescent="0.25">
      <c r="A2538" t="s">
        <v>164</v>
      </c>
      <c r="B2538" t="s">
        <v>610</v>
      </c>
      <c r="C2538" t="s">
        <v>12</v>
      </c>
      <c r="D2538" t="s">
        <v>9</v>
      </c>
      <c r="E2538">
        <v>2016</v>
      </c>
      <c r="F2538">
        <v>10.896663634352027</v>
      </c>
    </row>
    <row r="2539" spans="1:6" x14ac:dyDescent="0.25">
      <c r="A2539" t="s">
        <v>164</v>
      </c>
      <c r="B2539" t="s">
        <v>610</v>
      </c>
      <c r="C2539" t="s">
        <v>12</v>
      </c>
      <c r="D2539" t="s">
        <v>9</v>
      </c>
      <c r="E2539">
        <v>2017</v>
      </c>
      <c r="F2539">
        <v>10.896663634352027</v>
      </c>
    </row>
    <row r="2540" spans="1:6" x14ac:dyDescent="0.25">
      <c r="A2540" t="s">
        <v>164</v>
      </c>
      <c r="B2540" t="s">
        <v>610</v>
      </c>
      <c r="C2540" t="s">
        <v>12</v>
      </c>
      <c r="D2540" t="s">
        <v>9</v>
      </c>
      <c r="E2540">
        <v>2018</v>
      </c>
      <c r="F2540">
        <v>10.896663634352027</v>
      </c>
    </row>
    <row r="2541" spans="1:6" x14ac:dyDescent="0.25">
      <c r="A2541" t="s">
        <v>164</v>
      </c>
      <c r="B2541" t="s">
        <v>610</v>
      </c>
      <c r="C2541" t="s">
        <v>12</v>
      </c>
      <c r="D2541" t="s">
        <v>9</v>
      </c>
      <c r="E2541">
        <v>2019</v>
      </c>
      <c r="F2541">
        <v>10.896663634352027</v>
      </c>
    </row>
    <row r="2542" spans="1:6" x14ac:dyDescent="0.25">
      <c r="A2542" t="s">
        <v>164</v>
      </c>
      <c r="B2542" t="s">
        <v>610</v>
      </c>
      <c r="C2542" t="s">
        <v>12</v>
      </c>
      <c r="D2542" t="s">
        <v>9</v>
      </c>
      <c r="E2542">
        <v>2020</v>
      </c>
      <c r="F2542">
        <v>10.896663634352027</v>
      </c>
    </row>
    <row r="2543" spans="1:6" x14ac:dyDescent="0.25">
      <c r="A2543" t="s">
        <v>165</v>
      </c>
      <c r="B2543" t="s">
        <v>611</v>
      </c>
      <c r="C2543" t="s">
        <v>20</v>
      </c>
      <c r="D2543" t="s">
        <v>5</v>
      </c>
      <c r="E2543">
        <v>2000</v>
      </c>
      <c r="F2543">
        <v>1.09375</v>
      </c>
    </row>
    <row r="2544" spans="1:6" x14ac:dyDescent="0.25">
      <c r="A2544" t="s">
        <v>165</v>
      </c>
      <c r="B2544" t="s">
        <v>611</v>
      </c>
      <c r="C2544" t="s">
        <v>20</v>
      </c>
      <c r="D2544" t="s">
        <v>5</v>
      </c>
      <c r="E2544">
        <v>2001</v>
      </c>
      <c r="F2544">
        <v>1.09375</v>
      </c>
    </row>
    <row r="2545" spans="1:6" x14ac:dyDescent="0.25">
      <c r="A2545" t="s">
        <v>165</v>
      </c>
      <c r="B2545" t="s">
        <v>611</v>
      </c>
      <c r="C2545" t="s">
        <v>20</v>
      </c>
      <c r="D2545" t="s">
        <v>5</v>
      </c>
      <c r="E2545">
        <v>2002</v>
      </c>
      <c r="F2545">
        <v>1.09375</v>
      </c>
    </row>
    <row r="2546" spans="1:6" x14ac:dyDescent="0.25">
      <c r="A2546" t="s">
        <v>165</v>
      </c>
      <c r="B2546" t="s">
        <v>611</v>
      </c>
      <c r="C2546" t="s">
        <v>20</v>
      </c>
      <c r="D2546" t="s">
        <v>5</v>
      </c>
      <c r="E2546">
        <v>2003</v>
      </c>
      <c r="F2546">
        <v>1.09375</v>
      </c>
    </row>
    <row r="2547" spans="1:6" x14ac:dyDescent="0.25">
      <c r="A2547" t="s">
        <v>165</v>
      </c>
      <c r="B2547" t="s">
        <v>611</v>
      </c>
      <c r="C2547" t="s">
        <v>20</v>
      </c>
      <c r="D2547" t="s">
        <v>5</v>
      </c>
      <c r="E2547">
        <v>2004</v>
      </c>
      <c r="F2547">
        <v>1.09375</v>
      </c>
    </row>
    <row r="2548" spans="1:6" x14ac:dyDescent="0.25">
      <c r="A2548" t="s">
        <v>165</v>
      </c>
      <c r="B2548" t="s">
        <v>611</v>
      </c>
      <c r="C2548" t="s">
        <v>20</v>
      </c>
      <c r="D2548" t="s">
        <v>5</v>
      </c>
      <c r="E2548">
        <v>2005</v>
      </c>
      <c r="F2548">
        <v>1.09375</v>
      </c>
    </row>
    <row r="2549" spans="1:6" x14ac:dyDescent="0.25">
      <c r="A2549" t="s">
        <v>165</v>
      </c>
      <c r="B2549" t="s">
        <v>611</v>
      </c>
      <c r="C2549" t="s">
        <v>20</v>
      </c>
      <c r="D2549" t="s">
        <v>5</v>
      </c>
      <c r="E2549">
        <v>2006</v>
      </c>
      <c r="F2549">
        <v>1.09375</v>
      </c>
    </row>
    <row r="2550" spans="1:6" x14ac:dyDescent="0.25">
      <c r="A2550" t="s">
        <v>165</v>
      </c>
      <c r="B2550" t="s">
        <v>611</v>
      </c>
      <c r="C2550" t="s">
        <v>20</v>
      </c>
      <c r="D2550" t="s">
        <v>5</v>
      </c>
      <c r="E2550">
        <v>2007</v>
      </c>
      <c r="F2550">
        <v>1.09375</v>
      </c>
    </row>
    <row r="2551" spans="1:6" x14ac:dyDescent="0.25">
      <c r="A2551" t="s">
        <v>165</v>
      </c>
      <c r="B2551" t="s">
        <v>611</v>
      </c>
      <c r="C2551" t="s">
        <v>20</v>
      </c>
      <c r="D2551" t="s">
        <v>5</v>
      </c>
      <c r="E2551">
        <v>2008</v>
      </c>
      <c r="F2551">
        <v>1.09375</v>
      </c>
    </row>
    <row r="2552" spans="1:6" x14ac:dyDescent="0.25">
      <c r="A2552" t="s">
        <v>165</v>
      </c>
      <c r="B2552" t="s">
        <v>611</v>
      </c>
      <c r="C2552" t="s">
        <v>20</v>
      </c>
      <c r="D2552" t="s">
        <v>5</v>
      </c>
      <c r="E2552">
        <v>2009</v>
      </c>
      <c r="F2552">
        <v>1.09375</v>
      </c>
    </row>
    <row r="2553" spans="1:6" x14ac:dyDescent="0.25">
      <c r="A2553" t="s">
        <v>165</v>
      </c>
      <c r="B2553" t="s">
        <v>611</v>
      </c>
      <c r="C2553" t="s">
        <v>20</v>
      </c>
      <c r="D2553" t="s">
        <v>5</v>
      </c>
      <c r="E2553">
        <v>2010</v>
      </c>
      <c r="F2553">
        <v>1.09375</v>
      </c>
    </row>
    <row r="2554" spans="1:6" x14ac:dyDescent="0.25">
      <c r="A2554" t="s">
        <v>165</v>
      </c>
      <c r="B2554" t="s">
        <v>611</v>
      </c>
      <c r="C2554" t="s">
        <v>20</v>
      </c>
      <c r="D2554" t="s">
        <v>5</v>
      </c>
      <c r="E2554">
        <v>2011</v>
      </c>
      <c r="F2554">
        <v>1.09375</v>
      </c>
    </row>
    <row r="2555" spans="1:6" x14ac:dyDescent="0.25">
      <c r="A2555" t="s">
        <v>165</v>
      </c>
      <c r="B2555" t="s">
        <v>611</v>
      </c>
      <c r="C2555" t="s">
        <v>20</v>
      </c>
      <c r="D2555" t="s">
        <v>5</v>
      </c>
      <c r="E2555">
        <v>2012</v>
      </c>
      <c r="F2555">
        <v>1.09375</v>
      </c>
    </row>
    <row r="2556" spans="1:6" x14ac:dyDescent="0.25">
      <c r="A2556" t="s">
        <v>165</v>
      </c>
      <c r="B2556" t="s">
        <v>611</v>
      </c>
      <c r="C2556" t="s">
        <v>20</v>
      </c>
      <c r="D2556" t="s">
        <v>5</v>
      </c>
      <c r="E2556">
        <v>2013</v>
      </c>
      <c r="F2556">
        <v>1.09375</v>
      </c>
    </row>
    <row r="2557" spans="1:6" x14ac:dyDescent="0.25">
      <c r="A2557" t="s">
        <v>165</v>
      </c>
      <c r="B2557" t="s">
        <v>611</v>
      </c>
      <c r="C2557" t="s">
        <v>20</v>
      </c>
      <c r="D2557" t="s">
        <v>5</v>
      </c>
      <c r="E2557">
        <v>2014</v>
      </c>
      <c r="F2557">
        <v>1.09375</v>
      </c>
    </row>
    <row r="2558" spans="1:6" x14ac:dyDescent="0.25">
      <c r="A2558" t="s">
        <v>165</v>
      </c>
      <c r="B2558" t="s">
        <v>611</v>
      </c>
      <c r="C2558" t="s">
        <v>20</v>
      </c>
      <c r="D2558" t="s">
        <v>5</v>
      </c>
      <c r="E2558">
        <v>2015</v>
      </c>
      <c r="F2558">
        <v>1.09375</v>
      </c>
    </row>
    <row r="2559" spans="1:6" x14ac:dyDescent="0.25">
      <c r="A2559" t="s">
        <v>165</v>
      </c>
      <c r="B2559" t="s">
        <v>611</v>
      </c>
      <c r="C2559" t="s">
        <v>20</v>
      </c>
      <c r="D2559" t="s">
        <v>5</v>
      </c>
      <c r="E2559">
        <v>2016</v>
      </c>
      <c r="F2559">
        <v>1.1875</v>
      </c>
    </row>
    <row r="2560" spans="1:6" x14ac:dyDescent="0.25">
      <c r="A2560" t="s">
        <v>165</v>
      </c>
      <c r="B2560" t="s">
        <v>611</v>
      </c>
      <c r="C2560" t="s">
        <v>20</v>
      </c>
      <c r="D2560" t="s">
        <v>5</v>
      </c>
      <c r="E2560">
        <v>2017</v>
      </c>
      <c r="F2560">
        <v>1.3125</v>
      </c>
    </row>
    <row r="2561" spans="1:6" x14ac:dyDescent="0.25">
      <c r="A2561" t="s">
        <v>165</v>
      </c>
      <c r="B2561" t="s">
        <v>611</v>
      </c>
      <c r="C2561" t="s">
        <v>20</v>
      </c>
      <c r="D2561" t="s">
        <v>5</v>
      </c>
      <c r="E2561">
        <v>2018</v>
      </c>
      <c r="F2561">
        <v>1.4375</v>
      </c>
    </row>
    <row r="2562" spans="1:6" x14ac:dyDescent="0.25">
      <c r="A2562" t="s">
        <v>165</v>
      </c>
      <c r="B2562" t="s">
        <v>611</v>
      </c>
      <c r="C2562" t="s">
        <v>20</v>
      </c>
      <c r="D2562" t="s">
        <v>5</v>
      </c>
      <c r="E2562">
        <v>2019</v>
      </c>
      <c r="F2562">
        <v>1.4375</v>
      </c>
    </row>
    <row r="2563" spans="1:6" x14ac:dyDescent="0.25">
      <c r="A2563" t="s">
        <v>165</v>
      </c>
      <c r="B2563" t="s">
        <v>611</v>
      </c>
      <c r="C2563" t="s">
        <v>20</v>
      </c>
      <c r="D2563" t="s">
        <v>5</v>
      </c>
      <c r="E2563">
        <v>2020</v>
      </c>
      <c r="F2563">
        <v>1.4375</v>
      </c>
    </row>
    <row r="2564" spans="1:6" x14ac:dyDescent="0.25">
      <c r="A2564" t="s">
        <v>161</v>
      </c>
      <c r="B2564" t="s">
        <v>612</v>
      </c>
      <c r="C2564" t="s">
        <v>24</v>
      </c>
      <c r="D2564" t="s">
        <v>16</v>
      </c>
      <c r="E2564">
        <v>2000</v>
      </c>
      <c r="F2564">
        <v>52.222222222222229</v>
      </c>
    </row>
    <row r="2565" spans="1:6" x14ac:dyDescent="0.25">
      <c r="A2565" t="s">
        <v>161</v>
      </c>
      <c r="B2565" t="s">
        <v>612</v>
      </c>
      <c r="C2565" t="s">
        <v>24</v>
      </c>
      <c r="D2565" t="s">
        <v>16</v>
      </c>
      <c r="E2565">
        <v>2001</v>
      </c>
      <c r="F2565">
        <v>52.222222222222229</v>
      </c>
    </row>
    <row r="2566" spans="1:6" x14ac:dyDescent="0.25">
      <c r="A2566" t="s">
        <v>161</v>
      </c>
      <c r="B2566" t="s">
        <v>612</v>
      </c>
      <c r="C2566" t="s">
        <v>24</v>
      </c>
      <c r="D2566" t="s">
        <v>16</v>
      </c>
      <c r="E2566">
        <v>2002</v>
      </c>
      <c r="F2566">
        <v>52.222222222222229</v>
      </c>
    </row>
    <row r="2567" spans="1:6" x14ac:dyDescent="0.25">
      <c r="A2567" t="s">
        <v>161</v>
      </c>
      <c r="B2567" t="s">
        <v>612</v>
      </c>
      <c r="C2567" t="s">
        <v>24</v>
      </c>
      <c r="D2567" t="s">
        <v>16</v>
      </c>
      <c r="E2567">
        <v>2003</v>
      </c>
      <c r="F2567">
        <v>52.222222222222229</v>
      </c>
    </row>
    <row r="2568" spans="1:6" x14ac:dyDescent="0.25">
      <c r="A2568" t="s">
        <v>161</v>
      </c>
      <c r="B2568" t="s">
        <v>612</v>
      </c>
      <c r="C2568" t="s">
        <v>24</v>
      </c>
      <c r="D2568" t="s">
        <v>16</v>
      </c>
      <c r="E2568">
        <v>2004</v>
      </c>
      <c r="F2568">
        <v>52.222222222222229</v>
      </c>
    </row>
    <row r="2569" spans="1:6" x14ac:dyDescent="0.25">
      <c r="A2569" t="s">
        <v>161</v>
      </c>
      <c r="B2569" t="s">
        <v>612</v>
      </c>
      <c r="C2569" t="s">
        <v>24</v>
      </c>
      <c r="D2569" t="s">
        <v>16</v>
      </c>
      <c r="E2569">
        <v>2005</v>
      </c>
      <c r="F2569">
        <v>52.222222222222229</v>
      </c>
    </row>
    <row r="2570" spans="1:6" x14ac:dyDescent="0.25">
      <c r="A2570" t="s">
        <v>161</v>
      </c>
      <c r="B2570" t="s">
        <v>612</v>
      </c>
      <c r="C2570" t="s">
        <v>24</v>
      </c>
      <c r="D2570" t="s">
        <v>16</v>
      </c>
      <c r="E2570">
        <v>2006</v>
      </c>
      <c r="F2570">
        <v>52.222222222222229</v>
      </c>
    </row>
    <row r="2571" spans="1:6" x14ac:dyDescent="0.25">
      <c r="A2571" t="s">
        <v>161</v>
      </c>
      <c r="B2571" t="s">
        <v>612</v>
      </c>
      <c r="C2571" t="s">
        <v>24</v>
      </c>
      <c r="D2571" t="s">
        <v>16</v>
      </c>
      <c r="E2571">
        <v>2007</v>
      </c>
      <c r="F2571">
        <v>52.222222222222229</v>
      </c>
    </row>
    <row r="2572" spans="1:6" x14ac:dyDescent="0.25">
      <c r="A2572" t="s">
        <v>161</v>
      </c>
      <c r="B2572" t="s">
        <v>612</v>
      </c>
      <c r="C2572" t="s">
        <v>24</v>
      </c>
      <c r="D2572" t="s">
        <v>16</v>
      </c>
      <c r="E2572">
        <v>2008</v>
      </c>
      <c r="F2572">
        <v>52.222222222222229</v>
      </c>
    </row>
    <row r="2573" spans="1:6" x14ac:dyDescent="0.25">
      <c r="A2573" t="s">
        <v>161</v>
      </c>
      <c r="B2573" t="s">
        <v>612</v>
      </c>
      <c r="C2573" t="s">
        <v>24</v>
      </c>
      <c r="D2573" t="s">
        <v>16</v>
      </c>
      <c r="E2573">
        <v>2009</v>
      </c>
      <c r="F2573">
        <v>52.222222222222229</v>
      </c>
    </row>
    <row r="2574" spans="1:6" x14ac:dyDescent="0.25">
      <c r="A2574" t="s">
        <v>161</v>
      </c>
      <c r="B2574" t="s">
        <v>612</v>
      </c>
      <c r="C2574" t="s">
        <v>24</v>
      </c>
      <c r="D2574" t="s">
        <v>16</v>
      </c>
      <c r="E2574">
        <v>2010</v>
      </c>
      <c r="F2574">
        <v>52.222222222222229</v>
      </c>
    </row>
    <row r="2575" spans="1:6" x14ac:dyDescent="0.25">
      <c r="A2575" t="s">
        <v>161</v>
      </c>
      <c r="B2575" t="s">
        <v>612</v>
      </c>
      <c r="C2575" t="s">
        <v>24</v>
      </c>
      <c r="D2575" t="s">
        <v>16</v>
      </c>
      <c r="E2575">
        <v>2011</v>
      </c>
      <c r="F2575">
        <v>52.222222222222229</v>
      </c>
    </row>
    <row r="2576" spans="1:6" x14ac:dyDescent="0.25">
      <c r="A2576" t="s">
        <v>161</v>
      </c>
      <c r="B2576" t="s">
        <v>612</v>
      </c>
      <c r="C2576" t="s">
        <v>24</v>
      </c>
      <c r="D2576" t="s">
        <v>16</v>
      </c>
      <c r="E2576">
        <v>2012</v>
      </c>
      <c r="F2576">
        <v>52.222222222222229</v>
      </c>
    </row>
    <row r="2577" spans="1:6" x14ac:dyDescent="0.25">
      <c r="A2577" t="s">
        <v>161</v>
      </c>
      <c r="B2577" t="s">
        <v>612</v>
      </c>
      <c r="C2577" t="s">
        <v>24</v>
      </c>
      <c r="D2577" t="s">
        <v>16</v>
      </c>
      <c r="E2577">
        <v>2013</v>
      </c>
      <c r="F2577">
        <v>52.222222222222229</v>
      </c>
    </row>
    <row r="2578" spans="1:6" x14ac:dyDescent="0.25">
      <c r="A2578" t="s">
        <v>161</v>
      </c>
      <c r="B2578" t="s">
        <v>612</v>
      </c>
      <c r="C2578" t="s">
        <v>24</v>
      </c>
      <c r="D2578" t="s">
        <v>16</v>
      </c>
      <c r="E2578">
        <v>2014</v>
      </c>
      <c r="F2578">
        <v>52.222222222222229</v>
      </c>
    </row>
    <row r="2579" spans="1:6" x14ac:dyDescent="0.25">
      <c r="A2579" t="s">
        <v>161</v>
      </c>
      <c r="B2579" t="s">
        <v>612</v>
      </c>
      <c r="C2579" t="s">
        <v>24</v>
      </c>
      <c r="D2579" t="s">
        <v>16</v>
      </c>
      <c r="E2579">
        <v>2015</v>
      </c>
      <c r="F2579">
        <v>52.222222222222229</v>
      </c>
    </row>
    <row r="2580" spans="1:6" x14ac:dyDescent="0.25">
      <c r="A2580" t="s">
        <v>161</v>
      </c>
      <c r="B2580" t="s">
        <v>612</v>
      </c>
      <c r="C2580" t="s">
        <v>24</v>
      </c>
      <c r="D2580" t="s">
        <v>16</v>
      </c>
      <c r="E2580">
        <v>2016</v>
      </c>
      <c r="F2580">
        <v>52.222222222222229</v>
      </c>
    </row>
    <row r="2581" spans="1:6" x14ac:dyDescent="0.25">
      <c r="A2581" t="s">
        <v>161</v>
      </c>
      <c r="B2581" t="s">
        <v>612</v>
      </c>
      <c r="C2581" t="s">
        <v>24</v>
      </c>
      <c r="D2581" t="s">
        <v>16</v>
      </c>
      <c r="E2581">
        <v>2017</v>
      </c>
      <c r="F2581">
        <v>52.222222222222229</v>
      </c>
    </row>
    <row r="2582" spans="1:6" x14ac:dyDescent="0.25">
      <c r="A2582" t="s">
        <v>161</v>
      </c>
      <c r="B2582" t="s">
        <v>612</v>
      </c>
      <c r="C2582" t="s">
        <v>24</v>
      </c>
      <c r="D2582" t="s">
        <v>16</v>
      </c>
      <c r="E2582">
        <v>2018</v>
      </c>
      <c r="F2582">
        <v>52.222222222222229</v>
      </c>
    </row>
    <row r="2583" spans="1:6" x14ac:dyDescent="0.25">
      <c r="A2583" t="s">
        <v>161</v>
      </c>
      <c r="B2583" t="s">
        <v>612</v>
      </c>
      <c r="C2583" t="s">
        <v>24</v>
      </c>
      <c r="D2583" t="s">
        <v>16</v>
      </c>
      <c r="E2583">
        <v>2019</v>
      </c>
      <c r="F2583">
        <v>52.222222222222229</v>
      </c>
    </row>
    <row r="2584" spans="1:6" x14ac:dyDescent="0.25">
      <c r="A2584" t="s">
        <v>161</v>
      </c>
      <c r="B2584" t="s">
        <v>612</v>
      </c>
      <c r="C2584" t="s">
        <v>24</v>
      </c>
      <c r="D2584" t="s">
        <v>16</v>
      </c>
      <c r="E2584">
        <v>2020</v>
      </c>
      <c r="F2584">
        <v>52.222222222222229</v>
      </c>
    </row>
    <row r="2585" spans="1:6" x14ac:dyDescent="0.25">
      <c r="A2585" t="s">
        <v>172</v>
      </c>
      <c r="B2585" t="s">
        <v>613</v>
      </c>
      <c r="C2585" t="s">
        <v>12</v>
      </c>
      <c r="D2585" t="s">
        <v>13</v>
      </c>
      <c r="E2585">
        <v>2000</v>
      </c>
      <c r="F2585">
        <v>0.40908120694673522</v>
      </c>
    </row>
    <row r="2586" spans="1:6" x14ac:dyDescent="0.25">
      <c r="A2586" t="s">
        <v>172</v>
      </c>
      <c r="B2586" t="s">
        <v>613</v>
      </c>
      <c r="C2586" t="s">
        <v>12</v>
      </c>
      <c r="D2586" t="s">
        <v>13</v>
      </c>
      <c r="E2586">
        <v>2001</v>
      </c>
      <c r="F2586">
        <v>0.40380324051615413</v>
      </c>
    </row>
    <row r="2587" spans="1:6" x14ac:dyDescent="0.25">
      <c r="A2587" t="s">
        <v>172</v>
      </c>
      <c r="B2587" t="s">
        <v>613</v>
      </c>
      <c r="C2587" t="s">
        <v>12</v>
      </c>
      <c r="D2587" t="s">
        <v>13</v>
      </c>
      <c r="E2587">
        <v>2002</v>
      </c>
      <c r="F2587">
        <v>0.39852527408557292</v>
      </c>
    </row>
    <row r="2588" spans="1:6" x14ac:dyDescent="0.25">
      <c r="A2588" t="s">
        <v>172</v>
      </c>
      <c r="B2588" t="s">
        <v>613</v>
      </c>
      <c r="C2588" t="s">
        <v>12</v>
      </c>
      <c r="D2588" t="s">
        <v>13</v>
      </c>
      <c r="E2588">
        <v>2003</v>
      </c>
      <c r="F2588">
        <v>0.39324730765499172</v>
      </c>
    </row>
    <row r="2589" spans="1:6" x14ac:dyDescent="0.25">
      <c r="A2589" t="s">
        <v>172</v>
      </c>
      <c r="B2589" t="s">
        <v>613</v>
      </c>
      <c r="C2589" t="s">
        <v>12</v>
      </c>
      <c r="D2589" t="s">
        <v>13</v>
      </c>
      <c r="E2589">
        <v>2004</v>
      </c>
      <c r="F2589">
        <v>0.38796934122441062</v>
      </c>
    </row>
    <row r="2590" spans="1:6" x14ac:dyDescent="0.25">
      <c r="A2590" t="s">
        <v>172</v>
      </c>
      <c r="B2590" t="s">
        <v>613</v>
      </c>
      <c r="C2590" t="s">
        <v>12</v>
      </c>
      <c r="D2590" t="s">
        <v>13</v>
      </c>
      <c r="E2590">
        <v>2005</v>
      </c>
      <c r="F2590">
        <v>0.38269137479382948</v>
      </c>
    </row>
    <row r="2591" spans="1:6" x14ac:dyDescent="0.25">
      <c r="A2591" t="s">
        <v>172</v>
      </c>
      <c r="B2591" t="s">
        <v>613</v>
      </c>
      <c r="C2591" t="s">
        <v>12</v>
      </c>
      <c r="D2591" t="s">
        <v>13</v>
      </c>
      <c r="E2591">
        <v>2006</v>
      </c>
      <c r="F2591">
        <v>0.38269137479382948</v>
      </c>
    </row>
    <row r="2592" spans="1:6" x14ac:dyDescent="0.25">
      <c r="A2592" t="s">
        <v>172</v>
      </c>
      <c r="B2592" t="s">
        <v>613</v>
      </c>
      <c r="C2592" t="s">
        <v>12</v>
      </c>
      <c r="D2592" t="s">
        <v>13</v>
      </c>
      <c r="E2592">
        <v>2007</v>
      </c>
      <c r="F2592">
        <v>0.37213544193266712</v>
      </c>
    </row>
    <row r="2593" spans="1:6" x14ac:dyDescent="0.25">
      <c r="A2593" t="s">
        <v>172</v>
      </c>
      <c r="B2593" t="s">
        <v>613</v>
      </c>
      <c r="C2593" t="s">
        <v>12</v>
      </c>
      <c r="D2593" t="s">
        <v>13</v>
      </c>
      <c r="E2593">
        <v>2008</v>
      </c>
      <c r="F2593">
        <v>0.36685747550208597</v>
      </c>
    </row>
    <row r="2594" spans="1:6" x14ac:dyDescent="0.25">
      <c r="A2594" t="s">
        <v>172</v>
      </c>
      <c r="B2594" t="s">
        <v>613</v>
      </c>
      <c r="C2594" t="s">
        <v>12</v>
      </c>
      <c r="D2594" t="s">
        <v>13</v>
      </c>
      <c r="E2594">
        <v>2009</v>
      </c>
      <c r="F2594">
        <v>0.36157950907150482</v>
      </c>
    </row>
    <row r="2595" spans="1:6" x14ac:dyDescent="0.25">
      <c r="A2595" t="s">
        <v>172</v>
      </c>
      <c r="B2595" t="s">
        <v>613</v>
      </c>
      <c r="C2595" t="s">
        <v>12</v>
      </c>
      <c r="D2595" t="s">
        <v>13</v>
      </c>
      <c r="E2595">
        <v>2010</v>
      </c>
      <c r="F2595">
        <v>0.35630154264092367</v>
      </c>
    </row>
    <row r="2596" spans="1:6" x14ac:dyDescent="0.25">
      <c r="A2596" t="s">
        <v>172</v>
      </c>
      <c r="B2596" t="s">
        <v>613</v>
      </c>
      <c r="C2596" t="s">
        <v>12</v>
      </c>
      <c r="D2596" t="s">
        <v>13</v>
      </c>
      <c r="E2596">
        <v>2011</v>
      </c>
      <c r="F2596">
        <v>0.35102357621034247</v>
      </c>
    </row>
    <row r="2597" spans="1:6" x14ac:dyDescent="0.25">
      <c r="A2597" t="s">
        <v>172</v>
      </c>
      <c r="B2597" t="s">
        <v>613</v>
      </c>
      <c r="C2597" t="s">
        <v>12</v>
      </c>
      <c r="D2597" t="s">
        <v>13</v>
      </c>
      <c r="E2597">
        <v>2012</v>
      </c>
      <c r="F2597">
        <v>0.34574560977976132</v>
      </c>
    </row>
    <row r="2598" spans="1:6" x14ac:dyDescent="0.25">
      <c r="A2598" t="s">
        <v>172</v>
      </c>
      <c r="B2598" t="s">
        <v>613</v>
      </c>
      <c r="C2598" t="s">
        <v>12</v>
      </c>
      <c r="D2598" t="s">
        <v>13</v>
      </c>
      <c r="E2598">
        <v>2013</v>
      </c>
      <c r="F2598">
        <v>0.34046764334918017</v>
      </c>
    </row>
    <row r="2599" spans="1:6" x14ac:dyDescent="0.25">
      <c r="A2599" t="s">
        <v>172</v>
      </c>
      <c r="B2599" t="s">
        <v>613</v>
      </c>
      <c r="C2599" t="s">
        <v>12</v>
      </c>
      <c r="D2599" t="s">
        <v>13</v>
      </c>
      <c r="E2599">
        <v>2014</v>
      </c>
      <c r="F2599">
        <v>0.33518967691859902</v>
      </c>
    </row>
    <row r="2600" spans="1:6" x14ac:dyDescent="0.25">
      <c r="A2600" t="s">
        <v>172</v>
      </c>
      <c r="B2600" t="s">
        <v>613</v>
      </c>
      <c r="C2600" t="s">
        <v>12</v>
      </c>
      <c r="D2600" t="s">
        <v>13</v>
      </c>
      <c r="E2600">
        <v>2015</v>
      </c>
      <c r="F2600">
        <v>0.32991171048801787</v>
      </c>
    </row>
    <row r="2601" spans="1:6" x14ac:dyDescent="0.25">
      <c r="A2601" t="s">
        <v>172</v>
      </c>
      <c r="B2601" t="s">
        <v>613</v>
      </c>
      <c r="C2601" t="s">
        <v>12</v>
      </c>
      <c r="D2601" t="s">
        <v>13</v>
      </c>
      <c r="E2601">
        <v>2016</v>
      </c>
      <c r="F2601">
        <v>0.32463374405743672</v>
      </c>
    </row>
    <row r="2602" spans="1:6" x14ac:dyDescent="0.25">
      <c r="A2602" t="s">
        <v>172</v>
      </c>
      <c r="B2602" t="s">
        <v>613</v>
      </c>
      <c r="C2602" t="s">
        <v>12</v>
      </c>
      <c r="D2602" t="s">
        <v>13</v>
      </c>
      <c r="E2602">
        <v>2017</v>
      </c>
      <c r="F2602">
        <v>0.31939458620355099</v>
      </c>
    </row>
    <row r="2603" spans="1:6" x14ac:dyDescent="0.25">
      <c r="A2603" t="s">
        <v>172</v>
      </c>
      <c r="B2603" t="s">
        <v>613</v>
      </c>
      <c r="C2603" t="s">
        <v>12</v>
      </c>
      <c r="D2603" t="s">
        <v>13</v>
      </c>
      <c r="E2603">
        <v>2018</v>
      </c>
      <c r="F2603">
        <v>0.31405840690792669</v>
      </c>
    </row>
    <row r="2604" spans="1:6" x14ac:dyDescent="0.25">
      <c r="A2604" t="s">
        <v>172</v>
      </c>
      <c r="B2604" t="s">
        <v>613</v>
      </c>
      <c r="C2604" t="s">
        <v>12</v>
      </c>
      <c r="D2604" t="s">
        <v>13</v>
      </c>
      <c r="E2604">
        <v>2019</v>
      </c>
      <c r="F2604">
        <v>0.30881924905404096</v>
      </c>
    </row>
    <row r="2605" spans="1:6" x14ac:dyDescent="0.25">
      <c r="A2605" t="s">
        <v>172</v>
      </c>
      <c r="B2605" t="s">
        <v>613</v>
      </c>
      <c r="C2605" t="s">
        <v>12</v>
      </c>
      <c r="D2605" t="s">
        <v>13</v>
      </c>
      <c r="E2605">
        <v>2020</v>
      </c>
      <c r="F2605">
        <v>0.30348306975841666</v>
      </c>
    </row>
    <row r="2606" spans="1:6" x14ac:dyDescent="0.25">
      <c r="A2606" t="s">
        <v>173</v>
      </c>
      <c r="B2606" t="s">
        <v>614</v>
      </c>
      <c r="C2606" t="s">
        <v>12</v>
      </c>
      <c r="D2606" t="s">
        <v>16</v>
      </c>
      <c r="E2606">
        <v>2000</v>
      </c>
      <c r="F2606">
        <v>20.655172413793103</v>
      </c>
    </row>
    <row r="2607" spans="1:6" x14ac:dyDescent="0.25">
      <c r="A2607" t="s">
        <v>173</v>
      </c>
      <c r="B2607" t="s">
        <v>614</v>
      </c>
      <c r="C2607" t="s">
        <v>12</v>
      </c>
      <c r="D2607" t="s">
        <v>16</v>
      </c>
      <c r="E2607">
        <v>2001</v>
      </c>
      <c r="F2607">
        <v>20.4807881773399</v>
      </c>
    </row>
    <row r="2608" spans="1:6" x14ac:dyDescent="0.25">
      <c r="A2608" t="s">
        <v>173</v>
      </c>
      <c r="B2608" t="s">
        <v>614</v>
      </c>
      <c r="C2608" t="s">
        <v>12</v>
      </c>
      <c r="D2608" t="s">
        <v>16</v>
      </c>
      <c r="E2608">
        <v>2002</v>
      </c>
      <c r="F2608">
        <v>20.3064039408867</v>
      </c>
    </row>
    <row r="2609" spans="1:6" x14ac:dyDescent="0.25">
      <c r="A2609" t="s">
        <v>173</v>
      </c>
      <c r="B2609" t="s">
        <v>614</v>
      </c>
      <c r="C2609" t="s">
        <v>12</v>
      </c>
      <c r="D2609" t="s">
        <v>16</v>
      </c>
      <c r="E2609">
        <v>2003</v>
      </c>
      <c r="F2609">
        <v>20.1320197044335</v>
      </c>
    </row>
    <row r="2610" spans="1:6" x14ac:dyDescent="0.25">
      <c r="A2610" t="s">
        <v>173</v>
      </c>
      <c r="B2610" t="s">
        <v>614</v>
      </c>
      <c r="C2610" t="s">
        <v>12</v>
      </c>
      <c r="D2610" t="s">
        <v>16</v>
      </c>
      <c r="E2610">
        <v>2004</v>
      </c>
      <c r="F2610">
        <v>19.957635467980296</v>
      </c>
    </row>
    <row r="2611" spans="1:6" x14ac:dyDescent="0.25">
      <c r="A2611" t="s">
        <v>173</v>
      </c>
      <c r="B2611" t="s">
        <v>614</v>
      </c>
      <c r="C2611" t="s">
        <v>12</v>
      </c>
      <c r="D2611" t="s">
        <v>16</v>
      </c>
      <c r="E2611">
        <v>2005</v>
      </c>
      <c r="F2611">
        <v>19.783251231527093</v>
      </c>
    </row>
    <row r="2612" spans="1:6" x14ac:dyDescent="0.25">
      <c r="A2612" t="s">
        <v>173</v>
      </c>
      <c r="B2612" t="s">
        <v>614</v>
      </c>
      <c r="C2612" t="s">
        <v>12</v>
      </c>
      <c r="D2612" t="s">
        <v>16</v>
      </c>
      <c r="E2612">
        <v>2006</v>
      </c>
      <c r="F2612">
        <v>19.783251231527093</v>
      </c>
    </row>
    <row r="2613" spans="1:6" x14ac:dyDescent="0.25">
      <c r="A2613" t="s">
        <v>173</v>
      </c>
      <c r="B2613" t="s">
        <v>614</v>
      </c>
      <c r="C2613" t="s">
        <v>12</v>
      </c>
      <c r="D2613" t="s">
        <v>16</v>
      </c>
      <c r="E2613">
        <v>2007</v>
      </c>
      <c r="F2613">
        <v>19.434482758620689</v>
      </c>
    </row>
    <row r="2614" spans="1:6" x14ac:dyDescent="0.25">
      <c r="A2614" t="s">
        <v>173</v>
      </c>
      <c r="B2614" t="s">
        <v>614</v>
      </c>
      <c r="C2614" t="s">
        <v>12</v>
      </c>
      <c r="D2614" t="s">
        <v>16</v>
      </c>
      <c r="E2614">
        <v>2008</v>
      </c>
      <c r="F2614">
        <v>19.260098522167489</v>
      </c>
    </row>
    <row r="2615" spans="1:6" x14ac:dyDescent="0.25">
      <c r="A2615" t="s">
        <v>173</v>
      </c>
      <c r="B2615" t="s">
        <v>614</v>
      </c>
      <c r="C2615" t="s">
        <v>12</v>
      </c>
      <c r="D2615" t="s">
        <v>16</v>
      </c>
      <c r="E2615">
        <v>2009</v>
      </c>
      <c r="F2615">
        <v>19.085714285714285</v>
      </c>
    </row>
    <row r="2616" spans="1:6" x14ac:dyDescent="0.25">
      <c r="A2616" t="s">
        <v>173</v>
      </c>
      <c r="B2616" t="s">
        <v>614</v>
      </c>
      <c r="C2616" t="s">
        <v>12</v>
      </c>
      <c r="D2616" t="s">
        <v>16</v>
      </c>
      <c r="E2616">
        <v>2010</v>
      </c>
      <c r="F2616">
        <v>18.911330049261082</v>
      </c>
    </row>
    <row r="2617" spans="1:6" x14ac:dyDescent="0.25">
      <c r="A2617" t="s">
        <v>173</v>
      </c>
      <c r="B2617" t="s">
        <v>614</v>
      </c>
      <c r="C2617" t="s">
        <v>12</v>
      </c>
      <c r="D2617" t="s">
        <v>16</v>
      </c>
      <c r="E2617">
        <v>2011</v>
      </c>
      <c r="F2617">
        <v>18.902463054187194</v>
      </c>
    </row>
    <row r="2618" spans="1:6" x14ac:dyDescent="0.25">
      <c r="A2618" t="s">
        <v>173</v>
      </c>
      <c r="B2618" t="s">
        <v>614</v>
      </c>
      <c r="C2618" t="s">
        <v>12</v>
      </c>
      <c r="D2618" t="s">
        <v>16</v>
      </c>
      <c r="E2618">
        <v>2012</v>
      </c>
      <c r="F2618">
        <v>18.893596059113303</v>
      </c>
    </row>
    <row r="2619" spans="1:6" x14ac:dyDescent="0.25">
      <c r="A2619" t="s">
        <v>173</v>
      </c>
      <c r="B2619" t="s">
        <v>614</v>
      </c>
      <c r="C2619" t="s">
        <v>12</v>
      </c>
      <c r="D2619" t="s">
        <v>16</v>
      </c>
      <c r="E2619">
        <v>2013</v>
      </c>
      <c r="F2619">
        <v>18.884729064039409</v>
      </c>
    </row>
    <row r="2620" spans="1:6" x14ac:dyDescent="0.25">
      <c r="A2620" t="s">
        <v>173</v>
      </c>
      <c r="B2620" t="s">
        <v>614</v>
      </c>
      <c r="C2620" t="s">
        <v>12</v>
      </c>
      <c r="D2620" t="s">
        <v>16</v>
      </c>
      <c r="E2620">
        <v>2014</v>
      </c>
      <c r="F2620">
        <v>18.875862068965517</v>
      </c>
    </row>
    <row r="2621" spans="1:6" x14ac:dyDescent="0.25">
      <c r="A2621" t="s">
        <v>173</v>
      </c>
      <c r="B2621" t="s">
        <v>614</v>
      </c>
      <c r="C2621" t="s">
        <v>12</v>
      </c>
      <c r="D2621" t="s">
        <v>16</v>
      </c>
      <c r="E2621">
        <v>2015</v>
      </c>
      <c r="F2621">
        <v>18.866995073891626</v>
      </c>
    </row>
    <row r="2622" spans="1:6" x14ac:dyDescent="0.25">
      <c r="A2622" t="s">
        <v>173</v>
      </c>
      <c r="B2622" t="s">
        <v>614</v>
      </c>
      <c r="C2622" t="s">
        <v>12</v>
      </c>
      <c r="D2622" t="s">
        <v>16</v>
      </c>
      <c r="E2622">
        <v>2016</v>
      </c>
      <c r="F2622">
        <v>18.862068965517238</v>
      </c>
    </row>
    <row r="2623" spans="1:6" x14ac:dyDescent="0.25">
      <c r="A2623" t="s">
        <v>173</v>
      </c>
      <c r="B2623" t="s">
        <v>614</v>
      </c>
      <c r="C2623" t="s">
        <v>12</v>
      </c>
      <c r="D2623" t="s">
        <v>16</v>
      </c>
      <c r="E2623">
        <v>2017</v>
      </c>
      <c r="F2623">
        <v>19.039408866995075</v>
      </c>
    </row>
    <row r="2624" spans="1:6" x14ac:dyDescent="0.25">
      <c r="A2624" t="s">
        <v>173</v>
      </c>
      <c r="B2624" t="s">
        <v>614</v>
      </c>
      <c r="C2624" t="s">
        <v>12</v>
      </c>
      <c r="D2624" t="s">
        <v>16</v>
      </c>
      <c r="E2624">
        <v>2018</v>
      </c>
      <c r="F2624">
        <v>19.059113300492612</v>
      </c>
    </row>
    <row r="2625" spans="1:6" x14ac:dyDescent="0.25">
      <c r="A2625" t="s">
        <v>173</v>
      </c>
      <c r="B2625" t="s">
        <v>614</v>
      </c>
      <c r="C2625" t="s">
        <v>12</v>
      </c>
      <c r="D2625" t="s">
        <v>16</v>
      </c>
      <c r="E2625">
        <v>2019</v>
      </c>
      <c r="F2625">
        <v>19.078817733990146</v>
      </c>
    </row>
    <row r="2626" spans="1:6" x14ac:dyDescent="0.25">
      <c r="A2626" t="s">
        <v>173</v>
      </c>
      <c r="B2626" t="s">
        <v>614</v>
      </c>
      <c r="C2626" t="s">
        <v>12</v>
      </c>
      <c r="D2626" t="s">
        <v>16</v>
      </c>
      <c r="E2626">
        <v>2020</v>
      </c>
      <c r="F2626">
        <v>19.098522167487683</v>
      </c>
    </row>
    <row r="2627" spans="1:6" x14ac:dyDescent="0.25">
      <c r="A2627" t="s">
        <v>160</v>
      </c>
      <c r="B2627" t="s">
        <v>615</v>
      </c>
      <c r="C2627" t="s">
        <v>4</v>
      </c>
      <c r="D2627" t="s">
        <v>16</v>
      </c>
      <c r="E2627">
        <v>2000</v>
      </c>
      <c r="F2627">
        <v>35.176496309061442</v>
      </c>
    </row>
    <row r="2628" spans="1:6" x14ac:dyDescent="0.25">
      <c r="A2628" t="s">
        <v>160</v>
      </c>
      <c r="B2628" t="s">
        <v>615</v>
      </c>
      <c r="C2628" t="s">
        <v>4</v>
      </c>
      <c r="D2628" t="s">
        <v>16</v>
      </c>
      <c r="E2628">
        <v>2001</v>
      </c>
      <c r="F2628">
        <v>35.102521155379506</v>
      </c>
    </row>
    <row r="2629" spans="1:6" x14ac:dyDescent="0.25">
      <c r="A2629" t="s">
        <v>160</v>
      </c>
      <c r="B2629" t="s">
        <v>615</v>
      </c>
      <c r="C2629" t="s">
        <v>4</v>
      </c>
      <c r="D2629" t="s">
        <v>16</v>
      </c>
      <c r="E2629">
        <v>2002</v>
      </c>
      <c r="F2629">
        <v>35.028546001697578</v>
      </c>
    </row>
    <row r="2630" spans="1:6" x14ac:dyDescent="0.25">
      <c r="A2630" t="s">
        <v>160</v>
      </c>
      <c r="B2630" t="s">
        <v>615</v>
      </c>
      <c r="C2630" t="s">
        <v>4</v>
      </c>
      <c r="D2630" t="s">
        <v>16</v>
      </c>
      <c r="E2630">
        <v>2003</v>
      </c>
      <c r="F2630">
        <v>34.954570848015635</v>
      </c>
    </row>
    <row r="2631" spans="1:6" x14ac:dyDescent="0.25">
      <c r="A2631" t="s">
        <v>160</v>
      </c>
      <c r="B2631" t="s">
        <v>615</v>
      </c>
      <c r="C2631" t="s">
        <v>4</v>
      </c>
      <c r="D2631" t="s">
        <v>16</v>
      </c>
      <c r="E2631">
        <v>2004</v>
      </c>
      <c r="F2631">
        <v>34.880595694333699</v>
      </c>
    </row>
    <row r="2632" spans="1:6" x14ac:dyDescent="0.25">
      <c r="A2632" t="s">
        <v>160</v>
      </c>
      <c r="B2632" t="s">
        <v>615</v>
      </c>
      <c r="C2632" t="s">
        <v>4</v>
      </c>
      <c r="D2632" t="s">
        <v>16</v>
      </c>
      <c r="E2632">
        <v>2005</v>
      </c>
      <c r="F2632">
        <v>34.806620540651764</v>
      </c>
    </row>
    <row r="2633" spans="1:6" x14ac:dyDescent="0.25">
      <c r="A2633" t="s">
        <v>160</v>
      </c>
      <c r="B2633" t="s">
        <v>615</v>
      </c>
      <c r="C2633" t="s">
        <v>4</v>
      </c>
      <c r="D2633" t="s">
        <v>16</v>
      </c>
      <c r="E2633">
        <v>2006</v>
      </c>
      <c r="F2633">
        <v>34.806620540651764</v>
      </c>
    </row>
    <row r="2634" spans="1:6" x14ac:dyDescent="0.25">
      <c r="A2634" t="s">
        <v>160</v>
      </c>
      <c r="B2634" t="s">
        <v>615</v>
      </c>
      <c r="C2634" t="s">
        <v>4</v>
      </c>
      <c r="D2634" t="s">
        <v>16</v>
      </c>
      <c r="E2634">
        <v>2007</v>
      </c>
      <c r="F2634">
        <v>34.658670233287893</v>
      </c>
    </row>
    <row r="2635" spans="1:6" x14ac:dyDescent="0.25">
      <c r="A2635" t="s">
        <v>160</v>
      </c>
      <c r="B2635" t="s">
        <v>615</v>
      </c>
      <c r="C2635" t="s">
        <v>4</v>
      </c>
      <c r="D2635" t="s">
        <v>16</v>
      </c>
      <c r="E2635">
        <v>2008</v>
      </c>
      <c r="F2635">
        <v>34.584695079605957</v>
      </c>
    </row>
    <row r="2636" spans="1:6" x14ac:dyDescent="0.25">
      <c r="A2636" t="s">
        <v>160</v>
      </c>
      <c r="B2636" t="s">
        <v>615</v>
      </c>
      <c r="C2636" t="s">
        <v>4</v>
      </c>
      <c r="D2636" t="s">
        <v>16</v>
      </c>
      <c r="E2636">
        <v>2009</v>
      </c>
      <c r="F2636">
        <v>34.510719925924022</v>
      </c>
    </row>
    <row r="2637" spans="1:6" x14ac:dyDescent="0.25">
      <c r="A2637" t="s">
        <v>160</v>
      </c>
      <c r="B2637" t="s">
        <v>615</v>
      </c>
      <c r="C2637" t="s">
        <v>4</v>
      </c>
      <c r="D2637" t="s">
        <v>16</v>
      </c>
      <c r="E2637">
        <v>2010</v>
      </c>
      <c r="F2637">
        <v>34.436744772242086</v>
      </c>
    </row>
    <row r="2638" spans="1:6" x14ac:dyDescent="0.25">
      <c r="A2638" t="s">
        <v>160</v>
      </c>
      <c r="B2638" t="s">
        <v>615</v>
      </c>
      <c r="C2638" t="s">
        <v>4</v>
      </c>
      <c r="D2638" t="s">
        <v>16</v>
      </c>
      <c r="E2638">
        <v>2011</v>
      </c>
      <c r="F2638">
        <v>34.373739036497852</v>
      </c>
    </row>
    <row r="2639" spans="1:6" x14ac:dyDescent="0.25">
      <c r="A2639" t="s">
        <v>160</v>
      </c>
      <c r="B2639" t="s">
        <v>615</v>
      </c>
      <c r="C2639" t="s">
        <v>4</v>
      </c>
      <c r="D2639" t="s">
        <v>16</v>
      </c>
      <c r="E2639">
        <v>2012</v>
      </c>
      <c r="F2639">
        <v>34.310733300753618</v>
      </c>
    </row>
    <row r="2640" spans="1:6" x14ac:dyDescent="0.25">
      <c r="A2640" t="s">
        <v>160</v>
      </c>
      <c r="B2640" t="s">
        <v>615</v>
      </c>
      <c r="C2640" t="s">
        <v>4</v>
      </c>
      <c r="D2640" t="s">
        <v>16</v>
      </c>
      <c r="E2640">
        <v>2013</v>
      </c>
      <c r="F2640">
        <v>34.247727565009384</v>
      </c>
    </row>
    <row r="2641" spans="1:6" x14ac:dyDescent="0.25">
      <c r="A2641" t="s">
        <v>160</v>
      </c>
      <c r="B2641" t="s">
        <v>615</v>
      </c>
      <c r="C2641" t="s">
        <v>4</v>
      </c>
      <c r="D2641" t="s">
        <v>16</v>
      </c>
      <c r="E2641">
        <v>2014</v>
      </c>
      <c r="F2641">
        <v>34.184721829265158</v>
      </c>
    </row>
    <row r="2642" spans="1:6" x14ac:dyDescent="0.25">
      <c r="A2642" t="s">
        <v>160</v>
      </c>
      <c r="B2642" t="s">
        <v>615</v>
      </c>
      <c r="C2642" t="s">
        <v>4</v>
      </c>
      <c r="D2642" t="s">
        <v>16</v>
      </c>
      <c r="E2642">
        <v>2015</v>
      </c>
      <c r="F2642">
        <v>34.121716093520924</v>
      </c>
    </row>
    <row r="2643" spans="1:6" x14ac:dyDescent="0.25">
      <c r="A2643" t="s">
        <v>160</v>
      </c>
      <c r="B2643" t="s">
        <v>615</v>
      </c>
      <c r="C2643" t="s">
        <v>4</v>
      </c>
      <c r="D2643" t="s">
        <v>16</v>
      </c>
      <c r="E2643">
        <v>2016</v>
      </c>
      <c r="F2643">
        <v>34.055994238534943</v>
      </c>
    </row>
    <row r="2644" spans="1:6" x14ac:dyDescent="0.25">
      <c r="A2644" t="s">
        <v>160</v>
      </c>
      <c r="B2644" t="s">
        <v>615</v>
      </c>
      <c r="C2644" t="s">
        <v>4</v>
      </c>
      <c r="D2644" t="s">
        <v>16</v>
      </c>
      <c r="E2644">
        <v>2017</v>
      </c>
      <c r="F2644">
        <v>33.990267239383734</v>
      </c>
    </row>
    <row r="2645" spans="1:6" x14ac:dyDescent="0.25">
      <c r="A2645" t="s">
        <v>160</v>
      </c>
      <c r="B2645" t="s">
        <v>615</v>
      </c>
      <c r="C2645" t="s">
        <v>4</v>
      </c>
      <c r="D2645" t="s">
        <v>16</v>
      </c>
      <c r="E2645">
        <v>2018</v>
      </c>
      <c r="F2645">
        <v>33.924540240232517</v>
      </c>
    </row>
    <row r="2646" spans="1:6" x14ac:dyDescent="0.25">
      <c r="A2646" t="s">
        <v>160</v>
      </c>
      <c r="B2646" t="s">
        <v>615</v>
      </c>
      <c r="C2646" t="s">
        <v>4</v>
      </c>
      <c r="D2646" t="s">
        <v>16</v>
      </c>
      <c r="E2646">
        <v>2019</v>
      </c>
      <c r="F2646">
        <v>33.858818385246536</v>
      </c>
    </row>
    <row r="2647" spans="1:6" x14ac:dyDescent="0.25">
      <c r="A2647" t="s">
        <v>160</v>
      </c>
      <c r="B2647" t="s">
        <v>615</v>
      </c>
      <c r="C2647" t="s">
        <v>4</v>
      </c>
      <c r="D2647" t="s">
        <v>16</v>
      </c>
      <c r="E2647">
        <v>2020</v>
      </c>
      <c r="F2647">
        <v>33.793091386095327</v>
      </c>
    </row>
    <row r="2648" spans="1:6" x14ac:dyDescent="0.25">
      <c r="A2648" t="s">
        <v>91</v>
      </c>
      <c r="B2648" t="s">
        <v>616</v>
      </c>
      <c r="C2648" t="s">
        <v>24</v>
      </c>
      <c r="D2648" t="s">
        <v>13</v>
      </c>
      <c r="E2648">
        <v>2000</v>
      </c>
      <c r="F2648">
        <v>91.228571428571442</v>
      </c>
    </row>
    <row r="2649" spans="1:6" x14ac:dyDescent="0.25">
      <c r="A2649" t="s">
        <v>91</v>
      </c>
      <c r="B2649" t="s">
        <v>616</v>
      </c>
      <c r="C2649" t="s">
        <v>24</v>
      </c>
      <c r="D2649" t="s">
        <v>13</v>
      </c>
      <c r="E2649">
        <v>2001</v>
      </c>
      <c r="F2649">
        <v>91.267142857142858</v>
      </c>
    </row>
    <row r="2650" spans="1:6" x14ac:dyDescent="0.25">
      <c r="A2650" t="s">
        <v>91</v>
      </c>
      <c r="B2650" t="s">
        <v>616</v>
      </c>
      <c r="C2650" t="s">
        <v>24</v>
      </c>
      <c r="D2650" t="s">
        <v>13</v>
      </c>
      <c r="E2650">
        <v>2002</v>
      </c>
      <c r="F2650">
        <v>91.305714285714274</v>
      </c>
    </row>
    <row r="2651" spans="1:6" x14ac:dyDescent="0.25">
      <c r="A2651" t="s">
        <v>91</v>
      </c>
      <c r="B2651" t="s">
        <v>616</v>
      </c>
      <c r="C2651" t="s">
        <v>24</v>
      </c>
      <c r="D2651" t="s">
        <v>13</v>
      </c>
      <c r="E2651">
        <v>2003</v>
      </c>
      <c r="F2651">
        <v>91.344285714285718</v>
      </c>
    </row>
    <row r="2652" spans="1:6" x14ac:dyDescent="0.25">
      <c r="A2652" t="s">
        <v>91</v>
      </c>
      <c r="B2652" t="s">
        <v>616</v>
      </c>
      <c r="C2652" t="s">
        <v>24</v>
      </c>
      <c r="D2652" t="s">
        <v>13</v>
      </c>
      <c r="E2652">
        <v>2004</v>
      </c>
      <c r="F2652">
        <v>91.382857142857134</v>
      </c>
    </row>
    <row r="2653" spans="1:6" x14ac:dyDescent="0.25">
      <c r="A2653" t="s">
        <v>91</v>
      </c>
      <c r="B2653" t="s">
        <v>616</v>
      </c>
      <c r="C2653" t="s">
        <v>24</v>
      </c>
      <c r="D2653" t="s">
        <v>13</v>
      </c>
      <c r="E2653">
        <v>2005</v>
      </c>
      <c r="F2653">
        <v>91.421428571428578</v>
      </c>
    </row>
    <row r="2654" spans="1:6" x14ac:dyDescent="0.25">
      <c r="A2654" t="s">
        <v>91</v>
      </c>
      <c r="B2654" t="s">
        <v>616</v>
      </c>
      <c r="C2654" t="s">
        <v>24</v>
      </c>
      <c r="D2654" t="s">
        <v>13</v>
      </c>
      <c r="E2654">
        <v>2006</v>
      </c>
      <c r="F2654">
        <v>91.421428571428578</v>
      </c>
    </row>
    <row r="2655" spans="1:6" x14ac:dyDescent="0.25">
      <c r="A2655" t="s">
        <v>91</v>
      </c>
      <c r="B2655" t="s">
        <v>616</v>
      </c>
      <c r="C2655" t="s">
        <v>24</v>
      </c>
      <c r="D2655" t="s">
        <v>13</v>
      </c>
      <c r="E2655">
        <v>2007</v>
      </c>
      <c r="F2655">
        <v>91.498571428571424</v>
      </c>
    </row>
    <row r="2656" spans="1:6" x14ac:dyDescent="0.25">
      <c r="A2656" t="s">
        <v>91</v>
      </c>
      <c r="B2656" t="s">
        <v>616</v>
      </c>
      <c r="C2656" t="s">
        <v>24</v>
      </c>
      <c r="D2656" t="s">
        <v>13</v>
      </c>
      <c r="E2656">
        <v>2008</v>
      </c>
      <c r="F2656">
        <v>91.537142857142868</v>
      </c>
    </row>
    <row r="2657" spans="1:6" x14ac:dyDescent="0.25">
      <c r="A2657" t="s">
        <v>91</v>
      </c>
      <c r="B2657" t="s">
        <v>616</v>
      </c>
      <c r="C2657" t="s">
        <v>24</v>
      </c>
      <c r="D2657" t="s">
        <v>13</v>
      </c>
      <c r="E2657">
        <v>2009</v>
      </c>
      <c r="F2657">
        <v>91.575714285714284</v>
      </c>
    </row>
    <row r="2658" spans="1:6" x14ac:dyDescent="0.25">
      <c r="A2658" t="s">
        <v>91</v>
      </c>
      <c r="B2658" t="s">
        <v>616</v>
      </c>
      <c r="C2658" t="s">
        <v>24</v>
      </c>
      <c r="D2658" t="s">
        <v>13</v>
      </c>
      <c r="E2658">
        <v>2010</v>
      </c>
      <c r="F2658">
        <v>91.6142857142857</v>
      </c>
    </row>
    <row r="2659" spans="1:6" x14ac:dyDescent="0.25">
      <c r="A2659" t="s">
        <v>91</v>
      </c>
      <c r="B2659" t="s">
        <v>616</v>
      </c>
      <c r="C2659" t="s">
        <v>24</v>
      </c>
      <c r="D2659" t="s">
        <v>13</v>
      </c>
      <c r="E2659">
        <v>2011</v>
      </c>
      <c r="F2659">
        <v>91.65428571428572</v>
      </c>
    </row>
    <row r="2660" spans="1:6" x14ac:dyDescent="0.25">
      <c r="A2660" t="s">
        <v>91</v>
      </c>
      <c r="B2660" t="s">
        <v>616</v>
      </c>
      <c r="C2660" t="s">
        <v>24</v>
      </c>
      <c r="D2660" t="s">
        <v>13</v>
      </c>
      <c r="E2660">
        <v>2012</v>
      </c>
      <c r="F2660">
        <v>91.694285714285712</v>
      </c>
    </row>
    <row r="2661" spans="1:6" x14ac:dyDescent="0.25">
      <c r="A2661" t="s">
        <v>91</v>
      </c>
      <c r="B2661" t="s">
        <v>616</v>
      </c>
      <c r="C2661" t="s">
        <v>24</v>
      </c>
      <c r="D2661" t="s">
        <v>13</v>
      </c>
      <c r="E2661">
        <v>2013</v>
      </c>
      <c r="F2661">
        <v>91.734285714285718</v>
      </c>
    </row>
    <row r="2662" spans="1:6" x14ac:dyDescent="0.25">
      <c r="A2662" t="s">
        <v>91</v>
      </c>
      <c r="B2662" t="s">
        <v>616</v>
      </c>
      <c r="C2662" t="s">
        <v>24</v>
      </c>
      <c r="D2662" t="s">
        <v>13</v>
      </c>
      <c r="E2662">
        <v>2014</v>
      </c>
      <c r="F2662">
        <v>91.77428571428571</v>
      </c>
    </row>
    <row r="2663" spans="1:6" x14ac:dyDescent="0.25">
      <c r="A2663" t="s">
        <v>91</v>
      </c>
      <c r="B2663" t="s">
        <v>616</v>
      </c>
      <c r="C2663" t="s">
        <v>24</v>
      </c>
      <c r="D2663" t="s">
        <v>13</v>
      </c>
      <c r="E2663">
        <v>2015</v>
      </c>
      <c r="F2663">
        <v>91.814285714285731</v>
      </c>
    </row>
    <row r="2664" spans="1:6" x14ac:dyDescent="0.25">
      <c r="A2664" t="s">
        <v>91</v>
      </c>
      <c r="B2664" t="s">
        <v>616</v>
      </c>
      <c r="C2664" t="s">
        <v>24</v>
      </c>
      <c r="D2664" t="s">
        <v>13</v>
      </c>
      <c r="E2664">
        <v>2016</v>
      </c>
      <c r="F2664">
        <v>91.857142857142861</v>
      </c>
    </row>
    <row r="2665" spans="1:6" x14ac:dyDescent="0.25">
      <c r="A2665" t="s">
        <v>91</v>
      </c>
      <c r="B2665" t="s">
        <v>616</v>
      </c>
      <c r="C2665" t="s">
        <v>24</v>
      </c>
      <c r="D2665" t="s">
        <v>13</v>
      </c>
      <c r="E2665">
        <v>2017</v>
      </c>
      <c r="F2665">
        <v>91.9</v>
      </c>
    </row>
    <row r="2666" spans="1:6" x14ac:dyDescent="0.25">
      <c r="A2666" t="s">
        <v>91</v>
      </c>
      <c r="B2666" t="s">
        <v>616</v>
      </c>
      <c r="C2666" t="s">
        <v>24</v>
      </c>
      <c r="D2666" t="s">
        <v>13</v>
      </c>
      <c r="E2666">
        <v>2018</v>
      </c>
      <c r="F2666">
        <v>91.94285714285715</v>
      </c>
    </row>
    <row r="2667" spans="1:6" x14ac:dyDescent="0.25">
      <c r="A2667" t="s">
        <v>91</v>
      </c>
      <c r="B2667" t="s">
        <v>616</v>
      </c>
      <c r="C2667" t="s">
        <v>24</v>
      </c>
      <c r="D2667" t="s">
        <v>13</v>
      </c>
      <c r="E2667">
        <v>2019</v>
      </c>
      <c r="F2667">
        <v>91.98571428571428</v>
      </c>
    </row>
    <row r="2668" spans="1:6" x14ac:dyDescent="0.25">
      <c r="A2668" t="s">
        <v>91</v>
      </c>
      <c r="B2668" t="s">
        <v>616</v>
      </c>
      <c r="C2668" t="s">
        <v>24</v>
      </c>
      <c r="D2668" t="s">
        <v>13</v>
      </c>
      <c r="E2668">
        <v>2020</v>
      </c>
      <c r="F2668">
        <v>92.028571428571439</v>
      </c>
    </row>
    <row r="2669" spans="1:6" x14ac:dyDescent="0.25">
      <c r="A2669" t="s">
        <v>157</v>
      </c>
      <c r="B2669" t="s">
        <v>617</v>
      </c>
      <c r="C2669" t="s">
        <v>15</v>
      </c>
      <c r="D2669" t="s">
        <v>16</v>
      </c>
      <c r="E2669">
        <v>2000</v>
      </c>
      <c r="F2669">
        <v>10.474452554744525</v>
      </c>
    </row>
    <row r="2670" spans="1:6" x14ac:dyDescent="0.25">
      <c r="A2670" t="s">
        <v>157</v>
      </c>
      <c r="B2670" t="s">
        <v>617</v>
      </c>
      <c r="C2670" t="s">
        <v>15</v>
      </c>
      <c r="D2670" t="s">
        <v>16</v>
      </c>
      <c r="E2670">
        <v>2001</v>
      </c>
      <c r="F2670">
        <v>10.565997566909974</v>
      </c>
    </row>
    <row r="2671" spans="1:6" x14ac:dyDescent="0.25">
      <c r="A2671" t="s">
        <v>157</v>
      </c>
      <c r="B2671" t="s">
        <v>617</v>
      </c>
      <c r="C2671" t="s">
        <v>15</v>
      </c>
      <c r="D2671" t="s">
        <v>16</v>
      </c>
      <c r="E2671">
        <v>2002</v>
      </c>
      <c r="F2671">
        <v>10.657542579075425</v>
      </c>
    </row>
    <row r="2672" spans="1:6" x14ac:dyDescent="0.25">
      <c r="A2672" t="s">
        <v>157</v>
      </c>
      <c r="B2672" t="s">
        <v>617</v>
      </c>
      <c r="C2672" t="s">
        <v>15</v>
      </c>
      <c r="D2672" t="s">
        <v>16</v>
      </c>
      <c r="E2672">
        <v>2003</v>
      </c>
      <c r="F2672">
        <v>10.752357773045331</v>
      </c>
    </row>
    <row r="2673" spans="1:6" x14ac:dyDescent="0.25">
      <c r="A2673" t="s">
        <v>157</v>
      </c>
      <c r="B2673" t="s">
        <v>617</v>
      </c>
      <c r="C2673" t="s">
        <v>15</v>
      </c>
      <c r="D2673" t="s">
        <v>16</v>
      </c>
      <c r="E2673">
        <v>2004</v>
      </c>
      <c r="F2673">
        <v>10.840632603406327</v>
      </c>
    </row>
    <row r="2674" spans="1:6" x14ac:dyDescent="0.25">
      <c r="A2674" t="s">
        <v>157</v>
      </c>
      <c r="B2674" t="s">
        <v>617</v>
      </c>
      <c r="C2674" t="s">
        <v>15</v>
      </c>
      <c r="D2674" t="s">
        <v>16</v>
      </c>
      <c r="E2674">
        <v>2005</v>
      </c>
      <c r="F2674">
        <v>10.928853754940711</v>
      </c>
    </row>
    <row r="2675" spans="1:6" x14ac:dyDescent="0.25">
      <c r="A2675" t="s">
        <v>157</v>
      </c>
      <c r="B2675" t="s">
        <v>617</v>
      </c>
      <c r="C2675" t="s">
        <v>15</v>
      </c>
      <c r="D2675" t="s">
        <v>16</v>
      </c>
      <c r="E2675">
        <v>2006</v>
      </c>
      <c r="F2675">
        <v>10.928853754940711</v>
      </c>
    </row>
    <row r="2676" spans="1:6" x14ac:dyDescent="0.25">
      <c r="A2676" t="s">
        <v>157</v>
      </c>
      <c r="B2676" t="s">
        <v>617</v>
      </c>
      <c r="C2676" t="s">
        <v>15</v>
      </c>
      <c r="D2676" t="s">
        <v>16</v>
      </c>
      <c r="E2676">
        <v>2007</v>
      </c>
      <c r="F2676">
        <v>11.111888111888112</v>
      </c>
    </row>
    <row r="2677" spans="1:6" x14ac:dyDescent="0.25">
      <c r="A2677" t="s">
        <v>157</v>
      </c>
      <c r="B2677" t="s">
        <v>617</v>
      </c>
      <c r="C2677" t="s">
        <v>15</v>
      </c>
      <c r="D2677" t="s">
        <v>16</v>
      </c>
      <c r="E2677">
        <v>2008</v>
      </c>
      <c r="F2677">
        <v>11.203405290361811</v>
      </c>
    </row>
    <row r="2678" spans="1:6" x14ac:dyDescent="0.25">
      <c r="A2678" t="s">
        <v>157</v>
      </c>
      <c r="B2678" t="s">
        <v>617</v>
      </c>
      <c r="C2678" t="s">
        <v>15</v>
      </c>
      <c r="D2678" t="s">
        <v>16</v>
      </c>
      <c r="E2678">
        <v>2009</v>
      </c>
      <c r="F2678">
        <v>11.294922468835512</v>
      </c>
    </row>
    <row r="2679" spans="1:6" x14ac:dyDescent="0.25">
      <c r="A2679" t="s">
        <v>157</v>
      </c>
      <c r="B2679" t="s">
        <v>617</v>
      </c>
      <c r="C2679" t="s">
        <v>15</v>
      </c>
      <c r="D2679" t="s">
        <v>16</v>
      </c>
      <c r="E2679">
        <v>2010</v>
      </c>
      <c r="F2679">
        <v>11.400304414003044</v>
      </c>
    </row>
    <row r="2680" spans="1:6" x14ac:dyDescent="0.25">
      <c r="A2680" t="s">
        <v>157</v>
      </c>
      <c r="B2680" t="s">
        <v>617</v>
      </c>
      <c r="C2680" t="s">
        <v>15</v>
      </c>
      <c r="D2680" t="s">
        <v>16</v>
      </c>
      <c r="E2680">
        <v>2011</v>
      </c>
      <c r="F2680">
        <v>11.47275494672755</v>
      </c>
    </row>
    <row r="2681" spans="1:6" x14ac:dyDescent="0.25">
      <c r="A2681" t="s">
        <v>157</v>
      </c>
      <c r="B2681" t="s">
        <v>617</v>
      </c>
      <c r="C2681" t="s">
        <v>15</v>
      </c>
      <c r="D2681" t="s">
        <v>16</v>
      </c>
      <c r="E2681">
        <v>2012</v>
      </c>
      <c r="F2681">
        <v>11.541692026780281</v>
      </c>
    </row>
    <row r="2682" spans="1:6" x14ac:dyDescent="0.25">
      <c r="A2682" t="s">
        <v>157</v>
      </c>
      <c r="B2682" t="s">
        <v>617</v>
      </c>
      <c r="C2682" t="s">
        <v>15</v>
      </c>
      <c r="D2682" t="s">
        <v>16</v>
      </c>
      <c r="E2682">
        <v>2013</v>
      </c>
      <c r="F2682">
        <v>11.607055961070561</v>
      </c>
    </row>
    <row r="2683" spans="1:6" x14ac:dyDescent="0.25">
      <c r="A2683" t="s">
        <v>157</v>
      </c>
      <c r="B2683" t="s">
        <v>617</v>
      </c>
      <c r="C2683" t="s">
        <v>15</v>
      </c>
      <c r="D2683" t="s">
        <v>16</v>
      </c>
      <c r="E2683">
        <v>2014</v>
      </c>
      <c r="F2683">
        <v>11.679440389294403</v>
      </c>
    </row>
    <row r="2684" spans="1:6" x14ac:dyDescent="0.25">
      <c r="A2684" t="s">
        <v>157</v>
      </c>
      <c r="B2684" t="s">
        <v>617</v>
      </c>
      <c r="C2684" t="s">
        <v>15</v>
      </c>
      <c r="D2684" t="s">
        <v>16</v>
      </c>
      <c r="E2684">
        <v>2015</v>
      </c>
      <c r="F2684">
        <v>11.751824817518248</v>
      </c>
    </row>
    <row r="2685" spans="1:6" x14ac:dyDescent="0.25">
      <c r="A2685" t="s">
        <v>157</v>
      </c>
      <c r="B2685" t="s">
        <v>617</v>
      </c>
      <c r="C2685" t="s">
        <v>15</v>
      </c>
      <c r="D2685" t="s">
        <v>16</v>
      </c>
      <c r="E2685">
        <v>2016</v>
      </c>
      <c r="F2685">
        <v>11.754866180048662</v>
      </c>
    </row>
    <row r="2686" spans="1:6" x14ac:dyDescent="0.25">
      <c r="A2686" t="s">
        <v>157</v>
      </c>
      <c r="B2686" t="s">
        <v>617</v>
      </c>
      <c r="C2686" t="s">
        <v>15</v>
      </c>
      <c r="D2686" t="s">
        <v>16</v>
      </c>
      <c r="E2686">
        <v>2017</v>
      </c>
      <c r="F2686">
        <v>11.751292186074796</v>
      </c>
    </row>
    <row r="2687" spans="1:6" x14ac:dyDescent="0.25">
      <c r="A2687" t="s">
        <v>157</v>
      </c>
      <c r="B2687" t="s">
        <v>617</v>
      </c>
      <c r="C2687" t="s">
        <v>15</v>
      </c>
      <c r="D2687" t="s">
        <v>16</v>
      </c>
      <c r="E2687">
        <v>2018</v>
      </c>
      <c r="F2687">
        <v>11.752971692519148</v>
      </c>
    </row>
    <row r="2688" spans="1:6" x14ac:dyDescent="0.25">
      <c r="A2688" t="s">
        <v>157</v>
      </c>
      <c r="B2688" t="s">
        <v>617</v>
      </c>
      <c r="C2688" t="s">
        <v>15</v>
      </c>
      <c r="D2688" t="s">
        <v>16</v>
      </c>
      <c r="E2688">
        <v>2019</v>
      </c>
      <c r="F2688">
        <v>11.752757260710517</v>
      </c>
    </row>
    <row r="2689" spans="1:6" x14ac:dyDescent="0.25">
      <c r="A2689" t="s">
        <v>157</v>
      </c>
      <c r="B2689" t="s">
        <v>617</v>
      </c>
      <c r="C2689" t="s">
        <v>15</v>
      </c>
      <c r="D2689" t="s">
        <v>16</v>
      </c>
      <c r="E2689">
        <v>2020</v>
      </c>
      <c r="F2689">
        <v>11.75322187285234</v>
      </c>
    </row>
    <row r="2690" spans="1:6" x14ac:dyDescent="0.25">
      <c r="A2690" t="s">
        <v>156</v>
      </c>
      <c r="B2690" t="s">
        <v>618</v>
      </c>
      <c r="C2690" t="s">
        <v>15</v>
      </c>
      <c r="D2690" t="s">
        <v>5</v>
      </c>
      <c r="E2690">
        <v>2000</v>
      </c>
      <c r="F2690">
        <v>0</v>
      </c>
    </row>
    <row r="2691" spans="1:6" x14ac:dyDescent="0.25">
      <c r="A2691" t="s">
        <v>156</v>
      </c>
      <c r="B2691" t="s">
        <v>618</v>
      </c>
      <c r="C2691" t="s">
        <v>15</v>
      </c>
      <c r="D2691" t="s">
        <v>5</v>
      </c>
      <c r="E2691">
        <v>2001</v>
      </c>
      <c r="F2691">
        <v>0</v>
      </c>
    </row>
    <row r="2692" spans="1:6" x14ac:dyDescent="0.25">
      <c r="A2692" t="s">
        <v>156</v>
      </c>
      <c r="B2692" t="s">
        <v>618</v>
      </c>
      <c r="C2692" t="s">
        <v>15</v>
      </c>
      <c r="D2692" t="s">
        <v>5</v>
      </c>
      <c r="E2692">
        <v>2002</v>
      </c>
      <c r="F2692">
        <v>0</v>
      </c>
    </row>
    <row r="2693" spans="1:6" x14ac:dyDescent="0.25">
      <c r="A2693" t="s">
        <v>156</v>
      </c>
      <c r="B2693" t="s">
        <v>618</v>
      </c>
      <c r="C2693" t="s">
        <v>15</v>
      </c>
      <c r="D2693" t="s">
        <v>5</v>
      </c>
      <c r="E2693">
        <v>2003</v>
      </c>
      <c r="F2693">
        <v>0</v>
      </c>
    </row>
    <row r="2694" spans="1:6" x14ac:dyDescent="0.25">
      <c r="A2694" t="s">
        <v>156</v>
      </c>
      <c r="B2694" t="s">
        <v>618</v>
      </c>
      <c r="C2694" t="s">
        <v>15</v>
      </c>
      <c r="D2694" t="s">
        <v>5</v>
      </c>
      <c r="E2694">
        <v>2004</v>
      </c>
      <c r="F2694">
        <v>0</v>
      </c>
    </row>
    <row r="2695" spans="1:6" x14ac:dyDescent="0.25">
      <c r="A2695" t="s">
        <v>156</v>
      </c>
      <c r="B2695" t="s">
        <v>618</v>
      </c>
      <c r="C2695" t="s">
        <v>15</v>
      </c>
      <c r="D2695" t="s">
        <v>5</v>
      </c>
      <c r="E2695">
        <v>2005</v>
      </c>
      <c r="F2695">
        <v>0</v>
      </c>
    </row>
    <row r="2696" spans="1:6" x14ac:dyDescent="0.25">
      <c r="A2696" t="s">
        <v>156</v>
      </c>
      <c r="B2696" t="s">
        <v>618</v>
      </c>
      <c r="C2696" t="s">
        <v>15</v>
      </c>
      <c r="D2696" t="s">
        <v>5</v>
      </c>
      <c r="E2696">
        <v>2006</v>
      </c>
      <c r="F2696">
        <v>0</v>
      </c>
    </row>
    <row r="2697" spans="1:6" x14ac:dyDescent="0.25">
      <c r="A2697" t="s">
        <v>156</v>
      </c>
      <c r="B2697" t="s">
        <v>618</v>
      </c>
      <c r="C2697" t="s">
        <v>15</v>
      </c>
      <c r="D2697" t="s">
        <v>5</v>
      </c>
      <c r="E2697">
        <v>2007</v>
      </c>
      <c r="F2697">
        <v>0</v>
      </c>
    </row>
    <row r="2698" spans="1:6" x14ac:dyDescent="0.25">
      <c r="A2698" t="s">
        <v>156</v>
      </c>
      <c r="B2698" t="s">
        <v>618</v>
      </c>
      <c r="C2698" t="s">
        <v>15</v>
      </c>
      <c r="D2698" t="s">
        <v>5</v>
      </c>
      <c r="E2698">
        <v>2008</v>
      </c>
      <c r="F2698">
        <v>0</v>
      </c>
    </row>
    <row r="2699" spans="1:6" x14ac:dyDescent="0.25">
      <c r="A2699" t="s">
        <v>156</v>
      </c>
      <c r="B2699" t="s">
        <v>618</v>
      </c>
      <c r="C2699" t="s">
        <v>15</v>
      </c>
      <c r="D2699" t="s">
        <v>5</v>
      </c>
      <c r="E2699">
        <v>2009</v>
      </c>
      <c r="F2699">
        <v>0</v>
      </c>
    </row>
    <row r="2700" spans="1:6" x14ac:dyDescent="0.25">
      <c r="A2700" t="s">
        <v>156</v>
      </c>
      <c r="B2700" t="s">
        <v>618</v>
      </c>
      <c r="C2700" t="s">
        <v>15</v>
      </c>
      <c r="D2700" t="s">
        <v>5</v>
      </c>
      <c r="E2700">
        <v>2010</v>
      </c>
      <c r="F2700">
        <v>0</v>
      </c>
    </row>
    <row r="2701" spans="1:6" x14ac:dyDescent="0.25">
      <c r="A2701" t="s">
        <v>156</v>
      </c>
      <c r="B2701" t="s">
        <v>618</v>
      </c>
      <c r="C2701" t="s">
        <v>15</v>
      </c>
      <c r="D2701" t="s">
        <v>5</v>
      </c>
      <c r="E2701">
        <v>2011</v>
      </c>
      <c r="F2701">
        <v>0</v>
      </c>
    </row>
    <row r="2702" spans="1:6" x14ac:dyDescent="0.25">
      <c r="A2702" t="s">
        <v>156</v>
      </c>
      <c r="B2702" t="s">
        <v>618</v>
      </c>
      <c r="C2702" t="s">
        <v>15</v>
      </c>
      <c r="D2702" t="s">
        <v>5</v>
      </c>
      <c r="E2702">
        <v>2012</v>
      </c>
      <c r="F2702">
        <v>0</v>
      </c>
    </row>
    <row r="2703" spans="1:6" x14ac:dyDescent="0.25">
      <c r="A2703" t="s">
        <v>156</v>
      </c>
      <c r="B2703" t="s">
        <v>618</v>
      </c>
      <c r="C2703" t="s">
        <v>15</v>
      </c>
      <c r="D2703" t="s">
        <v>5</v>
      </c>
      <c r="E2703">
        <v>2013</v>
      </c>
      <c r="F2703">
        <v>0</v>
      </c>
    </row>
    <row r="2704" spans="1:6" x14ac:dyDescent="0.25">
      <c r="A2704" t="s">
        <v>156</v>
      </c>
      <c r="B2704" t="s">
        <v>618</v>
      </c>
      <c r="C2704" t="s">
        <v>15</v>
      </c>
      <c r="D2704" t="s">
        <v>5</v>
      </c>
      <c r="E2704">
        <v>2014</v>
      </c>
      <c r="F2704">
        <v>0</v>
      </c>
    </row>
    <row r="2705" spans="1:6" x14ac:dyDescent="0.25">
      <c r="A2705" t="s">
        <v>156</v>
      </c>
      <c r="B2705" t="s">
        <v>618</v>
      </c>
      <c r="C2705" t="s">
        <v>15</v>
      </c>
      <c r="D2705" t="s">
        <v>5</v>
      </c>
      <c r="E2705">
        <v>2015</v>
      </c>
      <c r="F2705">
        <v>0</v>
      </c>
    </row>
    <row r="2706" spans="1:6" x14ac:dyDescent="0.25">
      <c r="A2706" t="s">
        <v>156</v>
      </c>
      <c r="B2706" t="s">
        <v>618</v>
      </c>
      <c r="C2706" t="s">
        <v>15</v>
      </c>
      <c r="D2706" t="s">
        <v>5</v>
      </c>
      <c r="E2706">
        <v>2016</v>
      </c>
      <c r="F2706">
        <v>0</v>
      </c>
    </row>
    <row r="2707" spans="1:6" x14ac:dyDescent="0.25">
      <c r="A2707" t="s">
        <v>156</v>
      </c>
      <c r="B2707" t="s">
        <v>618</v>
      </c>
      <c r="C2707" t="s">
        <v>15</v>
      </c>
      <c r="D2707" t="s">
        <v>5</v>
      </c>
      <c r="E2707">
        <v>2017</v>
      </c>
      <c r="F2707">
        <v>0</v>
      </c>
    </row>
    <row r="2708" spans="1:6" x14ac:dyDescent="0.25">
      <c r="A2708" t="s">
        <v>156</v>
      </c>
      <c r="B2708" t="s">
        <v>618</v>
      </c>
      <c r="C2708" t="s">
        <v>15</v>
      </c>
      <c r="D2708" t="s">
        <v>5</v>
      </c>
      <c r="E2708">
        <v>2018</v>
      </c>
      <c r="F2708">
        <v>0</v>
      </c>
    </row>
    <row r="2709" spans="1:6" x14ac:dyDescent="0.25">
      <c r="A2709" t="s">
        <v>156</v>
      </c>
      <c r="B2709" t="s">
        <v>618</v>
      </c>
      <c r="C2709" t="s">
        <v>15</v>
      </c>
      <c r="D2709" t="s">
        <v>5</v>
      </c>
      <c r="E2709">
        <v>2019</v>
      </c>
      <c r="F2709">
        <v>0</v>
      </c>
    </row>
    <row r="2710" spans="1:6" x14ac:dyDescent="0.25">
      <c r="A2710" t="s">
        <v>156</v>
      </c>
      <c r="B2710" t="s">
        <v>618</v>
      </c>
      <c r="C2710" t="s">
        <v>15</v>
      </c>
      <c r="D2710" t="s">
        <v>5</v>
      </c>
      <c r="E2710">
        <v>2020</v>
      </c>
      <c r="F2710">
        <v>0</v>
      </c>
    </row>
    <row r="2711" spans="1:6" x14ac:dyDescent="0.25">
      <c r="A2711" t="s">
        <v>169</v>
      </c>
      <c r="B2711" t="s">
        <v>619</v>
      </c>
      <c r="C2711" t="s">
        <v>24</v>
      </c>
      <c r="D2711" t="s">
        <v>13</v>
      </c>
      <c r="E2711">
        <v>2000</v>
      </c>
      <c r="F2711">
        <v>9.2177477614167174</v>
      </c>
    </row>
    <row r="2712" spans="1:6" x14ac:dyDescent="0.25">
      <c r="A2712" t="s">
        <v>169</v>
      </c>
      <c r="B2712" t="s">
        <v>619</v>
      </c>
      <c r="C2712" t="s">
        <v>24</v>
      </c>
      <c r="D2712" t="s">
        <v>13</v>
      </c>
      <c r="E2712">
        <v>2001</v>
      </c>
      <c r="F2712">
        <v>9.2125779283352074</v>
      </c>
    </row>
    <row r="2713" spans="1:6" x14ac:dyDescent="0.25">
      <c r="A2713" t="s">
        <v>169</v>
      </c>
      <c r="B2713" t="s">
        <v>619</v>
      </c>
      <c r="C2713" t="s">
        <v>24</v>
      </c>
      <c r="D2713" t="s">
        <v>13</v>
      </c>
      <c r="E2713">
        <v>2002</v>
      </c>
      <c r="F2713">
        <v>9.2074067505323409</v>
      </c>
    </row>
    <row r="2714" spans="1:6" x14ac:dyDescent="0.25">
      <c r="A2714" t="s">
        <v>169</v>
      </c>
      <c r="B2714" t="s">
        <v>619</v>
      </c>
      <c r="C2714" t="s">
        <v>24</v>
      </c>
      <c r="D2714" t="s">
        <v>13</v>
      </c>
      <c r="E2714">
        <v>2003</v>
      </c>
      <c r="F2714">
        <v>9.1593411587665994</v>
      </c>
    </row>
    <row r="2715" spans="1:6" x14ac:dyDescent="0.25">
      <c r="A2715" t="s">
        <v>169</v>
      </c>
      <c r="B2715" t="s">
        <v>619</v>
      </c>
      <c r="C2715" t="s">
        <v>24</v>
      </c>
      <c r="D2715" t="s">
        <v>13</v>
      </c>
      <c r="E2715">
        <v>2004</v>
      </c>
      <c r="F2715">
        <v>9.1556208046370298</v>
      </c>
    </row>
    <row r="2716" spans="1:6" x14ac:dyDescent="0.25">
      <c r="A2716" t="s">
        <v>169</v>
      </c>
      <c r="B2716" t="s">
        <v>619</v>
      </c>
      <c r="C2716" t="s">
        <v>24</v>
      </c>
      <c r="D2716" t="s">
        <v>13</v>
      </c>
      <c r="E2716">
        <v>2005</v>
      </c>
      <c r="F2716">
        <v>9.1504738461513444</v>
      </c>
    </row>
    <row r="2717" spans="1:6" x14ac:dyDescent="0.25">
      <c r="A2717" t="s">
        <v>169</v>
      </c>
      <c r="B2717" t="s">
        <v>619</v>
      </c>
      <c r="C2717" t="s">
        <v>24</v>
      </c>
      <c r="D2717" t="s">
        <v>13</v>
      </c>
      <c r="E2717">
        <v>2006</v>
      </c>
      <c r="F2717">
        <v>9.1504738461513444</v>
      </c>
    </row>
    <row r="2718" spans="1:6" x14ac:dyDescent="0.25">
      <c r="A2718" t="s">
        <v>169</v>
      </c>
      <c r="B2718" t="s">
        <v>619</v>
      </c>
      <c r="C2718" t="s">
        <v>24</v>
      </c>
      <c r="D2718" t="s">
        <v>13</v>
      </c>
      <c r="E2718">
        <v>2007</v>
      </c>
      <c r="F2718">
        <v>9.1224867888071071</v>
      </c>
    </row>
    <row r="2719" spans="1:6" x14ac:dyDescent="0.25">
      <c r="A2719" t="s">
        <v>169</v>
      </c>
      <c r="B2719" t="s">
        <v>619</v>
      </c>
      <c r="C2719" t="s">
        <v>24</v>
      </c>
      <c r="D2719" t="s">
        <v>13</v>
      </c>
      <c r="E2719">
        <v>2008</v>
      </c>
      <c r="F2719">
        <v>9.1173151286183547</v>
      </c>
    </row>
    <row r="2720" spans="1:6" x14ac:dyDescent="0.25">
      <c r="A2720" t="s">
        <v>169</v>
      </c>
      <c r="B2720" t="s">
        <v>619</v>
      </c>
      <c r="C2720" t="s">
        <v>24</v>
      </c>
      <c r="D2720" t="s">
        <v>13</v>
      </c>
      <c r="E2720">
        <v>2009</v>
      </c>
      <c r="F2720">
        <v>9.1121783018996307</v>
      </c>
    </row>
    <row r="2721" spans="1:6" x14ac:dyDescent="0.25">
      <c r="A2721" t="s">
        <v>169</v>
      </c>
      <c r="B2721" t="s">
        <v>619</v>
      </c>
      <c r="C2721" t="s">
        <v>24</v>
      </c>
      <c r="D2721" t="s">
        <v>13</v>
      </c>
      <c r="E2721">
        <v>2010</v>
      </c>
      <c r="F2721">
        <v>9.1080517930062896</v>
      </c>
    </row>
    <row r="2722" spans="1:6" x14ac:dyDescent="0.25">
      <c r="A2722" t="s">
        <v>169</v>
      </c>
      <c r="B2722" t="s">
        <v>619</v>
      </c>
      <c r="C2722" t="s">
        <v>24</v>
      </c>
      <c r="D2722" t="s">
        <v>13</v>
      </c>
      <c r="E2722">
        <v>2011</v>
      </c>
      <c r="F2722">
        <v>9.1075731369755033</v>
      </c>
    </row>
    <row r="2723" spans="1:6" x14ac:dyDescent="0.25">
      <c r="A2723" t="s">
        <v>169</v>
      </c>
      <c r="B2723" t="s">
        <v>619</v>
      </c>
      <c r="C2723" t="s">
        <v>24</v>
      </c>
      <c r="D2723" t="s">
        <v>13</v>
      </c>
      <c r="E2723">
        <v>2012</v>
      </c>
      <c r="F2723">
        <v>9.1068577800961705</v>
      </c>
    </row>
    <row r="2724" spans="1:6" x14ac:dyDescent="0.25">
      <c r="A2724" t="s">
        <v>169</v>
      </c>
      <c r="B2724" t="s">
        <v>619</v>
      </c>
      <c r="C2724" t="s">
        <v>24</v>
      </c>
      <c r="D2724" t="s">
        <v>13</v>
      </c>
      <c r="E2724">
        <v>2013</v>
      </c>
      <c r="F2724">
        <v>9.1061359441110685</v>
      </c>
    </row>
    <row r="2725" spans="1:6" x14ac:dyDescent="0.25">
      <c r="A2725" t="s">
        <v>169</v>
      </c>
      <c r="B2725" t="s">
        <v>619</v>
      </c>
      <c r="C2725" t="s">
        <v>24</v>
      </c>
      <c r="D2725" t="s">
        <v>13</v>
      </c>
      <c r="E2725">
        <v>2014</v>
      </c>
      <c r="F2725">
        <v>9.1054213537095698</v>
      </c>
    </row>
    <row r="2726" spans="1:6" x14ac:dyDescent="0.25">
      <c r="A2726" t="s">
        <v>169</v>
      </c>
      <c r="B2726" t="s">
        <v>619</v>
      </c>
      <c r="C2726" t="s">
        <v>24</v>
      </c>
      <c r="D2726" t="s">
        <v>13</v>
      </c>
      <c r="E2726">
        <v>2015</v>
      </c>
      <c r="F2726">
        <v>9.1046914976181803</v>
      </c>
    </row>
    <row r="2727" spans="1:6" x14ac:dyDescent="0.25">
      <c r="A2727" t="s">
        <v>169</v>
      </c>
      <c r="B2727" t="s">
        <v>619</v>
      </c>
      <c r="C2727" t="s">
        <v>24</v>
      </c>
      <c r="D2727" t="s">
        <v>13</v>
      </c>
      <c r="E2727">
        <v>2016</v>
      </c>
      <c r="F2727">
        <v>9.1039787050987275</v>
      </c>
    </row>
    <row r="2728" spans="1:6" x14ac:dyDescent="0.25">
      <c r="A2728" t="s">
        <v>169</v>
      </c>
      <c r="B2728" t="s">
        <v>619</v>
      </c>
      <c r="C2728" t="s">
        <v>24</v>
      </c>
      <c r="D2728" t="s">
        <v>13</v>
      </c>
      <c r="E2728">
        <v>2017</v>
      </c>
      <c r="F2728">
        <v>9.1032659125792748</v>
      </c>
    </row>
    <row r="2729" spans="1:6" x14ac:dyDescent="0.25">
      <c r="A2729" t="s">
        <v>169</v>
      </c>
      <c r="B2729" t="s">
        <v>619</v>
      </c>
      <c r="C2729" t="s">
        <v>24</v>
      </c>
      <c r="D2729" t="s">
        <v>13</v>
      </c>
      <c r="E2729">
        <v>2018</v>
      </c>
      <c r="F2729">
        <v>9.1025554581619588</v>
      </c>
    </row>
    <row r="2730" spans="1:6" x14ac:dyDescent="0.25">
      <c r="A2730" t="s">
        <v>169</v>
      </c>
      <c r="B2730" t="s">
        <v>619</v>
      </c>
      <c r="C2730" t="s">
        <v>24</v>
      </c>
      <c r="D2730" t="s">
        <v>13</v>
      </c>
      <c r="E2730">
        <v>2019</v>
      </c>
      <c r="F2730">
        <v>9.1018251310958096</v>
      </c>
    </row>
    <row r="2731" spans="1:6" x14ac:dyDescent="0.25">
      <c r="A2731" t="s">
        <v>169</v>
      </c>
      <c r="B2731" t="s">
        <v>619</v>
      </c>
      <c r="C2731" t="s">
        <v>24</v>
      </c>
      <c r="D2731" t="s">
        <v>13</v>
      </c>
      <c r="E2731">
        <v>2020</v>
      </c>
      <c r="F2731">
        <v>9.0996584879764395</v>
      </c>
    </row>
    <row r="2732" spans="1:6" x14ac:dyDescent="0.25">
      <c r="A2732" t="s">
        <v>168</v>
      </c>
      <c r="B2732" t="s">
        <v>620</v>
      </c>
      <c r="C2732" t="s">
        <v>15</v>
      </c>
      <c r="D2732" t="s">
        <v>16</v>
      </c>
      <c r="E2732">
        <v>2000</v>
      </c>
      <c r="F2732">
        <v>0</v>
      </c>
    </row>
    <row r="2733" spans="1:6" x14ac:dyDescent="0.25">
      <c r="A2733" t="s">
        <v>168</v>
      </c>
      <c r="B2733" t="s">
        <v>620</v>
      </c>
      <c r="C2733" t="s">
        <v>15</v>
      </c>
      <c r="D2733" t="s">
        <v>16</v>
      </c>
      <c r="E2733">
        <v>2001</v>
      </c>
      <c r="F2733">
        <v>0</v>
      </c>
    </row>
    <row r="2734" spans="1:6" x14ac:dyDescent="0.25">
      <c r="A2734" t="s">
        <v>168</v>
      </c>
      <c r="B2734" t="s">
        <v>620</v>
      </c>
      <c r="C2734" t="s">
        <v>15</v>
      </c>
      <c r="D2734" t="s">
        <v>16</v>
      </c>
      <c r="E2734">
        <v>2002</v>
      </c>
      <c r="F2734">
        <v>0</v>
      </c>
    </row>
    <row r="2735" spans="1:6" x14ac:dyDescent="0.25">
      <c r="A2735" t="s">
        <v>168</v>
      </c>
      <c r="B2735" t="s">
        <v>620</v>
      </c>
      <c r="C2735" t="s">
        <v>15</v>
      </c>
      <c r="D2735" t="s">
        <v>16</v>
      </c>
      <c r="E2735">
        <v>2003</v>
      </c>
      <c r="F2735">
        <v>0</v>
      </c>
    </row>
    <row r="2736" spans="1:6" x14ac:dyDescent="0.25">
      <c r="A2736" t="s">
        <v>168</v>
      </c>
      <c r="B2736" t="s">
        <v>620</v>
      </c>
      <c r="C2736" t="s">
        <v>15</v>
      </c>
      <c r="D2736" t="s">
        <v>16</v>
      </c>
      <c r="E2736">
        <v>2004</v>
      </c>
      <c r="F2736">
        <v>0</v>
      </c>
    </row>
    <row r="2737" spans="1:6" x14ac:dyDescent="0.25">
      <c r="A2737" t="s">
        <v>168</v>
      </c>
      <c r="B2737" t="s">
        <v>620</v>
      </c>
      <c r="C2737" t="s">
        <v>15</v>
      </c>
      <c r="D2737" t="s">
        <v>16</v>
      </c>
      <c r="E2737">
        <v>2005</v>
      </c>
      <c r="F2737">
        <v>0</v>
      </c>
    </row>
    <row r="2738" spans="1:6" x14ac:dyDescent="0.25">
      <c r="A2738" t="s">
        <v>168</v>
      </c>
      <c r="B2738" t="s">
        <v>620</v>
      </c>
      <c r="C2738" t="s">
        <v>15</v>
      </c>
      <c r="D2738" t="s">
        <v>16</v>
      </c>
      <c r="E2738">
        <v>2006</v>
      </c>
      <c r="F2738">
        <v>0</v>
      </c>
    </row>
    <row r="2739" spans="1:6" x14ac:dyDescent="0.25">
      <c r="A2739" t="s">
        <v>168</v>
      </c>
      <c r="B2739" t="s">
        <v>620</v>
      </c>
      <c r="C2739" t="s">
        <v>15</v>
      </c>
      <c r="D2739" t="s">
        <v>16</v>
      </c>
      <c r="E2739">
        <v>2007</v>
      </c>
      <c r="F2739">
        <v>57.003717472118964</v>
      </c>
    </row>
    <row r="2740" spans="1:6" x14ac:dyDescent="0.25">
      <c r="A2740" t="s">
        <v>168</v>
      </c>
      <c r="B2740" t="s">
        <v>620</v>
      </c>
      <c r="C2740" t="s">
        <v>15</v>
      </c>
      <c r="D2740" t="s">
        <v>16</v>
      </c>
      <c r="E2740">
        <v>2008</v>
      </c>
      <c r="F2740">
        <v>58.498141263940518</v>
      </c>
    </row>
    <row r="2741" spans="1:6" x14ac:dyDescent="0.25">
      <c r="A2741" t="s">
        <v>168</v>
      </c>
      <c r="B2741" t="s">
        <v>620</v>
      </c>
      <c r="C2741" t="s">
        <v>15</v>
      </c>
      <c r="D2741" t="s">
        <v>16</v>
      </c>
      <c r="E2741">
        <v>2009</v>
      </c>
      <c r="F2741">
        <v>59.992565055762078</v>
      </c>
    </row>
    <row r="2742" spans="1:6" x14ac:dyDescent="0.25">
      <c r="A2742" t="s">
        <v>168</v>
      </c>
      <c r="B2742" t="s">
        <v>620</v>
      </c>
      <c r="C2742" t="s">
        <v>15</v>
      </c>
      <c r="D2742" t="s">
        <v>16</v>
      </c>
      <c r="E2742">
        <v>2010</v>
      </c>
      <c r="F2742">
        <v>61.486988847583646</v>
      </c>
    </row>
    <row r="2743" spans="1:6" x14ac:dyDescent="0.25">
      <c r="A2743" t="s">
        <v>168</v>
      </c>
      <c r="B2743" t="s">
        <v>620</v>
      </c>
      <c r="C2743" t="s">
        <v>15</v>
      </c>
      <c r="D2743" t="s">
        <v>16</v>
      </c>
      <c r="E2743">
        <v>2011</v>
      </c>
      <c r="F2743">
        <v>61.486988847583646</v>
      </c>
    </row>
    <row r="2744" spans="1:6" x14ac:dyDescent="0.25">
      <c r="A2744" t="s">
        <v>168</v>
      </c>
      <c r="B2744" t="s">
        <v>620</v>
      </c>
      <c r="C2744" t="s">
        <v>15</v>
      </c>
      <c r="D2744" t="s">
        <v>16</v>
      </c>
      <c r="E2744">
        <v>2012</v>
      </c>
      <c r="F2744">
        <v>61.486988847583646</v>
      </c>
    </row>
    <row r="2745" spans="1:6" x14ac:dyDescent="0.25">
      <c r="A2745" t="s">
        <v>168</v>
      </c>
      <c r="B2745" t="s">
        <v>620</v>
      </c>
      <c r="C2745" t="s">
        <v>15</v>
      </c>
      <c r="D2745" t="s">
        <v>16</v>
      </c>
      <c r="E2745">
        <v>2013</v>
      </c>
      <c r="F2745">
        <v>61.486988847583646</v>
      </c>
    </row>
    <row r="2746" spans="1:6" x14ac:dyDescent="0.25">
      <c r="A2746" t="s">
        <v>168</v>
      </c>
      <c r="B2746" t="s">
        <v>620</v>
      </c>
      <c r="C2746" t="s">
        <v>15</v>
      </c>
      <c r="D2746" t="s">
        <v>16</v>
      </c>
      <c r="E2746">
        <v>2014</v>
      </c>
      <c r="F2746">
        <v>61.486988847583646</v>
      </c>
    </row>
    <row r="2747" spans="1:6" x14ac:dyDescent="0.25">
      <c r="A2747" t="s">
        <v>168</v>
      </c>
      <c r="B2747" t="s">
        <v>620</v>
      </c>
      <c r="C2747" t="s">
        <v>15</v>
      </c>
      <c r="D2747" t="s">
        <v>16</v>
      </c>
      <c r="E2747">
        <v>2015</v>
      </c>
      <c r="F2747">
        <v>61.486988847583646</v>
      </c>
    </row>
    <row r="2748" spans="1:6" x14ac:dyDescent="0.25">
      <c r="A2748" t="s">
        <v>168</v>
      </c>
      <c r="B2748" t="s">
        <v>620</v>
      </c>
      <c r="C2748" t="s">
        <v>15</v>
      </c>
      <c r="D2748" t="s">
        <v>16</v>
      </c>
      <c r="E2748">
        <v>2016</v>
      </c>
      <c r="F2748">
        <v>61.486988847583646</v>
      </c>
    </row>
    <row r="2749" spans="1:6" x14ac:dyDescent="0.25">
      <c r="A2749" t="s">
        <v>168</v>
      </c>
      <c r="B2749" t="s">
        <v>620</v>
      </c>
      <c r="C2749" t="s">
        <v>15</v>
      </c>
      <c r="D2749" t="s">
        <v>16</v>
      </c>
      <c r="E2749">
        <v>2017</v>
      </c>
      <c r="F2749">
        <v>61.486988847583646</v>
      </c>
    </row>
    <row r="2750" spans="1:6" x14ac:dyDescent="0.25">
      <c r="A2750" t="s">
        <v>168</v>
      </c>
      <c r="B2750" t="s">
        <v>620</v>
      </c>
      <c r="C2750" t="s">
        <v>15</v>
      </c>
      <c r="D2750" t="s">
        <v>16</v>
      </c>
      <c r="E2750">
        <v>2018</v>
      </c>
      <c r="F2750">
        <v>61.486988847583646</v>
      </c>
    </row>
    <row r="2751" spans="1:6" x14ac:dyDescent="0.25">
      <c r="A2751" t="s">
        <v>168</v>
      </c>
      <c r="B2751" t="s">
        <v>620</v>
      </c>
      <c r="C2751" t="s">
        <v>15</v>
      </c>
      <c r="D2751" t="s">
        <v>16</v>
      </c>
      <c r="E2751">
        <v>2019</v>
      </c>
      <c r="F2751">
        <v>61.486988847583646</v>
      </c>
    </row>
    <row r="2752" spans="1:6" x14ac:dyDescent="0.25">
      <c r="A2752" t="s">
        <v>168</v>
      </c>
      <c r="B2752" t="s">
        <v>620</v>
      </c>
      <c r="C2752" t="s">
        <v>15</v>
      </c>
      <c r="D2752" t="s">
        <v>16</v>
      </c>
      <c r="E2752">
        <v>2020</v>
      </c>
      <c r="F2752">
        <v>61.486988847583646</v>
      </c>
    </row>
    <row r="2753" spans="1:6" x14ac:dyDescent="0.25">
      <c r="A2753" t="s">
        <v>155</v>
      </c>
      <c r="B2753" t="s">
        <v>621</v>
      </c>
      <c r="C2753" t="s">
        <v>20</v>
      </c>
      <c r="D2753" t="s">
        <v>13</v>
      </c>
      <c r="E2753">
        <v>2000</v>
      </c>
      <c r="F2753">
        <v>12.338203002464711</v>
      </c>
    </row>
    <row r="2754" spans="1:6" x14ac:dyDescent="0.25">
      <c r="A2754" t="s">
        <v>155</v>
      </c>
      <c r="B2754" t="s">
        <v>621</v>
      </c>
      <c r="C2754" t="s">
        <v>20</v>
      </c>
      <c r="D2754" t="s">
        <v>13</v>
      </c>
      <c r="E2754">
        <v>2001</v>
      </c>
      <c r="F2754">
        <v>12.375852565538874</v>
      </c>
    </row>
    <row r="2755" spans="1:6" x14ac:dyDescent="0.25">
      <c r="A2755" t="s">
        <v>155</v>
      </c>
      <c r="B2755" t="s">
        <v>621</v>
      </c>
      <c r="C2755" t="s">
        <v>20</v>
      </c>
      <c r="D2755" t="s">
        <v>13</v>
      </c>
      <c r="E2755">
        <v>2002</v>
      </c>
      <c r="F2755">
        <v>12.413502128613041</v>
      </c>
    </row>
    <row r="2756" spans="1:6" x14ac:dyDescent="0.25">
      <c r="A2756" t="s">
        <v>155</v>
      </c>
      <c r="B2756" t="s">
        <v>621</v>
      </c>
      <c r="C2756" t="s">
        <v>20</v>
      </c>
      <c r="D2756" t="s">
        <v>13</v>
      </c>
      <c r="E2756">
        <v>2003</v>
      </c>
      <c r="F2756">
        <v>12.451151691687205</v>
      </c>
    </row>
    <row r="2757" spans="1:6" x14ac:dyDescent="0.25">
      <c r="A2757" t="s">
        <v>155</v>
      </c>
      <c r="B2757" t="s">
        <v>621</v>
      </c>
      <c r="C2757" t="s">
        <v>20</v>
      </c>
      <c r="D2757" t="s">
        <v>13</v>
      </c>
      <c r="E2757">
        <v>2004</v>
      </c>
      <c r="F2757">
        <v>12.488801254761372</v>
      </c>
    </row>
    <row r="2758" spans="1:6" x14ac:dyDescent="0.25">
      <c r="A2758" t="s">
        <v>155</v>
      </c>
      <c r="B2758" t="s">
        <v>621</v>
      </c>
      <c r="C2758" t="s">
        <v>20</v>
      </c>
      <c r="D2758" t="s">
        <v>13</v>
      </c>
      <c r="E2758">
        <v>2005</v>
      </c>
      <c r="F2758">
        <v>12.526450817835538</v>
      </c>
    </row>
    <row r="2759" spans="1:6" x14ac:dyDescent="0.25">
      <c r="A2759" t="s">
        <v>155</v>
      </c>
      <c r="B2759" t="s">
        <v>621</v>
      </c>
      <c r="C2759" t="s">
        <v>20</v>
      </c>
      <c r="D2759" t="s">
        <v>13</v>
      </c>
      <c r="E2759">
        <v>2006</v>
      </c>
      <c r="F2759">
        <v>12.526450817835538</v>
      </c>
    </row>
    <row r="2760" spans="1:6" x14ac:dyDescent="0.25">
      <c r="A2760" t="s">
        <v>155</v>
      </c>
      <c r="B2760" t="s">
        <v>621</v>
      </c>
      <c r="C2760" t="s">
        <v>20</v>
      </c>
      <c r="D2760" t="s">
        <v>13</v>
      </c>
      <c r="E2760">
        <v>2007</v>
      </c>
      <c r="F2760">
        <v>12.601749943983867</v>
      </c>
    </row>
    <row r="2761" spans="1:6" x14ac:dyDescent="0.25">
      <c r="A2761" t="s">
        <v>155</v>
      </c>
      <c r="B2761" t="s">
        <v>621</v>
      </c>
      <c r="C2761" t="s">
        <v>20</v>
      </c>
      <c r="D2761" t="s">
        <v>13</v>
      </c>
      <c r="E2761">
        <v>2008</v>
      </c>
      <c r="F2761">
        <v>12.639399507058032</v>
      </c>
    </row>
    <row r="2762" spans="1:6" x14ac:dyDescent="0.25">
      <c r="A2762" t="s">
        <v>155</v>
      </c>
      <c r="B2762" t="s">
        <v>621</v>
      </c>
      <c r="C2762" t="s">
        <v>20</v>
      </c>
      <c r="D2762" t="s">
        <v>13</v>
      </c>
      <c r="E2762">
        <v>2009</v>
      </c>
      <c r="F2762">
        <v>12.677049070132199</v>
      </c>
    </row>
    <row r="2763" spans="1:6" x14ac:dyDescent="0.25">
      <c r="A2763" t="s">
        <v>155</v>
      </c>
      <c r="B2763" t="s">
        <v>621</v>
      </c>
      <c r="C2763" t="s">
        <v>20</v>
      </c>
      <c r="D2763" t="s">
        <v>13</v>
      </c>
      <c r="E2763">
        <v>2010</v>
      </c>
      <c r="F2763">
        <v>12.714698633206362</v>
      </c>
    </row>
    <row r="2764" spans="1:6" x14ac:dyDescent="0.25">
      <c r="A2764" t="s">
        <v>155</v>
      </c>
      <c r="B2764" t="s">
        <v>621</v>
      </c>
      <c r="C2764" t="s">
        <v>20</v>
      </c>
      <c r="D2764" t="s">
        <v>13</v>
      </c>
      <c r="E2764">
        <v>2011</v>
      </c>
      <c r="F2764">
        <v>12.719233699305402</v>
      </c>
    </row>
    <row r="2765" spans="1:6" x14ac:dyDescent="0.25">
      <c r="A2765" t="s">
        <v>155</v>
      </c>
      <c r="B2765" t="s">
        <v>621</v>
      </c>
      <c r="C2765" t="s">
        <v>20</v>
      </c>
      <c r="D2765" t="s">
        <v>13</v>
      </c>
      <c r="E2765">
        <v>2012</v>
      </c>
      <c r="F2765">
        <v>12.723768765404436</v>
      </c>
    </row>
    <row r="2766" spans="1:6" x14ac:dyDescent="0.25">
      <c r="A2766" t="s">
        <v>155</v>
      </c>
      <c r="B2766" t="s">
        <v>621</v>
      </c>
      <c r="C2766" t="s">
        <v>20</v>
      </c>
      <c r="D2766" t="s">
        <v>13</v>
      </c>
      <c r="E2766">
        <v>2013</v>
      </c>
      <c r="F2766">
        <v>12.728303831503474</v>
      </c>
    </row>
    <row r="2767" spans="1:6" x14ac:dyDescent="0.25">
      <c r="A2767" t="s">
        <v>155</v>
      </c>
      <c r="B2767" t="s">
        <v>621</v>
      </c>
      <c r="C2767" t="s">
        <v>20</v>
      </c>
      <c r="D2767" t="s">
        <v>13</v>
      </c>
      <c r="E2767">
        <v>2014</v>
      </c>
      <c r="F2767">
        <v>12.732838897602511</v>
      </c>
    </row>
    <row r="2768" spans="1:6" x14ac:dyDescent="0.25">
      <c r="A2768" t="s">
        <v>155</v>
      </c>
      <c r="B2768" t="s">
        <v>621</v>
      </c>
      <c r="C2768" t="s">
        <v>20</v>
      </c>
      <c r="D2768" t="s">
        <v>13</v>
      </c>
      <c r="E2768">
        <v>2015</v>
      </c>
      <c r="F2768">
        <v>12.737373963701545</v>
      </c>
    </row>
    <row r="2769" spans="1:6" x14ac:dyDescent="0.25">
      <c r="A2769" t="s">
        <v>155</v>
      </c>
      <c r="B2769" t="s">
        <v>621</v>
      </c>
      <c r="C2769" t="s">
        <v>20</v>
      </c>
      <c r="D2769" t="s">
        <v>13</v>
      </c>
      <c r="E2769">
        <v>2016</v>
      </c>
      <c r="F2769">
        <v>12.771207707819855</v>
      </c>
    </row>
    <row r="2770" spans="1:6" x14ac:dyDescent="0.25">
      <c r="A2770" t="s">
        <v>155</v>
      </c>
      <c r="B2770" t="s">
        <v>621</v>
      </c>
      <c r="C2770" t="s">
        <v>20</v>
      </c>
      <c r="D2770" t="s">
        <v>13</v>
      </c>
      <c r="E2770">
        <v>2017</v>
      </c>
      <c r="F2770">
        <v>12.79764732242886</v>
      </c>
    </row>
    <row r="2771" spans="1:6" x14ac:dyDescent="0.25">
      <c r="A2771" t="s">
        <v>155</v>
      </c>
      <c r="B2771" t="s">
        <v>621</v>
      </c>
      <c r="C2771" t="s">
        <v>20</v>
      </c>
      <c r="D2771" t="s">
        <v>13</v>
      </c>
      <c r="E2771">
        <v>2018</v>
      </c>
      <c r="F2771">
        <v>12.820053775487342</v>
      </c>
    </row>
    <row r="2772" spans="1:6" x14ac:dyDescent="0.25">
      <c r="A2772" t="s">
        <v>155</v>
      </c>
      <c r="B2772" t="s">
        <v>621</v>
      </c>
      <c r="C2772" t="s">
        <v>20</v>
      </c>
      <c r="D2772" t="s">
        <v>13</v>
      </c>
      <c r="E2772">
        <v>2019</v>
      </c>
      <c r="F2772">
        <v>12.843580551198746</v>
      </c>
    </row>
    <row r="2773" spans="1:6" x14ac:dyDescent="0.25">
      <c r="A2773" t="s">
        <v>155</v>
      </c>
      <c r="B2773" t="s">
        <v>621</v>
      </c>
      <c r="C2773" t="s">
        <v>20</v>
      </c>
      <c r="D2773" t="s">
        <v>13</v>
      </c>
      <c r="E2773">
        <v>2020</v>
      </c>
      <c r="F2773">
        <v>12.866883262379567</v>
      </c>
    </row>
    <row r="2774" spans="1:6" x14ac:dyDescent="0.25">
      <c r="A2774" t="s">
        <v>171</v>
      </c>
      <c r="B2774" t="s">
        <v>622</v>
      </c>
      <c r="C2774" t="s">
        <v>12</v>
      </c>
      <c r="D2774" t="s">
        <v>9</v>
      </c>
      <c r="E2774">
        <v>2000</v>
      </c>
      <c r="F2774">
        <v>52.376713548157383</v>
      </c>
    </row>
    <row r="2775" spans="1:6" x14ac:dyDescent="0.25">
      <c r="A2775" t="s">
        <v>171</v>
      </c>
      <c r="B2775" t="s">
        <v>622</v>
      </c>
      <c r="C2775" t="s">
        <v>12</v>
      </c>
      <c r="D2775" t="s">
        <v>9</v>
      </c>
      <c r="E2775">
        <v>2001</v>
      </c>
      <c r="F2775">
        <v>52.094933747043413</v>
      </c>
    </row>
    <row r="2776" spans="1:6" x14ac:dyDescent="0.25">
      <c r="A2776" t="s">
        <v>171</v>
      </c>
      <c r="B2776" t="s">
        <v>622</v>
      </c>
      <c r="C2776" t="s">
        <v>12</v>
      </c>
      <c r="D2776" t="s">
        <v>9</v>
      </c>
      <c r="E2776">
        <v>2002</v>
      </c>
      <c r="F2776">
        <v>51.813153945929457</v>
      </c>
    </row>
    <row r="2777" spans="1:6" x14ac:dyDescent="0.25">
      <c r="A2777" t="s">
        <v>171</v>
      </c>
      <c r="B2777" t="s">
        <v>622</v>
      </c>
      <c r="C2777" t="s">
        <v>12</v>
      </c>
      <c r="D2777" t="s">
        <v>9</v>
      </c>
      <c r="E2777">
        <v>2003</v>
      </c>
      <c r="F2777">
        <v>51.53137414481548</v>
      </c>
    </row>
    <row r="2778" spans="1:6" x14ac:dyDescent="0.25">
      <c r="A2778" t="s">
        <v>171</v>
      </c>
      <c r="B2778" t="s">
        <v>622</v>
      </c>
      <c r="C2778" t="s">
        <v>12</v>
      </c>
      <c r="D2778" t="s">
        <v>9</v>
      </c>
      <c r="E2778">
        <v>2004</v>
      </c>
      <c r="F2778">
        <v>51.249594343701524</v>
      </c>
    </row>
    <row r="2779" spans="1:6" x14ac:dyDescent="0.25">
      <c r="A2779" t="s">
        <v>171</v>
      </c>
      <c r="B2779" t="s">
        <v>622</v>
      </c>
      <c r="C2779" t="s">
        <v>12</v>
      </c>
      <c r="D2779" t="s">
        <v>9</v>
      </c>
      <c r="E2779">
        <v>2005</v>
      </c>
      <c r="F2779">
        <v>50.967814542587554</v>
      </c>
    </row>
    <row r="2780" spans="1:6" x14ac:dyDescent="0.25">
      <c r="A2780" t="s">
        <v>171</v>
      </c>
      <c r="B2780" t="s">
        <v>622</v>
      </c>
      <c r="C2780" t="s">
        <v>12</v>
      </c>
      <c r="D2780" t="s">
        <v>9</v>
      </c>
      <c r="E2780">
        <v>2006</v>
      </c>
      <c r="F2780">
        <v>50.967814542587554</v>
      </c>
    </row>
    <row r="2781" spans="1:6" x14ac:dyDescent="0.25">
      <c r="A2781" t="s">
        <v>171</v>
      </c>
      <c r="B2781" t="s">
        <v>622</v>
      </c>
      <c r="C2781" t="s">
        <v>12</v>
      </c>
      <c r="D2781" t="s">
        <v>9</v>
      </c>
      <c r="E2781">
        <v>2007</v>
      </c>
      <c r="F2781">
        <v>50.404254940359614</v>
      </c>
    </row>
    <row r="2782" spans="1:6" x14ac:dyDescent="0.25">
      <c r="A2782" t="s">
        <v>171</v>
      </c>
      <c r="B2782" t="s">
        <v>622</v>
      </c>
      <c r="C2782" t="s">
        <v>12</v>
      </c>
      <c r="D2782" t="s">
        <v>9</v>
      </c>
      <c r="E2782">
        <v>2008</v>
      </c>
      <c r="F2782">
        <v>50.122475139245658</v>
      </c>
    </row>
    <row r="2783" spans="1:6" x14ac:dyDescent="0.25">
      <c r="A2783" t="s">
        <v>171</v>
      </c>
      <c r="B2783" t="s">
        <v>622</v>
      </c>
      <c r="C2783" t="s">
        <v>12</v>
      </c>
      <c r="D2783" t="s">
        <v>9</v>
      </c>
      <c r="E2783">
        <v>2009</v>
      </c>
      <c r="F2783">
        <v>49.840695338131688</v>
      </c>
    </row>
    <row r="2784" spans="1:6" x14ac:dyDescent="0.25">
      <c r="A2784" t="s">
        <v>171</v>
      </c>
      <c r="B2784" t="s">
        <v>622</v>
      </c>
      <c r="C2784" t="s">
        <v>12</v>
      </c>
      <c r="D2784" t="s">
        <v>9</v>
      </c>
      <c r="E2784">
        <v>2010</v>
      </c>
      <c r="F2784">
        <v>49.558915537017725</v>
      </c>
    </row>
    <row r="2785" spans="1:6" x14ac:dyDescent="0.25">
      <c r="A2785" t="s">
        <v>171</v>
      </c>
      <c r="B2785" t="s">
        <v>622</v>
      </c>
      <c r="C2785" t="s">
        <v>12</v>
      </c>
      <c r="D2785" t="s">
        <v>9</v>
      </c>
      <c r="E2785">
        <v>2011</v>
      </c>
      <c r="F2785">
        <v>49.296411404155748</v>
      </c>
    </row>
    <row r="2786" spans="1:6" x14ac:dyDescent="0.25">
      <c r="A2786" t="s">
        <v>171</v>
      </c>
      <c r="B2786" t="s">
        <v>622</v>
      </c>
      <c r="C2786" t="s">
        <v>12</v>
      </c>
      <c r="D2786" t="s">
        <v>9</v>
      </c>
      <c r="E2786">
        <v>2012</v>
      </c>
      <c r="F2786">
        <v>49.033907271293778</v>
      </c>
    </row>
    <row r="2787" spans="1:6" x14ac:dyDescent="0.25">
      <c r="A2787" t="s">
        <v>171</v>
      </c>
      <c r="B2787" t="s">
        <v>622</v>
      </c>
      <c r="C2787" t="s">
        <v>12</v>
      </c>
      <c r="D2787" t="s">
        <v>9</v>
      </c>
      <c r="E2787">
        <v>2013</v>
      </c>
      <c r="F2787">
        <v>48.771403138431801</v>
      </c>
    </row>
    <row r="2788" spans="1:6" x14ac:dyDescent="0.25">
      <c r="A2788" t="s">
        <v>171</v>
      </c>
      <c r="B2788" t="s">
        <v>622</v>
      </c>
      <c r="C2788" t="s">
        <v>12</v>
      </c>
      <c r="D2788" t="s">
        <v>9</v>
      </c>
      <c r="E2788">
        <v>2014</v>
      </c>
      <c r="F2788">
        <v>48.50889900556983</v>
      </c>
    </row>
    <row r="2789" spans="1:6" x14ac:dyDescent="0.25">
      <c r="A2789" t="s">
        <v>171</v>
      </c>
      <c r="B2789" t="s">
        <v>622</v>
      </c>
      <c r="C2789" t="s">
        <v>12</v>
      </c>
      <c r="D2789" t="s">
        <v>9</v>
      </c>
      <c r="E2789">
        <v>2015</v>
      </c>
      <c r="F2789">
        <v>48.246394872707846</v>
      </c>
    </row>
    <row r="2790" spans="1:6" x14ac:dyDescent="0.25">
      <c r="A2790" t="s">
        <v>171</v>
      </c>
      <c r="B2790" t="s">
        <v>622</v>
      </c>
      <c r="C2790" t="s">
        <v>12</v>
      </c>
      <c r="D2790" t="s">
        <v>9</v>
      </c>
      <c r="E2790">
        <v>2016</v>
      </c>
      <c r="F2790">
        <v>47.850008901548875</v>
      </c>
    </row>
    <row r="2791" spans="1:6" x14ac:dyDescent="0.25">
      <c r="A2791" t="s">
        <v>171</v>
      </c>
      <c r="B2791" t="s">
        <v>622</v>
      </c>
      <c r="C2791" t="s">
        <v>12</v>
      </c>
      <c r="D2791" t="s">
        <v>9</v>
      </c>
      <c r="E2791">
        <v>2017</v>
      </c>
      <c r="F2791">
        <v>47.568096848851695</v>
      </c>
    </row>
    <row r="2792" spans="1:6" x14ac:dyDescent="0.25">
      <c r="A2792" t="s">
        <v>171</v>
      </c>
      <c r="B2792" t="s">
        <v>622</v>
      </c>
      <c r="C2792" t="s">
        <v>12</v>
      </c>
      <c r="D2792" t="s">
        <v>9</v>
      </c>
      <c r="E2792">
        <v>2018</v>
      </c>
      <c r="F2792">
        <v>47.336107225514382</v>
      </c>
    </row>
    <row r="2793" spans="1:6" x14ac:dyDescent="0.25">
      <c r="A2793" t="s">
        <v>171</v>
      </c>
      <c r="B2793" t="s">
        <v>622</v>
      </c>
      <c r="C2793" t="s">
        <v>12</v>
      </c>
      <c r="D2793" t="s">
        <v>9</v>
      </c>
      <c r="E2793">
        <v>2019</v>
      </c>
      <c r="F2793">
        <v>47.007947811490624</v>
      </c>
    </row>
    <row r="2794" spans="1:6" x14ac:dyDescent="0.25">
      <c r="A2794" t="s">
        <v>171</v>
      </c>
      <c r="B2794" t="s">
        <v>622</v>
      </c>
      <c r="C2794" t="s">
        <v>12</v>
      </c>
      <c r="D2794" t="s">
        <v>9</v>
      </c>
      <c r="E2794">
        <v>2020</v>
      </c>
      <c r="F2794">
        <v>46.725196469900041</v>
      </c>
    </row>
    <row r="2795" spans="1:6" x14ac:dyDescent="0.25">
      <c r="A2795" t="s">
        <v>166</v>
      </c>
      <c r="B2795" t="s">
        <v>623</v>
      </c>
      <c r="C2795" t="s">
        <v>24</v>
      </c>
      <c r="D2795" t="s">
        <v>13</v>
      </c>
      <c r="E2795">
        <v>2000</v>
      </c>
      <c r="F2795">
        <v>53.352679254521526</v>
      </c>
    </row>
    <row r="2796" spans="1:6" x14ac:dyDescent="0.25">
      <c r="A2796" t="s">
        <v>166</v>
      </c>
      <c r="B2796" t="s">
        <v>623</v>
      </c>
      <c r="C2796" t="s">
        <v>24</v>
      </c>
      <c r="D2796" t="s">
        <v>13</v>
      </c>
      <c r="E2796">
        <v>2001</v>
      </c>
      <c r="F2796">
        <v>52.828287480490864</v>
      </c>
    </row>
    <row r="2797" spans="1:6" x14ac:dyDescent="0.25">
      <c r="A2797" t="s">
        <v>166</v>
      </c>
      <c r="B2797" t="s">
        <v>623</v>
      </c>
      <c r="C2797" t="s">
        <v>24</v>
      </c>
      <c r="D2797" t="s">
        <v>13</v>
      </c>
      <c r="E2797">
        <v>2002</v>
      </c>
      <c r="F2797">
        <v>52.303895706460203</v>
      </c>
    </row>
    <row r="2798" spans="1:6" x14ac:dyDescent="0.25">
      <c r="A2798" t="s">
        <v>166</v>
      </c>
      <c r="B2798" t="s">
        <v>623</v>
      </c>
      <c r="C2798" t="s">
        <v>24</v>
      </c>
      <c r="D2798" t="s">
        <v>13</v>
      </c>
      <c r="E2798">
        <v>2003</v>
      </c>
      <c r="F2798">
        <v>51.779503932429535</v>
      </c>
    </row>
    <row r="2799" spans="1:6" x14ac:dyDescent="0.25">
      <c r="A2799" t="s">
        <v>166</v>
      </c>
      <c r="B2799" t="s">
        <v>623</v>
      </c>
      <c r="C2799" t="s">
        <v>24</v>
      </c>
      <c r="D2799" t="s">
        <v>13</v>
      </c>
      <c r="E2799">
        <v>2004</v>
      </c>
      <c r="F2799">
        <v>51.264525114015477</v>
      </c>
    </row>
    <row r="2800" spans="1:6" x14ac:dyDescent="0.25">
      <c r="A2800" t="s">
        <v>166</v>
      </c>
      <c r="B2800" t="s">
        <v>623</v>
      </c>
      <c r="C2800" t="s">
        <v>24</v>
      </c>
      <c r="D2800" t="s">
        <v>13</v>
      </c>
      <c r="E2800">
        <v>2005</v>
      </c>
      <c r="F2800">
        <v>50.744696645034892</v>
      </c>
    </row>
    <row r="2801" spans="1:6" x14ac:dyDescent="0.25">
      <c r="A2801" t="s">
        <v>166</v>
      </c>
      <c r="B2801" t="s">
        <v>623</v>
      </c>
      <c r="C2801" t="s">
        <v>24</v>
      </c>
      <c r="D2801" t="s">
        <v>13</v>
      </c>
      <c r="E2801">
        <v>2006</v>
      </c>
      <c r="F2801">
        <v>50.744696645034892</v>
      </c>
    </row>
    <row r="2802" spans="1:6" x14ac:dyDescent="0.25">
      <c r="A2802" t="s">
        <v>166</v>
      </c>
      <c r="B2802" t="s">
        <v>623</v>
      </c>
      <c r="C2802" t="s">
        <v>24</v>
      </c>
      <c r="D2802" t="s">
        <v>13</v>
      </c>
      <c r="E2802">
        <v>2007</v>
      </c>
      <c r="F2802">
        <v>49.683457277512552</v>
      </c>
    </row>
    <row r="2803" spans="1:6" x14ac:dyDescent="0.25">
      <c r="A2803" t="s">
        <v>166</v>
      </c>
      <c r="B2803" t="s">
        <v>623</v>
      </c>
      <c r="C2803" t="s">
        <v>24</v>
      </c>
      <c r="D2803" t="s">
        <v>13</v>
      </c>
      <c r="E2803">
        <v>2008</v>
      </c>
      <c r="F2803">
        <v>49.174851142642844</v>
      </c>
    </row>
    <row r="2804" spans="1:6" x14ac:dyDescent="0.25">
      <c r="A2804" t="s">
        <v>166</v>
      </c>
      <c r="B2804" t="s">
        <v>623</v>
      </c>
      <c r="C2804" t="s">
        <v>24</v>
      </c>
      <c r="D2804" t="s">
        <v>13</v>
      </c>
      <c r="E2804">
        <v>2009</v>
      </c>
      <c r="F2804">
        <v>48.651019439767332</v>
      </c>
    </row>
    <row r="2805" spans="1:6" x14ac:dyDescent="0.25">
      <c r="A2805" t="s">
        <v>166</v>
      </c>
      <c r="B2805" t="s">
        <v>623</v>
      </c>
      <c r="C2805" t="s">
        <v>24</v>
      </c>
      <c r="D2805" t="s">
        <v>13</v>
      </c>
      <c r="E2805">
        <v>2010</v>
      </c>
      <c r="F2805">
        <v>48.129381869393505</v>
      </c>
    </row>
    <row r="2806" spans="1:6" x14ac:dyDescent="0.25">
      <c r="A2806" t="s">
        <v>166</v>
      </c>
      <c r="B2806" t="s">
        <v>623</v>
      </c>
      <c r="C2806" t="s">
        <v>24</v>
      </c>
      <c r="D2806" t="s">
        <v>13</v>
      </c>
      <c r="E2806">
        <v>2011</v>
      </c>
      <c r="F2806">
        <v>47.683705551898854</v>
      </c>
    </row>
    <row r="2807" spans="1:6" x14ac:dyDescent="0.25">
      <c r="A2807" t="s">
        <v>166</v>
      </c>
      <c r="B2807" t="s">
        <v>623</v>
      </c>
      <c r="C2807" t="s">
        <v>24</v>
      </c>
      <c r="D2807" t="s">
        <v>13</v>
      </c>
      <c r="E2807">
        <v>2012</v>
      </c>
      <c r="F2807">
        <v>47.250365153486953</v>
      </c>
    </row>
    <row r="2808" spans="1:6" x14ac:dyDescent="0.25">
      <c r="A2808" t="s">
        <v>166</v>
      </c>
      <c r="B2808" t="s">
        <v>623</v>
      </c>
      <c r="C2808" t="s">
        <v>24</v>
      </c>
      <c r="D2808" t="s">
        <v>13</v>
      </c>
      <c r="E2808">
        <v>2013</v>
      </c>
      <c r="F2808">
        <v>46.811820910148839</v>
      </c>
    </row>
    <row r="2809" spans="1:6" x14ac:dyDescent="0.25">
      <c r="A2809" t="s">
        <v>166</v>
      </c>
      <c r="B2809" t="s">
        <v>623</v>
      </c>
      <c r="C2809" t="s">
        <v>24</v>
      </c>
      <c r="D2809" t="s">
        <v>13</v>
      </c>
      <c r="E2809">
        <v>2014</v>
      </c>
      <c r="F2809">
        <v>46.368212163900289</v>
      </c>
    </row>
    <row r="2810" spans="1:6" x14ac:dyDescent="0.25">
      <c r="A2810" t="s">
        <v>166</v>
      </c>
      <c r="B2810" t="s">
        <v>623</v>
      </c>
      <c r="C2810" t="s">
        <v>24</v>
      </c>
      <c r="D2810" t="s">
        <v>13</v>
      </c>
      <c r="E2810">
        <v>2015</v>
      </c>
      <c r="F2810">
        <v>45.924603417651745</v>
      </c>
    </row>
    <row r="2811" spans="1:6" x14ac:dyDescent="0.25">
      <c r="A2811" t="s">
        <v>166</v>
      </c>
      <c r="B2811" t="s">
        <v>623</v>
      </c>
      <c r="C2811" t="s">
        <v>24</v>
      </c>
      <c r="D2811" t="s">
        <v>13</v>
      </c>
      <c r="E2811">
        <v>2016</v>
      </c>
      <c r="F2811">
        <v>45.50189956800147</v>
      </c>
    </row>
    <row r="2812" spans="1:6" x14ac:dyDescent="0.25">
      <c r="A2812" t="s">
        <v>166</v>
      </c>
      <c r="B2812" t="s">
        <v>623</v>
      </c>
      <c r="C2812" t="s">
        <v>24</v>
      </c>
      <c r="D2812" t="s">
        <v>13</v>
      </c>
      <c r="E2812">
        <v>2017</v>
      </c>
      <c r="F2812">
        <v>45.060160857908848</v>
      </c>
    </row>
    <row r="2813" spans="1:6" x14ac:dyDescent="0.25">
      <c r="A2813" t="s">
        <v>166</v>
      </c>
      <c r="B2813" t="s">
        <v>623</v>
      </c>
      <c r="C2813" t="s">
        <v>24</v>
      </c>
      <c r="D2813" t="s">
        <v>13</v>
      </c>
      <c r="E2813">
        <v>2018</v>
      </c>
      <c r="F2813">
        <v>44.619748736019609</v>
      </c>
    </row>
    <row r="2814" spans="1:6" x14ac:dyDescent="0.25">
      <c r="A2814" t="s">
        <v>166</v>
      </c>
      <c r="B2814" t="s">
        <v>623</v>
      </c>
      <c r="C2814" t="s">
        <v>24</v>
      </c>
      <c r="D2814" t="s">
        <v>13</v>
      </c>
      <c r="E2814">
        <v>2019</v>
      </c>
      <c r="F2814">
        <v>44.175884786272405</v>
      </c>
    </row>
    <row r="2815" spans="1:6" x14ac:dyDescent="0.25">
      <c r="A2815" t="s">
        <v>166</v>
      </c>
      <c r="B2815" t="s">
        <v>623</v>
      </c>
      <c r="C2815" t="s">
        <v>24</v>
      </c>
      <c r="D2815" t="s">
        <v>13</v>
      </c>
      <c r="E2815">
        <v>2020</v>
      </c>
      <c r="F2815">
        <v>43.73403098043422</v>
      </c>
    </row>
    <row r="2816" spans="1:6" x14ac:dyDescent="0.25">
      <c r="A2816" t="s">
        <v>176</v>
      </c>
      <c r="B2816" t="s">
        <v>624</v>
      </c>
      <c r="C2816" t="s">
        <v>12</v>
      </c>
      <c r="D2816" t="s">
        <v>16</v>
      </c>
      <c r="E2816">
        <v>2000</v>
      </c>
      <c r="F2816">
        <v>9.7888763376210086</v>
      </c>
    </row>
    <row r="2817" spans="1:6" x14ac:dyDescent="0.25">
      <c r="A2817" t="s">
        <v>176</v>
      </c>
      <c r="B2817" t="s">
        <v>624</v>
      </c>
      <c r="C2817" t="s">
        <v>12</v>
      </c>
      <c r="D2817" t="s">
        <v>16</v>
      </c>
      <c r="E2817">
        <v>2001</v>
      </c>
      <c r="F2817">
        <v>9.7026255632887555</v>
      </c>
    </row>
    <row r="2818" spans="1:6" x14ac:dyDescent="0.25">
      <c r="A2818" t="s">
        <v>176</v>
      </c>
      <c r="B2818" t="s">
        <v>624</v>
      </c>
      <c r="C2818" t="s">
        <v>12</v>
      </c>
      <c r="D2818" t="s">
        <v>16</v>
      </c>
      <c r="E2818">
        <v>2002</v>
      </c>
      <c r="F2818">
        <v>9.6163747889565041</v>
      </c>
    </row>
    <row r="2819" spans="1:6" x14ac:dyDescent="0.25">
      <c r="A2819" t="s">
        <v>176</v>
      </c>
      <c r="B2819" t="s">
        <v>624</v>
      </c>
      <c r="C2819" t="s">
        <v>12</v>
      </c>
      <c r="D2819" t="s">
        <v>16</v>
      </c>
      <c r="E2819">
        <v>2003</v>
      </c>
      <c r="F2819">
        <v>9.530124014624251</v>
      </c>
    </row>
    <row r="2820" spans="1:6" x14ac:dyDescent="0.25">
      <c r="A2820" t="s">
        <v>176</v>
      </c>
      <c r="B2820" t="s">
        <v>624</v>
      </c>
      <c r="C2820" t="s">
        <v>12</v>
      </c>
      <c r="D2820" t="s">
        <v>16</v>
      </c>
      <c r="E2820">
        <v>2004</v>
      </c>
      <c r="F2820">
        <v>9.4438732402919996</v>
      </c>
    </row>
    <row r="2821" spans="1:6" x14ac:dyDescent="0.25">
      <c r="A2821" t="s">
        <v>176</v>
      </c>
      <c r="B2821" t="s">
        <v>624</v>
      </c>
      <c r="C2821" t="s">
        <v>12</v>
      </c>
      <c r="D2821" t="s">
        <v>16</v>
      </c>
      <c r="E2821">
        <v>2005</v>
      </c>
      <c r="F2821">
        <v>9.3576224659597464</v>
      </c>
    </row>
    <row r="2822" spans="1:6" x14ac:dyDescent="0.25">
      <c r="A2822" t="s">
        <v>176</v>
      </c>
      <c r="B2822" t="s">
        <v>624</v>
      </c>
      <c r="C2822" t="s">
        <v>12</v>
      </c>
      <c r="D2822" t="s">
        <v>16</v>
      </c>
      <c r="E2822">
        <v>2006</v>
      </c>
      <c r="F2822">
        <v>9.3576224659597464</v>
      </c>
    </row>
    <row r="2823" spans="1:6" x14ac:dyDescent="0.25">
      <c r="A2823" t="s">
        <v>176</v>
      </c>
      <c r="B2823" t="s">
        <v>624</v>
      </c>
      <c r="C2823" t="s">
        <v>12</v>
      </c>
      <c r="D2823" t="s">
        <v>16</v>
      </c>
      <c r="E2823">
        <v>2007</v>
      </c>
      <c r="F2823">
        <v>9.1851209172952419</v>
      </c>
    </row>
    <row r="2824" spans="1:6" x14ac:dyDescent="0.25">
      <c r="A2824" t="s">
        <v>176</v>
      </c>
      <c r="B2824" t="s">
        <v>624</v>
      </c>
      <c r="C2824" t="s">
        <v>12</v>
      </c>
      <c r="D2824" t="s">
        <v>16</v>
      </c>
      <c r="E2824">
        <v>2008</v>
      </c>
      <c r="F2824">
        <v>9.0988701429629906</v>
      </c>
    </row>
    <row r="2825" spans="1:6" x14ac:dyDescent="0.25">
      <c r="A2825" t="s">
        <v>176</v>
      </c>
      <c r="B2825" t="s">
        <v>624</v>
      </c>
      <c r="C2825" t="s">
        <v>12</v>
      </c>
      <c r="D2825" t="s">
        <v>16</v>
      </c>
      <c r="E2825">
        <v>2009</v>
      </c>
      <c r="F2825">
        <v>9.0126193686307374</v>
      </c>
    </row>
    <row r="2826" spans="1:6" x14ac:dyDescent="0.25">
      <c r="A2826" t="s">
        <v>176</v>
      </c>
      <c r="B2826" t="s">
        <v>624</v>
      </c>
      <c r="C2826" t="s">
        <v>12</v>
      </c>
      <c r="D2826" t="s">
        <v>16</v>
      </c>
      <c r="E2826">
        <v>2010</v>
      </c>
      <c r="F2826">
        <v>8.9263685942984861</v>
      </c>
    </row>
    <row r="2827" spans="1:6" x14ac:dyDescent="0.25">
      <c r="A2827" t="s">
        <v>176</v>
      </c>
      <c r="B2827" t="s">
        <v>624</v>
      </c>
      <c r="C2827" t="s">
        <v>12</v>
      </c>
      <c r="D2827" t="s">
        <v>16</v>
      </c>
      <c r="E2827">
        <v>2011</v>
      </c>
      <c r="F2827">
        <v>8.8401195204605916</v>
      </c>
    </row>
    <row r="2828" spans="1:6" x14ac:dyDescent="0.25">
      <c r="A2828" t="s">
        <v>176</v>
      </c>
      <c r="B2828" t="s">
        <v>624</v>
      </c>
      <c r="C2828" t="s">
        <v>12</v>
      </c>
      <c r="D2828" t="s">
        <v>16</v>
      </c>
      <c r="E2828">
        <v>2012</v>
      </c>
      <c r="F2828">
        <v>8.7538704466226971</v>
      </c>
    </row>
    <row r="2829" spans="1:6" x14ac:dyDescent="0.25">
      <c r="A2829" t="s">
        <v>176</v>
      </c>
      <c r="B2829" t="s">
        <v>624</v>
      </c>
      <c r="C2829" t="s">
        <v>12</v>
      </c>
      <c r="D2829" t="s">
        <v>16</v>
      </c>
      <c r="E2829">
        <v>2013</v>
      </c>
      <c r="F2829">
        <v>8.6676213727848026</v>
      </c>
    </row>
    <row r="2830" spans="1:6" x14ac:dyDescent="0.25">
      <c r="A2830" t="s">
        <v>176</v>
      </c>
      <c r="B2830" t="s">
        <v>624</v>
      </c>
      <c r="C2830" t="s">
        <v>12</v>
      </c>
      <c r="D2830" t="s">
        <v>16</v>
      </c>
      <c r="E2830">
        <v>2014</v>
      </c>
      <c r="F2830">
        <v>8.5813722989469081</v>
      </c>
    </row>
    <row r="2831" spans="1:6" x14ac:dyDescent="0.25">
      <c r="A2831" t="s">
        <v>176</v>
      </c>
      <c r="B2831" t="s">
        <v>624</v>
      </c>
      <c r="C2831" t="s">
        <v>12</v>
      </c>
      <c r="D2831" t="s">
        <v>16</v>
      </c>
      <c r="E2831">
        <v>2015</v>
      </c>
      <c r="F2831">
        <v>8.4951232251090136</v>
      </c>
    </row>
    <row r="2832" spans="1:6" x14ac:dyDescent="0.25">
      <c r="A2832" t="s">
        <v>176</v>
      </c>
      <c r="B2832" t="s">
        <v>624</v>
      </c>
      <c r="C2832" t="s">
        <v>12</v>
      </c>
      <c r="D2832" t="s">
        <v>16</v>
      </c>
      <c r="E2832">
        <v>2016</v>
      </c>
      <c r="F2832">
        <v>8.4088717219934654</v>
      </c>
    </row>
    <row r="2833" spans="1:6" x14ac:dyDescent="0.25">
      <c r="A2833" t="s">
        <v>176</v>
      </c>
      <c r="B2833" t="s">
        <v>624</v>
      </c>
      <c r="C2833" t="s">
        <v>12</v>
      </c>
      <c r="D2833" t="s">
        <v>16</v>
      </c>
      <c r="E2833">
        <v>2017</v>
      </c>
      <c r="F2833">
        <v>8.3226202188779173</v>
      </c>
    </row>
    <row r="2834" spans="1:6" x14ac:dyDescent="0.25">
      <c r="A2834" t="s">
        <v>176</v>
      </c>
      <c r="B2834" t="s">
        <v>624</v>
      </c>
      <c r="C2834" t="s">
        <v>12</v>
      </c>
      <c r="D2834" t="s">
        <v>16</v>
      </c>
      <c r="E2834">
        <v>2018</v>
      </c>
      <c r="F2834">
        <v>8.2363687157623691</v>
      </c>
    </row>
    <row r="2835" spans="1:6" x14ac:dyDescent="0.25">
      <c r="A2835" t="s">
        <v>176</v>
      </c>
      <c r="B2835" t="s">
        <v>624</v>
      </c>
      <c r="C2835" t="s">
        <v>12</v>
      </c>
      <c r="D2835" t="s">
        <v>16</v>
      </c>
      <c r="E2835">
        <v>2019</v>
      </c>
      <c r="F2835">
        <v>8.1501172126468209</v>
      </c>
    </row>
    <row r="2836" spans="1:6" x14ac:dyDescent="0.25">
      <c r="A2836" t="s">
        <v>176</v>
      </c>
      <c r="B2836" t="s">
        <v>624</v>
      </c>
      <c r="C2836" t="s">
        <v>12</v>
      </c>
      <c r="D2836" t="s">
        <v>16</v>
      </c>
      <c r="E2836">
        <v>2020</v>
      </c>
      <c r="F2836">
        <v>8.0638657095312709</v>
      </c>
    </row>
    <row r="2837" spans="1:6" x14ac:dyDescent="0.25">
      <c r="A2837" t="s">
        <v>184</v>
      </c>
      <c r="B2837" t="s">
        <v>625</v>
      </c>
      <c r="C2837" t="s">
        <v>24</v>
      </c>
      <c r="D2837" t="s">
        <v>5</v>
      </c>
      <c r="E2837">
        <v>2000</v>
      </c>
      <c r="F2837">
        <v>0</v>
      </c>
    </row>
    <row r="2838" spans="1:6" x14ac:dyDescent="0.25">
      <c r="A2838" t="s">
        <v>184</v>
      </c>
      <c r="B2838" t="s">
        <v>625</v>
      </c>
      <c r="C2838" t="s">
        <v>24</v>
      </c>
      <c r="D2838" t="s">
        <v>5</v>
      </c>
      <c r="E2838">
        <v>2001</v>
      </c>
      <c r="F2838">
        <v>0</v>
      </c>
    </row>
    <row r="2839" spans="1:6" x14ac:dyDescent="0.25">
      <c r="A2839" t="s">
        <v>184</v>
      </c>
      <c r="B2839" t="s">
        <v>625</v>
      </c>
      <c r="C2839" t="s">
        <v>24</v>
      </c>
      <c r="D2839" t="s">
        <v>5</v>
      </c>
      <c r="E2839">
        <v>2002</v>
      </c>
      <c r="F2839">
        <v>0</v>
      </c>
    </row>
    <row r="2840" spans="1:6" x14ac:dyDescent="0.25">
      <c r="A2840" t="s">
        <v>184</v>
      </c>
      <c r="B2840" t="s">
        <v>625</v>
      </c>
      <c r="C2840" t="s">
        <v>24</v>
      </c>
      <c r="D2840" t="s">
        <v>5</v>
      </c>
      <c r="E2840">
        <v>2003</v>
      </c>
      <c r="F2840">
        <v>0</v>
      </c>
    </row>
    <row r="2841" spans="1:6" x14ac:dyDescent="0.25">
      <c r="A2841" t="s">
        <v>184</v>
      </c>
      <c r="B2841" t="s">
        <v>625</v>
      </c>
      <c r="C2841" t="s">
        <v>24</v>
      </c>
      <c r="D2841" t="s">
        <v>5</v>
      </c>
      <c r="E2841">
        <v>2004</v>
      </c>
      <c r="F2841">
        <v>0</v>
      </c>
    </row>
    <row r="2842" spans="1:6" x14ac:dyDescent="0.25">
      <c r="A2842" t="s">
        <v>184</v>
      </c>
      <c r="B2842" t="s">
        <v>625</v>
      </c>
      <c r="C2842" t="s">
        <v>24</v>
      </c>
      <c r="D2842" t="s">
        <v>5</v>
      </c>
      <c r="E2842">
        <v>2005</v>
      </c>
      <c r="F2842">
        <v>0</v>
      </c>
    </row>
    <row r="2843" spans="1:6" x14ac:dyDescent="0.25">
      <c r="A2843" t="s">
        <v>184</v>
      </c>
      <c r="B2843" t="s">
        <v>625</v>
      </c>
      <c r="C2843" t="s">
        <v>24</v>
      </c>
      <c r="D2843" t="s">
        <v>5</v>
      </c>
      <c r="E2843">
        <v>2006</v>
      </c>
      <c r="F2843">
        <v>0</v>
      </c>
    </row>
    <row r="2844" spans="1:6" x14ac:dyDescent="0.25">
      <c r="A2844" t="s">
        <v>184</v>
      </c>
      <c r="B2844" t="s">
        <v>625</v>
      </c>
      <c r="C2844" t="s">
        <v>24</v>
      </c>
      <c r="D2844" t="s">
        <v>5</v>
      </c>
      <c r="E2844">
        <v>2007</v>
      </c>
      <c r="F2844">
        <v>0</v>
      </c>
    </row>
    <row r="2845" spans="1:6" x14ac:dyDescent="0.25">
      <c r="A2845" t="s">
        <v>184</v>
      </c>
      <c r="B2845" t="s">
        <v>625</v>
      </c>
      <c r="C2845" t="s">
        <v>24</v>
      </c>
      <c r="D2845" t="s">
        <v>5</v>
      </c>
      <c r="E2845">
        <v>2008</v>
      </c>
      <c r="F2845">
        <v>0</v>
      </c>
    </row>
    <row r="2846" spans="1:6" x14ac:dyDescent="0.25">
      <c r="A2846" t="s">
        <v>184</v>
      </c>
      <c r="B2846" t="s">
        <v>625</v>
      </c>
      <c r="C2846" t="s">
        <v>24</v>
      </c>
      <c r="D2846" t="s">
        <v>5</v>
      </c>
      <c r="E2846">
        <v>2009</v>
      </c>
      <c r="F2846">
        <v>0</v>
      </c>
    </row>
    <row r="2847" spans="1:6" x14ac:dyDescent="0.25">
      <c r="A2847" t="s">
        <v>184</v>
      </c>
      <c r="B2847" t="s">
        <v>625</v>
      </c>
      <c r="C2847" t="s">
        <v>24</v>
      </c>
      <c r="D2847" t="s">
        <v>5</v>
      </c>
      <c r="E2847">
        <v>2010</v>
      </c>
      <c r="F2847">
        <v>0</v>
      </c>
    </row>
    <row r="2848" spans="1:6" x14ac:dyDescent="0.25">
      <c r="A2848" t="s">
        <v>184</v>
      </c>
      <c r="B2848" t="s">
        <v>625</v>
      </c>
      <c r="C2848" t="s">
        <v>24</v>
      </c>
      <c r="D2848" t="s">
        <v>5</v>
      </c>
      <c r="E2848">
        <v>2011</v>
      </c>
      <c r="F2848">
        <v>0</v>
      </c>
    </row>
    <row r="2849" spans="1:6" x14ac:dyDescent="0.25">
      <c r="A2849" t="s">
        <v>184</v>
      </c>
      <c r="B2849" t="s">
        <v>625</v>
      </c>
      <c r="C2849" t="s">
        <v>24</v>
      </c>
      <c r="D2849" t="s">
        <v>5</v>
      </c>
      <c r="E2849">
        <v>2012</v>
      </c>
      <c r="F2849">
        <v>0</v>
      </c>
    </row>
    <row r="2850" spans="1:6" x14ac:dyDescent="0.25">
      <c r="A2850" t="s">
        <v>184</v>
      </c>
      <c r="B2850" t="s">
        <v>625</v>
      </c>
      <c r="C2850" t="s">
        <v>24</v>
      </c>
      <c r="D2850" t="s">
        <v>5</v>
      </c>
      <c r="E2850">
        <v>2013</v>
      </c>
      <c r="F2850">
        <v>0</v>
      </c>
    </row>
    <row r="2851" spans="1:6" x14ac:dyDescent="0.25">
      <c r="A2851" t="s">
        <v>184</v>
      </c>
      <c r="B2851" t="s">
        <v>625</v>
      </c>
      <c r="C2851" t="s">
        <v>24</v>
      </c>
      <c r="D2851" t="s">
        <v>5</v>
      </c>
      <c r="E2851">
        <v>2014</v>
      </c>
      <c r="F2851">
        <v>0</v>
      </c>
    </row>
    <row r="2852" spans="1:6" x14ac:dyDescent="0.25">
      <c r="A2852" t="s">
        <v>184</v>
      </c>
      <c r="B2852" t="s">
        <v>625</v>
      </c>
      <c r="C2852" t="s">
        <v>24</v>
      </c>
      <c r="D2852" t="s">
        <v>5</v>
      </c>
      <c r="E2852">
        <v>2015</v>
      </c>
      <c r="F2852">
        <v>0</v>
      </c>
    </row>
    <row r="2853" spans="1:6" x14ac:dyDescent="0.25">
      <c r="A2853" t="s">
        <v>184</v>
      </c>
      <c r="B2853" t="s">
        <v>625</v>
      </c>
      <c r="C2853" t="s">
        <v>24</v>
      </c>
      <c r="D2853" t="s">
        <v>5</v>
      </c>
      <c r="E2853">
        <v>2016</v>
      </c>
      <c r="F2853">
        <v>0</v>
      </c>
    </row>
    <row r="2854" spans="1:6" x14ac:dyDescent="0.25">
      <c r="A2854" t="s">
        <v>184</v>
      </c>
      <c r="B2854" t="s">
        <v>625</v>
      </c>
      <c r="C2854" t="s">
        <v>24</v>
      </c>
      <c r="D2854" t="s">
        <v>5</v>
      </c>
      <c r="E2854">
        <v>2017</v>
      </c>
      <c r="F2854">
        <v>0</v>
      </c>
    </row>
    <row r="2855" spans="1:6" x14ac:dyDescent="0.25">
      <c r="A2855" t="s">
        <v>184</v>
      </c>
      <c r="B2855" t="s">
        <v>625</v>
      </c>
      <c r="C2855" t="s">
        <v>24</v>
      </c>
      <c r="D2855" t="s">
        <v>5</v>
      </c>
      <c r="E2855">
        <v>2018</v>
      </c>
      <c r="F2855">
        <v>0</v>
      </c>
    </row>
    <row r="2856" spans="1:6" x14ac:dyDescent="0.25">
      <c r="A2856" t="s">
        <v>184</v>
      </c>
      <c r="B2856" t="s">
        <v>625</v>
      </c>
      <c r="C2856" t="s">
        <v>24</v>
      </c>
      <c r="D2856" t="s">
        <v>5</v>
      </c>
      <c r="E2856">
        <v>2019</v>
      </c>
      <c r="F2856">
        <v>0</v>
      </c>
    </row>
    <row r="2857" spans="1:6" x14ac:dyDescent="0.25">
      <c r="A2857" t="s">
        <v>184</v>
      </c>
      <c r="B2857" t="s">
        <v>625</v>
      </c>
      <c r="C2857" t="s">
        <v>24</v>
      </c>
      <c r="D2857" t="s">
        <v>5</v>
      </c>
      <c r="E2857">
        <v>2020</v>
      </c>
      <c r="F2857">
        <v>0</v>
      </c>
    </row>
    <row r="2858" spans="1:6" x14ac:dyDescent="0.25">
      <c r="A2858" t="s">
        <v>183</v>
      </c>
      <c r="B2858" t="s">
        <v>626</v>
      </c>
      <c r="C2858" t="s">
        <v>8</v>
      </c>
      <c r="D2858" t="s">
        <v>13</v>
      </c>
      <c r="E2858">
        <v>2000</v>
      </c>
      <c r="F2858">
        <v>40.326194628531567</v>
      </c>
    </row>
    <row r="2859" spans="1:6" x14ac:dyDescent="0.25">
      <c r="A2859" t="s">
        <v>183</v>
      </c>
      <c r="B2859" t="s">
        <v>626</v>
      </c>
      <c r="C2859" t="s">
        <v>8</v>
      </c>
      <c r="D2859" t="s">
        <v>13</v>
      </c>
      <c r="E2859">
        <v>2001</v>
      </c>
      <c r="F2859">
        <v>40.452647366585282</v>
      </c>
    </row>
    <row r="2860" spans="1:6" x14ac:dyDescent="0.25">
      <c r="A2860" t="s">
        <v>183</v>
      </c>
      <c r="B2860" t="s">
        <v>626</v>
      </c>
      <c r="C2860" t="s">
        <v>8</v>
      </c>
      <c r="D2860" t="s">
        <v>13</v>
      </c>
      <c r="E2860">
        <v>2002</v>
      </c>
      <c r="F2860">
        <v>40.579100104638997</v>
      </c>
    </row>
    <row r="2861" spans="1:6" x14ac:dyDescent="0.25">
      <c r="A2861" t="s">
        <v>183</v>
      </c>
      <c r="B2861" t="s">
        <v>626</v>
      </c>
      <c r="C2861" t="s">
        <v>8</v>
      </c>
      <c r="D2861" t="s">
        <v>13</v>
      </c>
      <c r="E2861">
        <v>2003</v>
      </c>
      <c r="F2861">
        <v>40.705552842692711</v>
      </c>
    </row>
    <row r="2862" spans="1:6" x14ac:dyDescent="0.25">
      <c r="A2862" t="s">
        <v>183</v>
      </c>
      <c r="B2862" t="s">
        <v>626</v>
      </c>
      <c r="C2862" t="s">
        <v>8</v>
      </c>
      <c r="D2862" t="s">
        <v>13</v>
      </c>
      <c r="E2862">
        <v>2004</v>
      </c>
      <c r="F2862">
        <v>40.832005580746426</v>
      </c>
    </row>
    <row r="2863" spans="1:6" x14ac:dyDescent="0.25">
      <c r="A2863" t="s">
        <v>183</v>
      </c>
      <c r="B2863" t="s">
        <v>626</v>
      </c>
      <c r="C2863" t="s">
        <v>8</v>
      </c>
      <c r="D2863" t="s">
        <v>13</v>
      </c>
      <c r="E2863">
        <v>2005</v>
      </c>
      <c r="F2863">
        <v>40.95845831880014</v>
      </c>
    </row>
    <row r="2864" spans="1:6" x14ac:dyDescent="0.25">
      <c r="A2864" t="s">
        <v>183</v>
      </c>
      <c r="B2864" t="s">
        <v>626</v>
      </c>
      <c r="C2864" t="s">
        <v>8</v>
      </c>
      <c r="D2864" t="s">
        <v>13</v>
      </c>
      <c r="E2864">
        <v>2006</v>
      </c>
      <c r="F2864">
        <v>40.95845831880014</v>
      </c>
    </row>
    <row r="2865" spans="1:6" x14ac:dyDescent="0.25">
      <c r="A2865" t="s">
        <v>183</v>
      </c>
      <c r="B2865" t="s">
        <v>626</v>
      </c>
      <c r="C2865" t="s">
        <v>8</v>
      </c>
      <c r="D2865" t="s">
        <v>13</v>
      </c>
      <c r="E2865">
        <v>2007</v>
      </c>
      <c r="F2865">
        <v>41.21136379490757</v>
      </c>
    </row>
    <row r="2866" spans="1:6" x14ac:dyDescent="0.25">
      <c r="A2866" t="s">
        <v>183</v>
      </c>
      <c r="B2866" t="s">
        <v>626</v>
      </c>
      <c r="C2866" t="s">
        <v>8</v>
      </c>
      <c r="D2866" t="s">
        <v>13</v>
      </c>
      <c r="E2866">
        <v>2008</v>
      </c>
      <c r="F2866">
        <v>41.337816532961284</v>
      </c>
    </row>
    <row r="2867" spans="1:6" x14ac:dyDescent="0.25">
      <c r="A2867" t="s">
        <v>183</v>
      </c>
      <c r="B2867" t="s">
        <v>626</v>
      </c>
      <c r="C2867" t="s">
        <v>8</v>
      </c>
      <c r="D2867" t="s">
        <v>13</v>
      </c>
      <c r="E2867">
        <v>2009</v>
      </c>
      <c r="F2867">
        <v>41.464269271014999</v>
      </c>
    </row>
    <row r="2868" spans="1:6" x14ac:dyDescent="0.25">
      <c r="A2868" t="s">
        <v>183</v>
      </c>
      <c r="B2868" t="s">
        <v>626</v>
      </c>
      <c r="C2868" t="s">
        <v>8</v>
      </c>
      <c r="D2868" t="s">
        <v>13</v>
      </c>
      <c r="E2868">
        <v>2010</v>
      </c>
      <c r="F2868">
        <v>41.590722009068713</v>
      </c>
    </row>
    <row r="2869" spans="1:6" x14ac:dyDescent="0.25">
      <c r="A2869" t="s">
        <v>183</v>
      </c>
      <c r="B2869" t="s">
        <v>626</v>
      </c>
      <c r="C2869" t="s">
        <v>8</v>
      </c>
      <c r="D2869" t="s">
        <v>13</v>
      </c>
      <c r="E2869">
        <v>2011</v>
      </c>
      <c r="F2869">
        <v>41.590722009068713</v>
      </c>
    </row>
    <row r="2870" spans="1:6" x14ac:dyDescent="0.25">
      <c r="A2870" t="s">
        <v>183</v>
      </c>
      <c r="B2870" t="s">
        <v>626</v>
      </c>
      <c r="C2870" t="s">
        <v>8</v>
      </c>
      <c r="D2870" t="s">
        <v>13</v>
      </c>
      <c r="E2870">
        <v>2012</v>
      </c>
      <c r="F2870">
        <v>41.590722009068713</v>
      </c>
    </row>
    <row r="2871" spans="1:6" x14ac:dyDescent="0.25">
      <c r="A2871" t="s">
        <v>183</v>
      </c>
      <c r="B2871" t="s">
        <v>626</v>
      </c>
      <c r="C2871" t="s">
        <v>8</v>
      </c>
      <c r="D2871" t="s">
        <v>13</v>
      </c>
      <c r="E2871">
        <v>2013</v>
      </c>
      <c r="F2871">
        <v>41.590722009068713</v>
      </c>
    </row>
    <row r="2872" spans="1:6" x14ac:dyDescent="0.25">
      <c r="A2872" t="s">
        <v>183</v>
      </c>
      <c r="B2872" t="s">
        <v>626</v>
      </c>
      <c r="C2872" t="s">
        <v>8</v>
      </c>
      <c r="D2872" t="s">
        <v>13</v>
      </c>
      <c r="E2872">
        <v>2014</v>
      </c>
      <c r="F2872">
        <v>41.590722009068713</v>
      </c>
    </row>
    <row r="2873" spans="1:6" x14ac:dyDescent="0.25">
      <c r="A2873" t="s">
        <v>183</v>
      </c>
      <c r="B2873" t="s">
        <v>626</v>
      </c>
      <c r="C2873" t="s">
        <v>8</v>
      </c>
      <c r="D2873" t="s">
        <v>13</v>
      </c>
      <c r="E2873">
        <v>2015</v>
      </c>
      <c r="F2873">
        <v>41.590722009068713</v>
      </c>
    </row>
    <row r="2874" spans="1:6" x14ac:dyDescent="0.25">
      <c r="A2874" t="s">
        <v>183</v>
      </c>
      <c r="B2874" t="s">
        <v>626</v>
      </c>
      <c r="C2874" t="s">
        <v>8</v>
      </c>
      <c r="D2874" t="s">
        <v>13</v>
      </c>
      <c r="E2874">
        <v>2016</v>
      </c>
      <c r="F2874">
        <v>41.590722009068713</v>
      </c>
    </row>
    <row r="2875" spans="1:6" x14ac:dyDescent="0.25">
      <c r="A2875" t="s">
        <v>183</v>
      </c>
      <c r="B2875" t="s">
        <v>626</v>
      </c>
      <c r="C2875" t="s">
        <v>8</v>
      </c>
      <c r="D2875" t="s">
        <v>13</v>
      </c>
      <c r="E2875">
        <v>2017</v>
      </c>
      <c r="F2875">
        <v>41.590722009068713</v>
      </c>
    </row>
    <row r="2876" spans="1:6" x14ac:dyDescent="0.25">
      <c r="A2876" t="s">
        <v>183</v>
      </c>
      <c r="B2876" t="s">
        <v>626</v>
      </c>
      <c r="C2876" t="s">
        <v>8</v>
      </c>
      <c r="D2876" t="s">
        <v>13</v>
      </c>
      <c r="E2876">
        <v>2018</v>
      </c>
      <c r="F2876">
        <v>41.590722009068713</v>
      </c>
    </row>
    <row r="2877" spans="1:6" x14ac:dyDescent="0.25">
      <c r="A2877" t="s">
        <v>183</v>
      </c>
      <c r="B2877" t="s">
        <v>626</v>
      </c>
      <c r="C2877" t="s">
        <v>8</v>
      </c>
      <c r="D2877" t="s">
        <v>13</v>
      </c>
      <c r="E2877">
        <v>2019</v>
      </c>
      <c r="F2877">
        <v>41.590722009068713</v>
      </c>
    </row>
    <row r="2878" spans="1:6" x14ac:dyDescent="0.25">
      <c r="A2878" t="s">
        <v>183</v>
      </c>
      <c r="B2878" t="s">
        <v>626</v>
      </c>
      <c r="C2878" t="s">
        <v>8</v>
      </c>
      <c r="D2878" t="s">
        <v>13</v>
      </c>
      <c r="E2878">
        <v>2020</v>
      </c>
      <c r="F2878">
        <v>41.590722009068713</v>
      </c>
    </row>
    <row r="2879" spans="1:6" x14ac:dyDescent="0.25">
      <c r="A2879" t="s">
        <v>181</v>
      </c>
      <c r="B2879" t="s">
        <v>627</v>
      </c>
      <c r="C2879" t="s">
        <v>15</v>
      </c>
      <c r="D2879" t="s">
        <v>5</v>
      </c>
      <c r="E2879">
        <v>2000</v>
      </c>
      <c r="F2879">
        <v>10.648696682464456</v>
      </c>
    </row>
    <row r="2880" spans="1:6" x14ac:dyDescent="0.25">
      <c r="A2880" t="s">
        <v>181</v>
      </c>
      <c r="B2880" t="s">
        <v>627</v>
      </c>
      <c r="C2880" t="s">
        <v>15</v>
      </c>
      <c r="D2880" t="s">
        <v>5</v>
      </c>
      <c r="E2880">
        <v>2001</v>
      </c>
      <c r="F2880">
        <v>10.690106635071091</v>
      </c>
    </row>
    <row r="2881" spans="1:6" x14ac:dyDescent="0.25">
      <c r="A2881" t="s">
        <v>181</v>
      </c>
      <c r="B2881" t="s">
        <v>627</v>
      </c>
      <c r="C2881" t="s">
        <v>15</v>
      </c>
      <c r="D2881" t="s">
        <v>5</v>
      </c>
      <c r="E2881">
        <v>2002</v>
      </c>
      <c r="F2881">
        <v>10.731516587677724</v>
      </c>
    </row>
    <row r="2882" spans="1:6" x14ac:dyDescent="0.25">
      <c r="A2882" t="s">
        <v>181</v>
      </c>
      <c r="B2882" t="s">
        <v>627</v>
      </c>
      <c r="C2882" t="s">
        <v>15</v>
      </c>
      <c r="D2882" t="s">
        <v>5</v>
      </c>
      <c r="E2882">
        <v>2003</v>
      </c>
      <c r="F2882">
        <v>10.772926540284361</v>
      </c>
    </row>
    <row r="2883" spans="1:6" x14ac:dyDescent="0.25">
      <c r="A2883" t="s">
        <v>181</v>
      </c>
      <c r="B2883" t="s">
        <v>627</v>
      </c>
      <c r="C2883" t="s">
        <v>15</v>
      </c>
      <c r="D2883" t="s">
        <v>5</v>
      </c>
      <c r="E2883">
        <v>2004</v>
      </c>
      <c r="F2883">
        <v>10.814336492890995</v>
      </c>
    </row>
    <row r="2884" spans="1:6" x14ac:dyDescent="0.25">
      <c r="A2884" t="s">
        <v>181</v>
      </c>
      <c r="B2884" t="s">
        <v>627</v>
      </c>
      <c r="C2884" t="s">
        <v>15</v>
      </c>
      <c r="D2884" t="s">
        <v>5</v>
      </c>
      <c r="E2884">
        <v>2005</v>
      </c>
      <c r="F2884">
        <v>10.855746445497632</v>
      </c>
    </row>
    <row r="2885" spans="1:6" x14ac:dyDescent="0.25">
      <c r="A2885" t="s">
        <v>181</v>
      </c>
      <c r="B2885" t="s">
        <v>627</v>
      </c>
      <c r="C2885" t="s">
        <v>15</v>
      </c>
      <c r="D2885" t="s">
        <v>5</v>
      </c>
      <c r="E2885">
        <v>2006</v>
      </c>
      <c r="F2885">
        <v>10.855746445497632</v>
      </c>
    </row>
    <row r="2886" spans="1:6" x14ac:dyDescent="0.25">
      <c r="A2886" t="s">
        <v>181</v>
      </c>
      <c r="B2886" t="s">
        <v>627</v>
      </c>
      <c r="C2886" t="s">
        <v>15</v>
      </c>
      <c r="D2886" t="s">
        <v>5</v>
      </c>
      <c r="E2886">
        <v>2007</v>
      </c>
      <c r="F2886">
        <v>10.9385663507109</v>
      </c>
    </row>
    <row r="2887" spans="1:6" x14ac:dyDescent="0.25">
      <c r="A2887" t="s">
        <v>181</v>
      </c>
      <c r="B2887" t="s">
        <v>627</v>
      </c>
      <c r="C2887" t="s">
        <v>15</v>
      </c>
      <c r="D2887" t="s">
        <v>5</v>
      </c>
      <c r="E2887">
        <v>2008</v>
      </c>
      <c r="F2887">
        <v>10.979976303317535</v>
      </c>
    </row>
    <row r="2888" spans="1:6" x14ac:dyDescent="0.25">
      <c r="A2888" t="s">
        <v>181</v>
      </c>
      <c r="B2888" t="s">
        <v>627</v>
      </c>
      <c r="C2888" t="s">
        <v>15</v>
      </c>
      <c r="D2888" t="s">
        <v>5</v>
      </c>
      <c r="E2888">
        <v>2009</v>
      </c>
      <c r="F2888">
        <v>11.031188852653424</v>
      </c>
    </row>
    <row r="2889" spans="1:6" x14ac:dyDescent="0.25">
      <c r="A2889" t="s">
        <v>181</v>
      </c>
      <c r="B2889" t="s">
        <v>627</v>
      </c>
      <c r="C2889" t="s">
        <v>15</v>
      </c>
      <c r="D2889" t="s">
        <v>5</v>
      </c>
      <c r="E2889">
        <v>2010</v>
      </c>
      <c r="F2889">
        <v>11.072635635932405</v>
      </c>
    </row>
    <row r="2890" spans="1:6" x14ac:dyDescent="0.25">
      <c r="A2890" t="s">
        <v>181</v>
      </c>
      <c r="B2890" t="s">
        <v>627</v>
      </c>
      <c r="C2890" t="s">
        <v>15</v>
      </c>
      <c r="D2890" t="s">
        <v>5</v>
      </c>
      <c r="E2890">
        <v>2011</v>
      </c>
      <c r="F2890">
        <v>11.024614472123369</v>
      </c>
    </row>
    <row r="2891" spans="1:6" x14ac:dyDescent="0.25">
      <c r="A2891" t="s">
        <v>181</v>
      </c>
      <c r="B2891" t="s">
        <v>627</v>
      </c>
      <c r="C2891" t="s">
        <v>15</v>
      </c>
      <c r="D2891" t="s">
        <v>5</v>
      </c>
      <c r="E2891">
        <v>2012</v>
      </c>
      <c r="F2891">
        <v>10.973309608540925</v>
      </c>
    </row>
    <row r="2892" spans="1:6" x14ac:dyDescent="0.25">
      <c r="A2892" t="s">
        <v>181</v>
      </c>
      <c r="B2892" t="s">
        <v>627</v>
      </c>
      <c r="C2892" t="s">
        <v>15</v>
      </c>
      <c r="D2892" t="s">
        <v>5</v>
      </c>
      <c r="E2892">
        <v>2013</v>
      </c>
      <c r="F2892">
        <v>10.931730483823094</v>
      </c>
    </row>
    <row r="2893" spans="1:6" x14ac:dyDescent="0.25">
      <c r="A2893" t="s">
        <v>181</v>
      </c>
      <c r="B2893" t="s">
        <v>627</v>
      </c>
      <c r="C2893" t="s">
        <v>15</v>
      </c>
      <c r="D2893" t="s">
        <v>5</v>
      </c>
      <c r="E2893">
        <v>2014</v>
      </c>
      <c r="F2893">
        <v>10.880379934698723</v>
      </c>
    </row>
    <row r="2894" spans="1:6" x14ac:dyDescent="0.25">
      <c r="A2894" t="s">
        <v>181</v>
      </c>
      <c r="B2894" t="s">
        <v>627</v>
      </c>
      <c r="C2894" t="s">
        <v>15</v>
      </c>
      <c r="D2894" t="s">
        <v>5</v>
      </c>
      <c r="E2894">
        <v>2015</v>
      </c>
      <c r="F2894">
        <v>10.835461835461837</v>
      </c>
    </row>
    <row r="2895" spans="1:6" x14ac:dyDescent="0.25">
      <c r="A2895" t="s">
        <v>181</v>
      </c>
      <c r="B2895" t="s">
        <v>627</v>
      </c>
      <c r="C2895" t="s">
        <v>15</v>
      </c>
      <c r="D2895" t="s">
        <v>5</v>
      </c>
      <c r="E2895">
        <v>2016</v>
      </c>
      <c r="F2895">
        <v>10.863082863082862</v>
      </c>
    </row>
    <row r="2896" spans="1:6" x14ac:dyDescent="0.25">
      <c r="A2896" t="s">
        <v>181</v>
      </c>
      <c r="B2896" t="s">
        <v>627</v>
      </c>
      <c r="C2896" t="s">
        <v>15</v>
      </c>
      <c r="D2896" t="s">
        <v>5</v>
      </c>
      <c r="E2896">
        <v>2017</v>
      </c>
      <c r="F2896">
        <v>10.891000891000891</v>
      </c>
    </row>
    <row r="2897" spans="1:6" x14ac:dyDescent="0.25">
      <c r="A2897" t="s">
        <v>181</v>
      </c>
      <c r="B2897" t="s">
        <v>627</v>
      </c>
      <c r="C2897" t="s">
        <v>15</v>
      </c>
      <c r="D2897" t="s">
        <v>5</v>
      </c>
      <c r="E2897">
        <v>2018</v>
      </c>
      <c r="F2897">
        <v>10.91862191862192</v>
      </c>
    </row>
    <row r="2898" spans="1:6" x14ac:dyDescent="0.25">
      <c r="A2898" t="s">
        <v>181</v>
      </c>
      <c r="B2898" t="s">
        <v>627</v>
      </c>
      <c r="C2898" t="s">
        <v>15</v>
      </c>
      <c r="D2898" t="s">
        <v>5</v>
      </c>
      <c r="E2898">
        <v>2019</v>
      </c>
      <c r="F2898">
        <v>10.946539946539946</v>
      </c>
    </row>
    <row r="2899" spans="1:6" x14ac:dyDescent="0.25">
      <c r="A2899" t="s">
        <v>181</v>
      </c>
      <c r="B2899" t="s">
        <v>627</v>
      </c>
      <c r="C2899" t="s">
        <v>15</v>
      </c>
      <c r="D2899" t="s">
        <v>5</v>
      </c>
      <c r="E2899">
        <v>2020</v>
      </c>
      <c r="F2899">
        <v>10.974160974160974</v>
      </c>
    </row>
    <row r="2900" spans="1:6" x14ac:dyDescent="0.25">
      <c r="A2900" t="s">
        <v>177</v>
      </c>
      <c r="B2900" t="s">
        <v>628</v>
      </c>
      <c r="C2900" t="s">
        <v>24</v>
      </c>
      <c r="D2900" t="s">
        <v>5</v>
      </c>
      <c r="E2900">
        <v>2000</v>
      </c>
      <c r="F2900">
        <v>45.834245076586434</v>
      </c>
    </row>
    <row r="2901" spans="1:6" x14ac:dyDescent="0.25">
      <c r="A2901" t="s">
        <v>177</v>
      </c>
      <c r="B2901" t="s">
        <v>628</v>
      </c>
      <c r="C2901" t="s">
        <v>24</v>
      </c>
      <c r="D2901" t="s">
        <v>5</v>
      </c>
      <c r="E2901">
        <v>2001</v>
      </c>
      <c r="F2901">
        <v>45.840645514223191</v>
      </c>
    </row>
    <row r="2902" spans="1:6" x14ac:dyDescent="0.25">
      <c r="A2902" t="s">
        <v>177</v>
      </c>
      <c r="B2902" t="s">
        <v>628</v>
      </c>
      <c r="C2902" t="s">
        <v>24</v>
      </c>
      <c r="D2902" t="s">
        <v>5</v>
      </c>
      <c r="E2902">
        <v>2002</v>
      </c>
      <c r="F2902">
        <v>45.847045951859954</v>
      </c>
    </row>
    <row r="2903" spans="1:6" x14ac:dyDescent="0.25">
      <c r="A2903" t="s">
        <v>177</v>
      </c>
      <c r="B2903" t="s">
        <v>628</v>
      </c>
      <c r="C2903" t="s">
        <v>24</v>
      </c>
      <c r="D2903" t="s">
        <v>5</v>
      </c>
      <c r="E2903">
        <v>2003</v>
      </c>
      <c r="F2903">
        <v>45.853446389496725</v>
      </c>
    </row>
    <row r="2904" spans="1:6" x14ac:dyDescent="0.25">
      <c r="A2904" t="s">
        <v>177</v>
      </c>
      <c r="B2904" t="s">
        <v>628</v>
      </c>
      <c r="C2904" t="s">
        <v>24</v>
      </c>
      <c r="D2904" t="s">
        <v>5</v>
      </c>
      <c r="E2904">
        <v>2004</v>
      </c>
      <c r="F2904">
        <v>45.859846827133481</v>
      </c>
    </row>
    <row r="2905" spans="1:6" x14ac:dyDescent="0.25">
      <c r="A2905" t="s">
        <v>177</v>
      </c>
      <c r="B2905" t="s">
        <v>628</v>
      </c>
      <c r="C2905" t="s">
        <v>24</v>
      </c>
      <c r="D2905" t="s">
        <v>5</v>
      </c>
      <c r="E2905">
        <v>2005</v>
      </c>
      <c r="F2905">
        <v>45.866247264770244</v>
      </c>
    </row>
    <row r="2906" spans="1:6" x14ac:dyDescent="0.25">
      <c r="A2906" t="s">
        <v>177</v>
      </c>
      <c r="B2906" t="s">
        <v>628</v>
      </c>
      <c r="C2906" t="s">
        <v>24</v>
      </c>
      <c r="D2906" t="s">
        <v>5</v>
      </c>
      <c r="E2906">
        <v>2006</v>
      </c>
      <c r="F2906">
        <v>45.866247264770244</v>
      </c>
    </row>
    <row r="2907" spans="1:6" x14ac:dyDescent="0.25">
      <c r="A2907" t="s">
        <v>177</v>
      </c>
      <c r="B2907" t="s">
        <v>628</v>
      </c>
      <c r="C2907" t="s">
        <v>24</v>
      </c>
      <c r="D2907" t="s">
        <v>5</v>
      </c>
      <c r="E2907">
        <v>2007</v>
      </c>
      <c r="F2907">
        <v>45.879048140043764</v>
      </c>
    </row>
    <row r="2908" spans="1:6" x14ac:dyDescent="0.25">
      <c r="A2908" t="s">
        <v>177</v>
      </c>
      <c r="B2908" t="s">
        <v>628</v>
      </c>
      <c r="C2908" t="s">
        <v>24</v>
      </c>
      <c r="D2908" t="s">
        <v>5</v>
      </c>
      <c r="E2908">
        <v>2008</v>
      </c>
      <c r="F2908">
        <v>45.885448577680528</v>
      </c>
    </row>
    <row r="2909" spans="1:6" x14ac:dyDescent="0.25">
      <c r="A2909" t="s">
        <v>177</v>
      </c>
      <c r="B2909" t="s">
        <v>628</v>
      </c>
      <c r="C2909" t="s">
        <v>24</v>
      </c>
      <c r="D2909" t="s">
        <v>5</v>
      </c>
      <c r="E2909">
        <v>2009</v>
      </c>
      <c r="F2909">
        <v>45.891849015317291</v>
      </c>
    </row>
    <row r="2910" spans="1:6" x14ac:dyDescent="0.25">
      <c r="A2910" t="s">
        <v>177</v>
      </c>
      <c r="B2910" t="s">
        <v>628</v>
      </c>
      <c r="C2910" t="s">
        <v>24</v>
      </c>
      <c r="D2910" t="s">
        <v>5</v>
      </c>
      <c r="E2910">
        <v>2010</v>
      </c>
      <c r="F2910">
        <v>45.898249452954055</v>
      </c>
    </row>
    <row r="2911" spans="1:6" x14ac:dyDescent="0.25">
      <c r="A2911" t="s">
        <v>177</v>
      </c>
      <c r="B2911" t="s">
        <v>628</v>
      </c>
      <c r="C2911" t="s">
        <v>24</v>
      </c>
      <c r="D2911" t="s">
        <v>5</v>
      </c>
      <c r="E2911">
        <v>2011</v>
      </c>
      <c r="F2911">
        <v>45.892778993435449</v>
      </c>
    </row>
    <row r="2912" spans="1:6" x14ac:dyDescent="0.25">
      <c r="A2912" t="s">
        <v>177</v>
      </c>
      <c r="B2912" t="s">
        <v>628</v>
      </c>
      <c r="C2912" t="s">
        <v>24</v>
      </c>
      <c r="D2912" t="s">
        <v>5</v>
      </c>
      <c r="E2912">
        <v>2012</v>
      </c>
      <c r="F2912">
        <v>45.887308533916851</v>
      </c>
    </row>
    <row r="2913" spans="1:6" x14ac:dyDescent="0.25">
      <c r="A2913" t="s">
        <v>177</v>
      </c>
      <c r="B2913" t="s">
        <v>628</v>
      </c>
      <c r="C2913" t="s">
        <v>24</v>
      </c>
      <c r="D2913" t="s">
        <v>5</v>
      </c>
      <c r="E2913">
        <v>2013</v>
      </c>
      <c r="F2913">
        <v>45.881838074398253</v>
      </c>
    </row>
    <row r="2914" spans="1:6" x14ac:dyDescent="0.25">
      <c r="A2914" t="s">
        <v>177</v>
      </c>
      <c r="B2914" t="s">
        <v>628</v>
      </c>
      <c r="C2914" t="s">
        <v>24</v>
      </c>
      <c r="D2914" t="s">
        <v>5</v>
      </c>
      <c r="E2914">
        <v>2014</v>
      </c>
      <c r="F2914">
        <v>45.876367614879655</v>
      </c>
    </row>
    <row r="2915" spans="1:6" x14ac:dyDescent="0.25">
      <c r="A2915" t="s">
        <v>177</v>
      </c>
      <c r="B2915" t="s">
        <v>628</v>
      </c>
      <c r="C2915" t="s">
        <v>24</v>
      </c>
      <c r="D2915" t="s">
        <v>5</v>
      </c>
      <c r="E2915">
        <v>2015</v>
      </c>
      <c r="F2915">
        <v>45.870897155361057</v>
      </c>
    </row>
    <row r="2916" spans="1:6" x14ac:dyDescent="0.25">
      <c r="A2916" t="s">
        <v>177</v>
      </c>
      <c r="B2916" t="s">
        <v>628</v>
      </c>
      <c r="C2916" t="s">
        <v>24</v>
      </c>
      <c r="D2916" t="s">
        <v>5</v>
      </c>
      <c r="E2916">
        <v>2016</v>
      </c>
      <c r="F2916">
        <v>45.865426695842451</v>
      </c>
    </row>
    <row r="2917" spans="1:6" x14ac:dyDescent="0.25">
      <c r="A2917" t="s">
        <v>177</v>
      </c>
      <c r="B2917" t="s">
        <v>628</v>
      </c>
      <c r="C2917" t="s">
        <v>24</v>
      </c>
      <c r="D2917" t="s">
        <v>5</v>
      </c>
      <c r="E2917">
        <v>2017</v>
      </c>
      <c r="F2917">
        <v>45.859956236323853</v>
      </c>
    </row>
    <row r="2918" spans="1:6" x14ac:dyDescent="0.25">
      <c r="A2918" t="s">
        <v>177</v>
      </c>
      <c r="B2918" t="s">
        <v>628</v>
      </c>
      <c r="C2918" t="s">
        <v>24</v>
      </c>
      <c r="D2918" t="s">
        <v>5</v>
      </c>
      <c r="E2918">
        <v>2018</v>
      </c>
      <c r="F2918">
        <v>45.854485776805255</v>
      </c>
    </row>
    <row r="2919" spans="1:6" x14ac:dyDescent="0.25">
      <c r="A2919" t="s">
        <v>177</v>
      </c>
      <c r="B2919" t="s">
        <v>628</v>
      </c>
      <c r="C2919" t="s">
        <v>24</v>
      </c>
      <c r="D2919" t="s">
        <v>5</v>
      </c>
      <c r="E2919">
        <v>2019</v>
      </c>
      <c r="F2919">
        <v>45.849015317286657</v>
      </c>
    </row>
    <row r="2920" spans="1:6" x14ac:dyDescent="0.25">
      <c r="A2920" t="s">
        <v>177</v>
      </c>
      <c r="B2920" t="s">
        <v>628</v>
      </c>
      <c r="C2920" t="s">
        <v>24</v>
      </c>
      <c r="D2920" t="s">
        <v>5</v>
      </c>
      <c r="E2920">
        <v>2020</v>
      </c>
      <c r="F2920">
        <v>45.843544857768052</v>
      </c>
    </row>
    <row r="2921" spans="1:6" x14ac:dyDescent="0.25">
      <c r="A2921" t="s">
        <v>185</v>
      </c>
      <c r="B2921" t="s">
        <v>629</v>
      </c>
      <c r="C2921" t="s">
        <v>24</v>
      </c>
      <c r="D2921" t="s">
        <v>5</v>
      </c>
      <c r="E2921">
        <v>2000</v>
      </c>
      <c r="F2921">
        <v>37.410048991682807</v>
      </c>
    </row>
    <row r="2922" spans="1:6" x14ac:dyDescent="0.25">
      <c r="A2922" t="s">
        <v>185</v>
      </c>
      <c r="B2922" t="s">
        <v>629</v>
      </c>
      <c r="C2922" t="s">
        <v>24</v>
      </c>
      <c r="D2922" t="s">
        <v>5</v>
      </c>
      <c r="E2922">
        <v>2001</v>
      </c>
      <c r="F2922">
        <v>37.40916790095325</v>
      </c>
    </row>
    <row r="2923" spans="1:6" x14ac:dyDescent="0.25">
      <c r="A2923" t="s">
        <v>185</v>
      </c>
      <c r="B2923" t="s">
        <v>629</v>
      </c>
      <c r="C2923" t="s">
        <v>24</v>
      </c>
      <c r="D2923" t="s">
        <v>5</v>
      </c>
      <c r="E2923">
        <v>2002</v>
      </c>
      <c r="F2923">
        <v>37.408286810223693</v>
      </c>
    </row>
    <row r="2924" spans="1:6" x14ac:dyDescent="0.25">
      <c r="A2924" t="s">
        <v>185</v>
      </c>
      <c r="B2924" t="s">
        <v>629</v>
      </c>
      <c r="C2924" t="s">
        <v>24</v>
      </c>
      <c r="D2924" t="s">
        <v>5</v>
      </c>
      <c r="E2924">
        <v>2003</v>
      </c>
      <c r="F2924">
        <v>37.407405719494136</v>
      </c>
    </row>
    <row r="2925" spans="1:6" x14ac:dyDescent="0.25">
      <c r="A2925" t="s">
        <v>185</v>
      </c>
      <c r="B2925" t="s">
        <v>629</v>
      </c>
      <c r="C2925" t="s">
        <v>24</v>
      </c>
      <c r="D2925" t="s">
        <v>5</v>
      </c>
      <c r="E2925">
        <v>2004</v>
      </c>
      <c r="F2925">
        <v>37.406524628764572</v>
      </c>
    </row>
    <row r="2926" spans="1:6" x14ac:dyDescent="0.25">
      <c r="A2926" t="s">
        <v>185</v>
      </c>
      <c r="B2926" t="s">
        <v>629</v>
      </c>
      <c r="C2926" t="s">
        <v>24</v>
      </c>
      <c r="D2926" t="s">
        <v>5</v>
      </c>
      <c r="E2926">
        <v>2005</v>
      </c>
      <c r="F2926">
        <v>37.405643538035015</v>
      </c>
    </row>
    <row r="2927" spans="1:6" x14ac:dyDescent="0.25">
      <c r="A2927" t="s">
        <v>185</v>
      </c>
      <c r="B2927" t="s">
        <v>629</v>
      </c>
      <c r="C2927" t="s">
        <v>24</v>
      </c>
      <c r="D2927" t="s">
        <v>5</v>
      </c>
      <c r="E2927">
        <v>2006</v>
      </c>
      <c r="F2927">
        <v>37.405643538035015</v>
      </c>
    </row>
    <row r="2928" spans="1:6" x14ac:dyDescent="0.25">
      <c r="A2928" t="s">
        <v>185</v>
      </c>
      <c r="B2928" t="s">
        <v>629</v>
      </c>
      <c r="C2928" t="s">
        <v>24</v>
      </c>
      <c r="D2928" t="s">
        <v>5</v>
      </c>
      <c r="E2928">
        <v>2007</v>
      </c>
      <c r="F2928">
        <v>37.403881356575901</v>
      </c>
    </row>
    <row r="2929" spans="1:6" x14ac:dyDescent="0.25">
      <c r="A2929" t="s">
        <v>185</v>
      </c>
      <c r="B2929" t="s">
        <v>629</v>
      </c>
      <c r="C2929" t="s">
        <v>24</v>
      </c>
      <c r="D2929" t="s">
        <v>5</v>
      </c>
      <c r="E2929">
        <v>2008</v>
      </c>
      <c r="F2929">
        <v>37.403000265846337</v>
      </c>
    </row>
    <row r="2930" spans="1:6" x14ac:dyDescent="0.25">
      <c r="A2930" t="s">
        <v>185</v>
      </c>
      <c r="B2930" t="s">
        <v>629</v>
      </c>
      <c r="C2930" t="s">
        <v>24</v>
      </c>
      <c r="D2930" t="s">
        <v>5</v>
      </c>
      <c r="E2930">
        <v>2009</v>
      </c>
      <c r="F2930">
        <v>37.402119175116781</v>
      </c>
    </row>
    <row r="2931" spans="1:6" x14ac:dyDescent="0.25">
      <c r="A2931" t="s">
        <v>185</v>
      </c>
      <c r="B2931" t="s">
        <v>629</v>
      </c>
      <c r="C2931" t="s">
        <v>24</v>
      </c>
      <c r="D2931" t="s">
        <v>5</v>
      </c>
      <c r="E2931">
        <v>2010</v>
      </c>
      <c r="F2931">
        <v>37.401238084387224</v>
      </c>
    </row>
    <row r="2932" spans="1:6" x14ac:dyDescent="0.25">
      <c r="A2932" t="s">
        <v>185</v>
      </c>
      <c r="B2932" t="s">
        <v>629</v>
      </c>
      <c r="C2932" t="s">
        <v>24</v>
      </c>
      <c r="D2932" t="s">
        <v>5</v>
      </c>
      <c r="E2932">
        <v>2011</v>
      </c>
      <c r="F2932">
        <v>37.40009114731685</v>
      </c>
    </row>
    <row r="2933" spans="1:6" x14ac:dyDescent="0.25">
      <c r="A2933" t="s">
        <v>185</v>
      </c>
      <c r="B2933" t="s">
        <v>629</v>
      </c>
      <c r="C2933" t="s">
        <v>24</v>
      </c>
      <c r="D2933" t="s">
        <v>5</v>
      </c>
      <c r="E2933">
        <v>2012</v>
      </c>
      <c r="F2933">
        <v>37.398944210246476</v>
      </c>
    </row>
    <row r="2934" spans="1:6" x14ac:dyDescent="0.25">
      <c r="A2934" t="s">
        <v>185</v>
      </c>
      <c r="B2934" t="s">
        <v>629</v>
      </c>
      <c r="C2934" t="s">
        <v>24</v>
      </c>
      <c r="D2934" t="s">
        <v>5</v>
      </c>
      <c r="E2934">
        <v>2013</v>
      </c>
      <c r="F2934">
        <v>37.397797273176103</v>
      </c>
    </row>
    <row r="2935" spans="1:6" x14ac:dyDescent="0.25">
      <c r="A2935" t="s">
        <v>185</v>
      </c>
      <c r="B2935" t="s">
        <v>629</v>
      </c>
      <c r="C2935" t="s">
        <v>24</v>
      </c>
      <c r="D2935" t="s">
        <v>5</v>
      </c>
      <c r="E2935">
        <v>2014</v>
      </c>
      <c r="F2935">
        <v>37.396650336105729</v>
      </c>
    </row>
    <row r="2936" spans="1:6" x14ac:dyDescent="0.25">
      <c r="A2936" t="s">
        <v>185</v>
      </c>
      <c r="B2936" t="s">
        <v>629</v>
      </c>
      <c r="C2936" t="s">
        <v>24</v>
      </c>
      <c r="D2936" t="s">
        <v>5</v>
      </c>
      <c r="E2936">
        <v>2015</v>
      </c>
      <c r="F2936">
        <v>37.395503399035363</v>
      </c>
    </row>
    <row r="2937" spans="1:6" x14ac:dyDescent="0.25">
      <c r="A2937" t="s">
        <v>185</v>
      </c>
      <c r="B2937" t="s">
        <v>629</v>
      </c>
      <c r="C2937" t="s">
        <v>24</v>
      </c>
      <c r="D2937" t="s">
        <v>5</v>
      </c>
      <c r="E2937">
        <v>2016</v>
      </c>
      <c r="F2937">
        <v>37.396035091716989</v>
      </c>
    </row>
    <row r="2938" spans="1:6" x14ac:dyDescent="0.25">
      <c r="A2938" t="s">
        <v>185</v>
      </c>
      <c r="B2938" t="s">
        <v>629</v>
      </c>
      <c r="C2938" t="s">
        <v>24</v>
      </c>
      <c r="D2938" t="s">
        <v>5</v>
      </c>
      <c r="E2938">
        <v>2017</v>
      </c>
      <c r="F2938">
        <v>37.411606091679012</v>
      </c>
    </row>
    <row r="2939" spans="1:6" x14ac:dyDescent="0.25">
      <c r="A2939" t="s">
        <v>185</v>
      </c>
      <c r="B2939" t="s">
        <v>629</v>
      </c>
      <c r="C2939" t="s">
        <v>24</v>
      </c>
      <c r="D2939" t="s">
        <v>5</v>
      </c>
      <c r="E2939">
        <v>2018</v>
      </c>
      <c r="F2939">
        <v>37.42793665261479</v>
      </c>
    </row>
    <row r="2940" spans="1:6" x14ac:dyDescent="0.25">
      <c r="A2940" t="s">
        <v>185</v>
      </c>
      <c r="B2940" t="s">
        <v>629</v>
      </c>
      <c r="C2940" t="s">
        <v>24</v>
      </c>
      <c r="D2940" t="s">
        <v>5</v>
      </c>
      <c r="E2940">
        <v>2019</v>
      </c>
      <c r="F2940">
        <v>37.467319889104097</v>
      </c>
    </row>
    <row r="2941" spans="1:6" x14ac:dyDescent="0.25">
      <c r="A2941" t="s">
        <v>185</v>
      </c>
      <c r="B2941" t="s">
        <v>629</v>
      </c>
      <c r="C2941" t="s">
        <v>24</v>
      </c>
      <c r="D2941" t="s">
        <v>5</v>
      </c>
      <c r="E2941">
        <v>2020</v>
      </c>
      <c r="F2941">
        <v>37.570126466902124</v>
      </c>
    </row>
    <row r="2942" spans="1:6" x14ac:dyDescent="0.25">
      <c r="A2942" t="s">
        <v>180</v>
      </c>
      <c r="B2942" t="s">
        <v>630</v>
      </c>
      <c r="C2942" t="s">
        <v>4</v>
      </c>
      <c r="D2942" t="s">
        <v>13</v>
      </c>
      <c r="E2942">
        <v>2000</v>
      </c>
      <c r="F2942">
        <v>44.867209572876845</v>
      </c>
    </row>
    <row r="2943" spans="1:6" x14ac:dyDescent="0.25">
      <c r="A2943" t="s">
        <v>180</v>
      </c>
      <c r="B2943" t="s">
        <v>630</v>
      </c>
      <c r="C2943" t="s">
        <v>4</v>
      </c>
      <c r="D2943" t="s">
        <v>13</v>
      </c>
      <c r="E2943">
        <v>2001</v>
      </c>
      <c r="F2943">
        <v>43.860752866877178</v>
      </c>
    </row>
    <row r="2944" spans="1:6" x14ac:dyDescent="0.25">
      <c r="A2944" t="s">
        <v>180</v>
      </c>
      <c r="B2944" t="s">
        <v>630</v>
      </c>
      <c r="C2944" t="s">
        <v>4</v>
      </c>
      <c r="D2944" t="s">
        <v>13</v>
      </c>
      <c r="E2944">
        <v>2002</v>
      </c>
      <c r="F2944">
        <v>42.854296160877517</v>
      </c>
    </row>
    <row r="2945" spans="1:6" x14ac:dyDescent="0.25">
      <c r="A2945" t="s">
        <v>180</v>
      </c>
      <c r="B2945" t="s">
        <v>630</v>
      </c>
      <c r="C2945" t="s">
        <v>4</v>
      </c>
      <c r="D2945" t="s">
        <v>13</v>
      </c>
      <c r="E2945">
        <v>2003</v>
      </c>
      <c r="F2945">
        <v>41.84783945487785</v>
      </c>
    </row>
    <row r="2946" spans="1:6" x14ac:dyDescent="0.25">
      <c r="A2946" t="s">
        <v>180</v>
      </c>
      <c r="B2946" t="s">
        <v>630</v>
      </c>
      <c r="C2946" t="s">
        <v>4</v>
      </c>
      <c r="D2946" t="s">
        <v>13</v>
      </c>
      <c r="E2946">
        <v>2004</v>
      </c>
      <c r="F2946">
        <v>40.841382748878175</v>
      </c>
    </row>
    <row r="2947" spans="1:6" x14ac:dyDescent="0.25">
      <c r="A2947" t="s">
        <v>180</v>
      </c>
      <c r="B2947" t="s">
        <v>630</v>
      </c>
      <c r="C2947" t="s">
        <v>4</v>
      </c>
      <c r="D2947" t="s">
        <v>13</v>
      </c>
      <c r="E2947">
        <v>2005</v>
      </c>
      <c r="F2947">
        <v>39.834926042878507</v>
      </c>
    </row>
    <row r="2948" spans="1:6" x14ac:dyDescent="0.25">
      <c r="A2948" t="s">
        <v>180</v>
      </c>
      <c r="B2948" t="s">
        <v>630</v>
      </c>
      <c r="C2948" t="s">
        <v>4</v>
      </c>
      <c r="D2948" t="s">
        <v>13</v>
      </c>
      <c r="E2948">
        <v>2006</v>
      </c>
      <c r="F2948">
        <v>39.834926042878507</v>
      </c>
    </row>
    <row r="2949" spans="1:6" x14ac:dyDescent="0.25">
      <c r="A2949" t="s">
        <v>180</v>
      </c>
      <c r="B2949" t="s">
        <v>630</v>
      </c>
      <c r="C2949" t="s">
        <v>4</v>
      </c>
      <c r="D2949" t="s">
        <v>13</v>
      </c>
      <c r="E2949">
        <v>2007</v>
      </c>
      <c r="F2949">
        <v>37.822012630879179</v>
      </c>
    </row>
    <row r="2950" spans="1:6" x14ac:dyDescent="0.25">
      <c r="A2950" t="s">
        <v>180</v>
      </c>
      <c r="B2950" t="s">
        <v>630</v>
      </c>
      <c r="C2950" t="s">
        <v>4</v>
      </c>
      <c r="D2950" t="s">
        <v>13</v>
      </c>
      <c r="E2950">
        <v>2008</v>
      </c>
      <c r="F2950">
        <v>36.815555924879504</v>
      </c>
    </row>
    <row r="2951" spans="1:6" x14ac:dyDescent="0.25">
      <c r="A2951" t="s">
        <v>180</v>
      </c>
      <c r="B2951" t="s">
        <v>630</v>
      </c>
      <c r="C2951" t="s">
        <v>4</v>
      </c>
      <c r="D2951" t="s">
        <v>13</v>
      </c>
      <c r="E2951">
        <v>2009</v>
      </c>
      <c r="F2951">
        <v>35.809099218879837</v>
      </c>
    </row>
    <row r="2952" spans="1:6" x14ac:dyDescent="0.25">
      <c r="A2952" t="s">
        <v>180</v>
      </c>
      <c r="B2952" t="s">
        <v>630</v>
      </c>
      <c r="C2952" t="s">
        <v>4</v>
      </c>
      <c r="D2952" t="s">
        <v>13</v>
      </c>
      <c r="E2952">
        <v>2010</v>
      </c>
      <c r="F2952">
        <v>34.802642512880169</v>
      </c>
    </row>
    <row r="2953" spans="1:6" x14ac:dyDescent="0.25">
      <c r="A2953" t="s">
        <v>180</v>
      </c>
      <c r="B2953" t="s">
        <v>630</v>
      </c>
      <c r="C2953" t="s">
        <v>4</v>
      </c>
      <c r="D2953" t="s">
        <v>13</v>
      </c>
      <c r="E2953">
        <v>2011</v>
      </c>
      <c r="F2953">
        <v>34.336263918896456</v>
      </c>
    </row>
    <row r="2954" spans="1:6" x14ac:dyDescent="0.25">
      <c r="A2954" t="s">
        <v>180</v>
      </c>
      <c r="B2954" t="s">
        <v>630</v>
      </c>
      <c r="C2954" t="s">
        <v>4</v>
      </c>
      <c r="D2954" t="s">
        <v>13</v>
      </c>
      <c r="E2954">
        <v>2012</v>
      </c>
      <c r="F2954">
        <v>33.869885324912744</v>
      </c>
    </row>
    <row r="2955" spans="1:6" x14ac:dyDescent="0.25">
      <c r="A2955" t="s">
        <v>180</v>
      </c>
      <c r="B2955" t="s">
        <v>630</v>
      </c>
      <c r="C2955" t="s">
        <v>4</v>
      </c>
      <c r="D2955" t="s">
        <v>13</v>
      </c>
      <c r="E2955">
        <v>2013</v>
      </c>
      <c r="F2955">
        <v>33.403506730929031</v>
      </c>
    </row>
    <row r="2956" spans="1:6" x14ac:dyDescent="0.25">
      <c r="A2956" t="s">
        <v>180</v>
      </c>
      <c r="B2956" t="s">
        <v>630</v>
      </c>
      <c r="C2956" t="s">
        <v>4</v>
      </c>
      <c r="D2956" t="s">
        <v>13</v>
      </c>
      <c r="E2956">
        <v>2014</v>
      </c>
      <c r="F2956">
        <v>32.937128136945319</v>
      </c>
    </row>
    <row r="2957" spans="1:6" x14ac:dyDescent="0.25">
      <c r="A2957" t="s">
        <v>180</v>
      </c>
      <c r="B2957" t="s">
        <v>630</v>
      </c>
      <c r="C2957" t="s">
        <v>4</v>
      </c>
      <c r="D2957" t="s">
        <v>13</v>
      </c>
      <c r="E2957">
        <v>2015</v>
      </c>
      <c r="F2957">
        <v>32.470749542961613</v>
      </c>
    </row>
    <row r="2958" spans="1:6" x14ac:dyDescent="0.25">
      <c r="A2958" t="s">
        <v>180</v>
      </c>
      <c r="B2958" t="s">
        <v>630</v>
      </c>
      <c r="C2958" t="s">
        <v>4</v>
      </c>
      <c r="D2958" t="s">
        <v>13</v>
      </c>
      <c r="E2958">
        <v>2016</v>
      </c>
      <c r="F2958">
        <v>31.6397706498255</v>
      </c>
    </row>
    <row r="2959" spans="1:6" x14ac:dyDescent="0.25">
      <c r="A2959" t="s">
        <v>180</v>
      </c>
      <c r="B2959" t="s">
        <v>630</v>
      </c>
      <c r="C2959" t="s">
        <v>4</v>
      </c>
      <c r="D2959" t="s">
        <v>13</v>
      </c>
      <c r="E2959">
        <v>2017</v>
      </c>
      <c r="F2959">
        <v>30.808791756689381</v>
      </c>
    </row>
    <row r="2960" spans="1:6" x14ac:dyDescent="0.25">
      <c r="A2960" t="s">
        <v>180</v>
      </c>
      <c r="B2960" t="s">
        <v>630</v>
      </c>
      <c r="C2960" t="s">
        <v>4</v>
      </c>
      <c r="D2960" t="s">
        <v>13</v>
      </c>
      <c r="E2960">
        <v>2018</v>
      </c>
      <c r="F2960">
        <v>29.977812863553265</v>
      </c>
    </row>
    <row r="2961" spans="1:6" x14ac:dyDescent="0.25">
      <c r="A2961" t="s">
        <v>180</v>
      </c>
      <c r="B2961" t="s">
        <v>630</v>
      </c>
      <c r="C2961" t="s">
        <v>4</v>
      </c>
      <c r="D2961" t="s">
        <v>13</v>
      </c>
      <c r="E2961">
        <v>2019</v>
      </c>
      <c r="F2961">
        <v>29.146833970417152</v>
      </c>
    </row>
    <row r="2962" spans="1:6" x14ac:dyDescent="0.25">
      <c r="A2962" t="s">
        <v>180</v>
      </c>
      <c r="B2962" t="s">
        <v>630</v>
      </c>
      <c r="C2962" t="s">
        <v>4</v>
      </c>
      <c r="D2962" t="s">
        <v>13</v>
      </c>
      <c r="E2962">
        <v>2020</v>
      </c>
      <c r="F2962">
        <v>28.315855077281039</v>
      </c>
    </row>
    <row r="2963" spans="1:6" x14ac:dyDescent="0.25">
      <c r="A2963" t="s">
        <v>178</v>
      </c>
      <c r="B2963" t="s">
        <v>631</v>
      </c>
      <c r="C2963" t="s">
        <v>12</v>
      </c>
      <c r="D2963" t="s">
        <v>9</v>
      </c>
      <c r="E2963">
        <v>2000</v>
      </c>
      <c r="F2963">
        <v>1.0484724086208259</v>
      </c>
    </row>
    <row r="2964" spans="1:6" x14ac:dyDescent="0.25">
      <c r="A2964" t="s">
        <v>178</v>
      </c>
      <c r="B2964" t="s">
        <v>631</v>
      </c>
      <c r="C2964" t="s">
        <v>12</v>
      </c>
      <c r="D2964" t="s">
        <v>9</v>
      </c>
      <c r="E2964">
        <v>2001</v>
      </c>
      <c r="F2964">
        <v>1.0386674034893817</v>
      </c>
    </row>
    <row r="2965" spans="1:6" x14ac:dyDescent="0.25">
      <c r="A2965" t="s">
        <v>178</v>
      </c>
      <c r="B2965" t="s">
        <v>631</v>
      </c>
      <c r="C2965" t="s">
        <v>12</v>
      </c>
      <c r="D2965" t="s">
        <v>9</v>
      </c>
      <c r="E2965">
        <v>2002</v>
      </c>
      <c r="F2965">
        <v>1.0288623983579379</v>
      </c>
    </row>
    <row r="2966" spans="1:6" x14ac:dyDescent="0.25">
      <c r="A2966" t="s">
        <v>178</v>
      </c>
      <c r="B2966" t="s">
        <v>631</v>
      </c>
      <c r="C2966" t="s">
        <v>12</v>
      </c>
      <c r="D2966" t="s">
        <v>9</v>
      </c>
      <c r="E2966">
        <v>2003</v>
      </c>
      <c r="F2966">
        <v>1.0190573932264941</v>
      </c>
    </row>
    <row r="2967" spans="1:6" x14ac:dyDescent="0.25">
      <c r="A2967" t="s">
        <v>178</v>
      </c>
      <c r="B2967" t="s">
        <v>631</v>
      </c>
      <c r="C2967" t="s">
        <v>12</v>
      </c>
      <c r="D2967" t="s">
        <v>9</v>
      </c>
      <c r="E2967">
        <v>2004</v>
      </c>
      <c r="F2967">
        <v>1.0092523880950504</v>
      </c>
    </row>
    <row r="2968" spans="1:6" x14ac:dyDescent="0.25">
      <c r="A2968" t="s">
        <v>178</v>
      </c>
      <c r="B2968" t="s">
        <v>631</v>
      </c>
      <c r="C2968" t="s">
        <v>12</v>
      </c>
      <c r="D2968" t="s">
        <v>9</v>
      </c>
      <c r="E2968">
        <v>2005</v>
      </c>
      <c r="F2968">
        <v>0.99944738296360613</v>
      </c>
    </row>
    <row r="2969" spans="1:6" x14ac:dyDescent="0.25">
      <c r="A2969" t="s">
        <v>178</v>
      </c>
      <c r="B2969" t="s">
        <v>631</v>
      </c>
      <c r="C2969" t="s">
        <v>12</v>
      </c>
      <c r="D2969" t="s">
        <v>9</v>
      </c>
      <c r="E2969">
        <v>2006</v>
      </c>
      <c r="F2969">
        <v>0.99944738296360613</v>
      </c>
    </row>
    <row r="2970" spans="1:6" x14ac:dyDescent="0.25">
      <c r="A2970" t="s">
        <v>178</v>
      </c>
      <c r="B2970" t="s">
        <v>631</v>
      </c>
      <c r="C2970" t="s">
        <v>12</v>
      </c>
      <c r="D2970" t="s">
        <v>9</v>
      </c>
      <c r="E2970">
        <v>2007</v>
      </c>
      <c r="F2970">
        <v>0.97983737270071847</v>
      </c>
    </row>
    <row r="2971" spans="1:6" x14ac:dyDescent="0.25">
      <c r="A2971" t="s">
        <v>178</v>
      </c>
      <c r="B2971" t="s">
        <v>631</v>
      </c>
      <c r="C2971" t="s">
        <v>12</v>
      </c>
      <c r="D2971" t="s">
        <v>9</v>
      </c>
      <c r="E2971">
        <v>2008</v>
      </c>
      <c r="F2971">
        <v>0.97003236756927447</v>
      </c>
    </row>
    <row r="2972" spans="1:6" x14ac:dyDescent="0.25">
      <c r="A2972" t="s">
        <v>178</v>
      </c>
      <c r="B2972" t="s">
        <v>631</v>
      </c>
      <c r="C2972" t="s">
        <v>12</v>
      </c>
      <c r="D2972" t="s">
        <v>9</v>
      </c>
      <c r="E2972">
        <v>2009</v>
      </c>
      <c r="F2972">
        <v>0.96022736243783058</v>
      </c>
    </row>
    <row r="2973" spans="1:6" x14ac:dyDescent="0.25">
      <c r="A2973" t="s">
        <v>178</v>
      </c>
      <c r="B2973" t="s">
        <v>631</v>
      </c>
      <c r="C2973" t="s">
        <v>12</v>
      </c>
      <c r="D2973" t="s">
        <v>9</v>
      </c>
      <c r="E2973">
        <v>2010</v>
      </c>
      <c r="F2973">
        <v>0.95042235730638658</v>
      </c>
    </row>
    <row r="2974" spans="1:6" x14ac:dyDescent="0.25">
      <c r="A2974" t="s">
        <v>178</v>
      </c>
      <c r="B2974" t="s">
        <v>631</v>
      </c>
      <c r="C2974" t="s">
        <v>12</v>
      </c>
      <c r="D2974" t="s">
        <v>9</v>
      </c>
      <c r="E2974">
        <v>2011</v>
      </c>
      <c r="F2974">
        <v>0.94061735217494269</v>
      </c>
    </row>
    <row r="2975" spans="1:6" x14ac:dyDescent="0.25">
      <c r="A2975" t="s">
        <v>178</v>
      </c>
      <c r="B2975" t="s">
        <v>631</v>
      </c>
      <c r="C2975" t="s">
        <v>12</v>
      </c>
      <c r="D2975" t="s">
        <v>9</v>
      </c>
      <c r="E2975">
        <v>2012</v>
      </c>
      <c r="F2975">
        <v>0.93081234704349891</v>
      </c>
    </row>
    <row r="2976" spans="1:6" x14ac:dyDescent="0.25">
      <c r="A2976" t="s">
        <v>178</v>
      </c>
      <c r="B2976" t="s">
        <v>631</v>
      </c>
      <c r="C2976" t="s">
        <v>12</v>
      </c>
      <c r="D2976" t="s">
        <v>9</v>
      </c>
      <c r="E2976">
        <v>2013</v>
      </c>
      <c r="F2976">
        <v>0.92100734191205502</v>
      </c>
    </row>
    <row r="2977" spans="1:6" x14ac:dyDescent="0.25">
      <c r="A2977" t="s">
        <v>178</v>
      </c>
      <c r="B2977" t="s">
        <v>631</v>
      </c>
      <c r="C2977" t="s">
        <v>12</v>
      </c>
      <c r="D2977" t="s">
        <v>9</v>
      </c>
      <c r="E2977">
        <v>2014</v>
      </c>
      <c r="F2977">
        <v>0.91120233678061102</v>
      </c>
    </row>
    <row r="2978" spans="1:6" x14ac:dyDescent="0.25">
      <c r="A2978" t="s">
        <v>178</v>
      </c>
      <c r="B2978" t="s">
        <v>631</v>
      </c>
      <c r="C2978" t="s">
        <v>12</v>
      </c>
      <c r="D2978" t="s">
        <v>9</v>
      </c>
      <c r="E2978">
        <v>2015</v>
      </c>
      <c r="F2978">
        <v>0.90139733164916713</v>
      </c>
    </row>
    <row r="2979" spans="1:6" x14ac:dyDescent="0.25">
      <c r="A2979" t="s">
        <v>178</v>
      </c>
      <c r="B2979" t="s">
        <v>631</v>
      </c>
      <c r="C2979" t="s">
        <v>12</v>
      </c>
      <c r="D2979" t="s">
        <v>9</v>
      </c>
      <c r="E2979">
        <v>2016</v>
      </c>
      <c r="F2979">
        <v>0.89159232651772313</v>
      </c>
    </row>
    <row r="2980" spans="1:6" x14ac:dyDescent="0.25">
      <c r="A2980" t="s">
        <v>178</v>
      </c>
      <c r="B2980" t="s">
        <v>631</v>
      </c>
      <c r="C2980" t="s">
        <v>12</v>
      </c>
      <c r="D2980" t="s">
        <v>9</v>
      </c>
      <c r="E2980">
        <v>2017</v>
      </c>
      <c r="F2980">
        <v>0.88178732138627947</v>
      </c>
    </row>
    <row r="2981" spans="1:6" x14ac:dyDescent="0.25">
      <c r="A2981" t="s">
        <v>178</v>
      </c>
      <c r="B2981" t="s">
        <v>631</v>
      </c>
      <c r="C2981" t="s">
        <v>12</v>
      </c>
      <c r="D2981" t="s">
        <v>9</v>
      </c>
      <c r="E2981">
        <v>2018</v>
      </c>
      <c r="F2981">
        <v>0.87198231625483535</v>
      </c>
    </row>
    <row r="2982" spans="1:6" x14ac:dyDescent="0.25">
      <c r="A2982" t="s">
        <v>178</v>
      </c>
      <c r="B2982" t="s">
        <v>631</v>
      </c>
      <c r="C2982" t="s">
        <v>12</v>
      </c>
      <c r="D2982" t="s">
        <v>9</v>
      </c>
      <c r="E2982">
        <v>2019</v>
      </c>
      <c r="F2982">
        <v>0.86217731112339158</v>
      </c>
    </row>
    <row r="2983" spans="1:6" x14ac:dyDescent="0.25">
      <c r="A2983" t="s">
        <v>178</v>
      </c>
      <c r="B2983" t="s">
        <v>631</v>
      </c>
      <c r="C2983" t="s">
        <v>12</v>
      </c>
      <c r="D2983" t="s">
        <v>9</v>
      </c>
      <c r="E2983">
        <v>2020</v>
      </c>
      <c r="F2983">
        <v>0.85237230599194758</v>
      </c>
    </row>
    <row r="2984" spans="1:6" x14ac:dyDescent="0.25">
      <c r="A2984" t="s">
        <v>179</v>
      </c>
      <c r="B2984" t="s">
        <v>632</v>
      </c>
      <c r="C2984" t="s">
        <v>12</v>
      </c>
      <c r="D2984" t="s">
        <v>13</v>
      </c>
      <c r="E2984">
        <v>2000</v>
      </c>
      <c r="F2984">
        <v>27.331862050792189</v>
      </c>
    </row>
    <row r="2985" spans="1:6" x14ac:dyDescent="0.25">
      <c r="A2985" t="s">
        <v>179</v>
      </c>
      <c r="B2985" t="s">
        <v>632</v>
      </c>
      <c r="C2985" t="s">
        <v>12</v>
      </c>
      <c r="D2985" t="s">
        <v>13</v>
      </c>
      <c r="E2985">
        <v>2001</v>
      </c>
      <c r="F2985">
        <v>27.152556627908254</v>
      </c>
    </row>
    <row r="2986" spans="1:6" x14ac:dyDescent="0.25">
      <c r="A2986" t="s">
        <v>179</v>
      </c>
      <c r="B2986" t="s">
        <v>632</v>
      </c>
      <c r="C2986" t="s">
        <v>12</v>
      </c>
      <c r="D2986" t="s">
        <v>13</v>
      </c>
      <c r="E2986">
        <v>2002</v>
      </c>
      <c r="F2986">
        <v>26.973251205024319</v>
      </c>
    </row>
    <row r="2987" spans="1:6" x14ac:dyDescent="0.25">
      <c r="A2987" t="s">
        <v>179</v>
      </c>
      <c r="B2987" t="s">
        <v>632</v>
      </c>
      <c r="C2987" t="s">
        <v>12</v>
      </c>
      <c r="D2987" t="s">
        <v>13</v>
      </c>
      <c r="E2987">
        <v>2003</v>
      </c>
      <c r="F2987">
        <v>26.793945782140387</v>
      </c>
    </row>
    <row r="2988" spans="1:6" x14ac:dyDescent="0.25">
      <c r="A2988" t="s">
        <v>179</v>
      </c>
      <c r="B2988" t="s">
        <v>632</v>
      </c>
      <c r="C2988" t="s">
        <v>12</v>
      </c>
      <c r="D2988" t="s">
        <v>13</v>
      </c>
      <c r="E2988">
        <v>2004</v>
      </c>
      <c r="F2988">
        <v>26.614640359256452</v>
      </c>
    </row>
    <row r="2989" spans="1:6" x14ac:dyDescent="0.25">
      <c r="A2989" t="s">
        <v>179</v>
      </c>
      <c r="B2989" t="s">
        <v>632</v>
      </c>
      <c r="C2989" t="s">
        <v>12</v>
      </c>
      <c r="D2989" t="s">
        <v>13</v>
      </c>
      <c r="E2989">
        <v>2005</v>
      </c>
      <c r="F2989">
        <v>26.435334936372524</v>
      </c>
    </row>
    <row r="2990" spans="1:6" x14ac:dyDescent="0.25">
      <c r="A2990" t="s">
        <v>179</v>
      </c>
      <c r="B2990" t="s">
        <v>632</v>
      </c>
      <c r="C2990" t="s">
        <v>12</v>
      </c>
      <c r="D2990" t="s">
        <v>13</v>
      </c>
      <c r="E2990">
        <v>2006</v>
      </c>
      <c r="F2990">
        <v>26.435334936372524</v>
      </c>
    </row>
    <row r="2991" spans="1:6" x14ac:dyDescent="0.25">
      <c r="A2991" t="s">
        <v>179</v>
      </c>
      <c r="B2991" t="s">
        <v>632</v>
      </c>
      <c r="C2991" t="s">
        <v>12</v>
      </c>
      <c r="D2991" t="s">
        <v>13</v>
      </c>
      <c r="E2991">
        <v>2007</v>
      </c>
      <c r="F2991">
        <v>26.076724090604653</v>
      </c>
    </row>
    <row r="2992" spans="1:6" x14ac:dyDescent="0.25">
      <c r="A2992" t="s">
        <v>179</v>
      </c>
      <c r="B2992" t="s">
        <v>632</v>
      </c>
      <c r="C2992" t="s">
        <v>12</v>
      </c>
      <c r="D2992" t="s">
        <v>13</v>
      </c>
      <c r="E2992">
        <v>2008</v>
      </c>
      <c r="F2992">
        <v>25.897418667720721</v>
      </c>
    </row>
    <row r="2993" spans="1:6" x14ac:dyDescent="0.25">
      <c r="A2993" t="s">
        <v>179</v>
      </c>
      <c r="B2993" t="s">
        <v>632</v>
      </c>
      <c r="C2993" t="s">
        <v>12</v>
      </c>
      <c r="D2993" t="s">
        <v>13</v>
      </c>
      <c r="E2993">
        <v>2009</v>
      </c>
      <c r="F2993">
        <v>25.718113244836783</v>
      </c>
    </row>
    <row r="2994" spans="1:6" x14ac:dyDescent="0.25">
      <c r="A2994" t="s">
        <v>179</v>
      </c>
      <c r="B2994" t="s">
        <v>632</v>
      </c>
      <c r="C2994" t="s">
        <v>12</v>
      </c>
      <c r="D2994" t="s">
        <v>13</v>
      </c>
      <c r="E2994">
        <v>2010</v>
      </c>
      <c r="F2994">
        <v>25.538807821952851</v>
      </c>
    </row>
    <row r="2995" spans="1:6" x14ac:dyDescent="0.25">
      <c r="A2995" t="s">
        <v>179</v>
      </c>
      <c r="B2995" t="s">
        <v>632</v>
      </c>
      <c r="C2995" t="s">
        <v>12</v>
      </c>
      <c r="D2995" t="s">
        <v>13</v>
      </c>
      <c r="E2995">
        <v>2011</v>
      </c>
      <c r="F2995">
        <v>25.359502399068916</v>
      </c>
    </row>
    <row r="2996" spans="1:6" x14ac:dyDescent="0.25">
      <c r="A2996" t="s">
        <v>179</v>
      </c>
      <c r="B2996" t="s">
        <v>632</v>
      </c>
      <c r="C2996" t="s">
        <v>12</v>
      </c>
      <c r="D2996" t="s">
        <v>13</v>
      </c>
      <c r="E2996">
        <v>2012</v>
      </c>
      <c r="F2996">
        <v>25.180196976184988</v>
      </c>
    </row>
    <row r="2997" spans="1:6" x14ac:dyDescent="0.25">
      <c r="A2997" t="s">
        <v>179</v>
      </c>
      <c r="B2997" t="s">
        <v>632</v>
      </c>
      <c r="C2997" t="s">
        <v>12</v>
      </c>
      <c r="D2997" t="s">
        <v>13</v>
      </c>
      <c r="E2997">
        <v>2013</v>
      </c>
      <c r="F2997">
        <v>25.000891553301052</v>
      </c>
    </row>
    <row r="2998" spans="1:6" x14ac:dyDescent="0.25">
      <c r="A2998" t="s">
        <v>179</v>
      </c>
      <c r="B2998" t="s">
        <v>632</v>
      </c>
      <c r="C2998" t="s">
        <v>12</v>
      </c>
      <c r="D2998" t="s">
        <v>13</v>
      </c>
      <c r="E2998">
        <v>2014</v>
      </c>
      <c r="F2998">
        <v>24.821586130417121</v>
      </c>
    </row>
    <row r="2999" spans="1:6" x14ac:dyDescent="0.25">
      <c r="A2999" t="s">
        <v>179</v>
      </c>
      <c r="B2999" t="s">
        <v>632</v>
      </c>
      <c r="C2999" t="s">
        <v>12</v>
      </c>
      <c r="D2999" t="s">
        <v>13</v>
      </c>
      <c r="E2999">
        <v>2015</v>
      </c>
      <c r="F2999">
        <v>24.642280707533189</v>
      </c>
    </row>
    <row r="3000" spans="1:6" x14ac:dyDescent="0.25">
      <c r="A3000" t="s">
        <v>179</v>
      </c>
      <c r="B3000" t="s">
        <v>632</v>
      </c>
      <c r="C3000" t="s">
        <v>12</v>
      </c>
      <c r="D3000" t="s">
        <v>13</v>
      </c>
      <c r="E3000">
        <v>2016</v>
      </c>
      <c r="F3000">
        <v>24.462979566740231</v>
      </c>
    </row>
    <row r="3001" spans="1:6" x14ac:dyDescent="0.25">
      <c r="A3001" t="s">
        <v>179</v>
      </c>
      <c r="B3001" t="s">
        <v>632</v>
      </c>
      <c r="C3001" t="s">
        <v>12</v>
      </c>
      <c r="D3001" t="s">
        <v>13</v>
      </c>
      <c r="E3001">
        <v>2017</v>
      </c>
      <c r="F3001">
        <v>24.283683037429867</v>
      </c>
    </row>
    <row r="3002" spans="1:6" x14ac:dyDescent="0.25">
      <c r="A3002" t="s">
        <v>179</v>
      </c>
      <c r="B3002" t="s">
        <v>632</v>
      </c>
      <c r="C3002" t="s">
        <v>12</v>
      </c>
      <c r="D3002" t="s">
        <v>13</v>
      </c>
      <c r="E3002">
        <v>2018</v>
      </c>
      <c r="F3002">
        <v>24.104384202378206</v>
      </c>
    </row>
    <row r="3003" spans="1:6" x14ac:dyDescent="0.25">
      <c r="A3003" t="s">
        <v>179</v>
      </c>
      <c r="B3003" t="s">
        <v>632</v>
      </c>
      <c r="C3003" t="s">
        <v>12</v>
      </c>
      <c r="D3003" t="s">
        <v>13</v>
      </c>
      <c r="E3003">
        <v>2019</v>
      </c>
      <c r="F3003">
        <v>23.925085367326549</v>
      </c>
    </row>
    <row r="3004" spans="1:6" x14ac:dyDescent="0.25">
      <c r="A3004" t="s">
        <v>179</v>
      </c>
      <c r="B3004" t="s">
        <v>632</v>
      </c>
      <c r="C3004" t="s">
        <v>12</v>
      </c>
      <c r="D3004" t="s">
        <v>13</v>
      </c>
      <c r="E3004">
        <v>2020</v>
      </c>
      <c r="F3004">
        <v>23.745786532274888</v>
      </c>
    </row>
    <row r="3005" spans="1:6" x14ac:dyDescent="0.25">
      <c r="A3005" t="s">
        <v>163</v>
      </c>
      <c r="B3005" t="s">
        <v>633</v>
      </c>
      <c r="C3005" t="s">
        <v>15</v>
      </c>
      <c r="D3005" t="s">
        <v>16</v>
      </c>
      <c r="E3005">
        <v>2000</v>
      </c>
      <c r="F3005">
        <v>37.654345261502165</v>
      </c>
    </row>
    <row r="3006" spans="1:6" x14ac:dyDescent="0.25">
      <c r="A3006" t="s">
        <v>163</v>
      </c>
      <c r="B3006" t="s">
        <v>633</v>
      </c>
      <c r="C3006" t="s">
        <v>15</v>
      </c>
      <c r="D3006" t="s">
        <v>16</v>
      </c>
      <c r="E3006">
        <v>2001</v>
      </c>
      <c r="F3006">
        <v>37.665670467951237</v>
      </c>
    </row>
    <row r="3007" spans="1:6" x14ac:dyDescent="0.25">
      <c r="A3007" t="s">
        <v>163</v>
      </c>
      <c r="B3007" t="s">
        <v>633</v>
      </c>
      <c r="C3007" t="s">
        <v>15</v>
      </c>
      <c r="D3007" t="s">
        <v>16</v>
      </c>
      <c r="E3007">
        <v>2002</v>
      </c>
      <c r="F3007">
        <v>37.676995674400317</v>
      </c>
    </row>
    <row r="3008" spans="1:6" x14ac:dyDescent="0.25">
      <c r="A3008" t="s">
        <v>163</v>
      </c>
      <c r="B3008" t="s">
        <v>633</v>
      </c>
      <c r="C3008" t="s">
        <v>15</v>
      </c>
      <c r="D3008" t="s">
        <v>16</v>
      </c>
      <c r="E3008">
        <v>2003</v>
      </c>
      <c r="F3008">
        <v>37.688320880849389</v>
      </c>
    </row>
    <row r="3009" spans="1:6" x14ac:dyDescent="0.25">
      <c r="A3009" t="s">
        <v>163</v>
      </c>
      <c r="B3009" t="s">
        <v>633</v>
      </c>
      <c r="C3009" t="s">
        <v>15</v>
      </c>
      <c r="D3009" t="s">
        <v>16</v>
      </c>
      <c r="E3009">
        <v>2004</v>
      </c>
      <c r="F3009">
        <v>37.699646087298468</v>
      </c>
    </row>
    <row r="3010" spans="1:6" x14ac:dyDescent="0.25">
      <c r="A3010" t="s">
        <v>163</v>
      </c>
      <c r="B3010" t="s">
        <v>633</v>
      </c>
      <c r="C3010" t="s">
        <v>15</v>
      </c>
      <c r="D3010" t="s">
        <v>16</v>
      </c>
      <c r="E3010">
        <v>2005</v>
      </c>
      <c r="F3010">
        <v>37.710971293747541</v>
      </c>
    </row>
    <row r="3011" spans="1:6" x14ac:dyDescent="0.25">
      <c r="A3011" t="s">
        <v>163</v>
      </c>
      <c r="B3011" t="s">
        <v>633</v>
      </c>
      <c r="C3011" t="s">
        <v>15</v>
      </c>
      <c r="D3011" t="s">
        <v>16</v>
      </c>
      <c r="E3011">
        <v>2006</v>
      </c>
      <c r="F3011">
        <v>37.710971293747541</v>
      </c>
    </row>
    <row r="3012" spans="1:6" x14ac:dyDescent="0.25">
      <c r="A3012" t="s">
        <v>163</v>
      </c>
      <c r="B3012" t="s">
        <v>633</v>
      </c>
      <c r="C3012" t="s">
        <v>15</v>
      </c>
      <c r="D3012" t="s">
        <v>16</v>
      </c>
      <c r="E3012">
        <v>2007</v>
      </c>
      <c r="F3012">
        <v>38.032738803012286</v>
      </c>
    </row>
    <row r="3013" spans="1:6" x14ac:dyDescent="0.25">
      <c r="A3013" t="s">
        <v>163</v>
      </c>
      <c r="B3013" t="s">
        <v>633</v>
      </c>
      <c r="C3013" t="s">
        <v>15</v>
      </c>
      <c r="D3013" t="s">
        <v>16</v>
      </c>
      <c r="E3013">
        <v>2008</v>
      </c>
      <c r="F3013">
        <v>38.044153785176384</v>
      </c>
    </row>
    <row r="3014" spans="1:6" x14ac:dyDescent="0.25">
      <c r="A3014" t="s">
        <v>163</v>
      </c>
      <c r="B3014" t="s">
        <v>633</v>
      </c>
      <c r="C3014" t="s">
        <v>15</v>
      </c>
      <c r="D3014" t="s">
        <v>16</v>
      </c>
      <c r="E3014">
        <v>2009</v>
      </c>
      <c r="F3014">
        <v>38.070658207771615</v>
      </c>
    </row>
    <row r="3015" spans="1:6" x14ac:dyDescent="0.25">
      <c r="A3015" t="s">
        <v>163</v>
      </c>
      <c r="B3015" t="s">
        <v>633</v>
      </c>
      <c r="C3015" t="s">
        <v>15</v>
      </c>
      <c r="D3015" t="s">
        <v>16</v>
      </c>
      <c r="E3015">
        <v>2010</v>
      </c>
      <c r="F3015">
        <v>38.082077716098333</v>
      </c>
    </row>
    <row r="3016" spans="1:6" x14ac:dyDescent="0.25">
      <c r="A3016" t="s">
        <v>163</v>
      </c>
      <c r="B3016" t="s">
        <v>633</v>
      </c>
      <c r="C3016" t="s">
        <v>15</v>
      </c>
      <c r="D3016" t="s">
        <v>16</v>
      </c>
      <c r="E3016">
        <v>2011</v>
      </c>
      <c r="F3016">
        <v>38.351467089611418</v>
      </c>
    </row>
    <row r="3017" spans="1:6" x14ac:dyDescent="0.25">
      <c r="A3017" t="s">
        <v>163</v>
      </c>
      <c r="B3017" t="s">
        <v>633</v>
      </c>
      <c r="C3017" t="s">
        <v>15</v>
      </c>
      <c r="D3017" t="s">
        <v>16</v>
      </c>
      <c r="E3017">
        <v>2012</v>
      </c>
      <c r="F3017">
        <v>38.620856463124504</v>
      </c>
    </row>
    <row r="3018" spans="1:6" x14ac:dyDescent="0.25">
      <c r="A3018" t="s">
        <v>163</v>
      </c>
      <c r="B3018" t="s">
        <v>633</v>
      </c>
      <c r="C3018" t="s">
        <v>15</v>
      </c>
      <c r="D3018" t="s">
        <v>16</v>
      </c>
      <c r="E3018">
        <v>2013</v>
      </c>
      <c r="F3018">
        <v>38.890245836637597</v>
      </c>
    </row>
    <row r="3019" spans="1:6" x14ac:dyDescent="0.25">
      <c r="A3019" t="s">
        <v>163</v>
      </c>
      <c r="B3019" t="s">
        <v>633</v>
      </c>
      <c r="C3019" t="s">
        <v>15</v>
      </c>
      <c r="D3019" t="s">
        <v>16</v>
      </c>
      <c r="E3019">
        <v>2014</v>
      </c>
      <c r="F3019">
        <v>39.159635210150675</v>
      </c>
    </row>
    <row r="3020" spans="1:6" x14ac:dyDescent="0.25">
      <c r="A3020" t="s">
        <v>163</v>
      </c>
      <c r="B3020" t="s">
        <v>633</v>
      </c>
      <c r="C3020" t="s">
        <v>15</v>
      </c>
      <c r="D3020" t="s">
        <v>16</v>
      </c>
      <c r="E3020">
        <v>2015</v>
      </c>
      <c r="F3020">
        <v>39.429024583663761</v>
      </c>
    </row>
    <row r="3021" spans="1:6" x14ac:dyDescent="0.25">
      <c r="A3021" t="s">
        <v>163</v>
      </c>
      <c r="B3021" t="s">
        <v>633</v>
      </c>
      <c r="C3021" t="s">
        <v>15</v>
      </c>
      <c r="D3021" t="s">
        <v>16</v>
      </c>
      <c r="E3021">
        <v>2016</v>
      </c>
      <c r="F3021">
        <v>39.717287866772402</v>
      </c>
    </row>
    <row r="3022" spans="1:6" x14ac:dyDescent="0.25">
      <c r="A3022" t="s">
        <v>163</v>
      </c>
      <c r="B3022" t="s">
        <v>633</v>
      </c>
      <c r="C3022" t="s">
        <v>15</v>
      </c>
      <c r="D3022" t="s">
        <v>16</v>
      </c>
      <c r="E3022">
        <v>2017</v>
      </c>
      <c r="F3022">
        <v>39.710150674068203</v>
      </c>
    </row>
    <row r="3023" spans="1:6" x14ac:dyDescent="0.25">
      <c r="A3023" t="s">
        <v>163</v>
      </c>
      <c r="B3023" t="s">
        <v>633</v>
      </c>
      <c r="C3023" t="s">
        <v>15</v>
      </c>
      <c r="D3023" t="s">
        <v>16</v>
      </c>
      <c r="E3023">
        <v>2018</v>
      </c>
      <c r="F3023">
        <v>39.710150674068203</v>
      </c>
    </row>
    <row r="3024" spans="1:6" x14ac:dyDescent="0.25">
      <c r="A3024" t="s">
        <v>163</v>
      </c>
      <c r="B3024" t="s">
        <v>633</v>
      </c>
      <c r="C3024" t="s">
        <v>15</v>
      </c>
      <c r="D3024" t="s">
        <v>16</v>
      </c>
      <c r="E3024">
        <v>2019</v>
      </c>
      <c r="F3024">
        <v>39.710150674068203</v>
      </c>
    </row>
    <row r="3025" spans="1:6" x14ac:dyDescent="0.25">
      <c r="A3025" t="s">
        <v>163</v>
      </c>
      <c r="B3025" t="s">
        <v>633</v>
      </c>
      <c r="C3025" t="s">
        <v>15</v>
      </c>
      <c r="D3025" t="s">
        <v>16</v>
      </c>
      <c r="E3025">
        <v>2020</v>
      </c>
      <c r="F3025">
        <v>39.710150674068203</v>
      </c>
    </row>
    <row r="3026" spans="1:6" x14ac:dyDescent="0.25">
      <c r="A3026" t="s">
        <v>170</v>
      </c>
      <c r="B3026" t="s">
        <v>634</v>
      </c>
      <c r="C3026" t="s">
        <v>24</v>
      </c>
      <c r="D3026" t="s">
        <v>5</v>
      </c>
      <c r="E3026">
        <v>2000</v>
      </c>
      <c r="F3026">
        <v>69.478260869565219</v>
      </c>
    </row>
    <row r="3027" spans="1:6" x14ac:dyDescent="0.25">
      <c r="A3027" t="s">
        <v>170</v>
      </c>
      <c r="B3027" t="s">
        <v>634</v>
      </c>
      <c r="C3027" t="s">
        <v>24</v>
      </c>
      <c r="D3027" t="s">
        <v>5</v>
      </c>
      <c r="E3027">
        <v>2001</v>
      </c>
      <c r="F3027">
        <v>69.121739130434776</v>
      </c>
    </row>
    <row r="3028" spans="1:6" x14ac:dyDescent="0.25">
      <c r="A3028" t="s">
        <v>170</v>
      </c>
      <c r="B3028" t="s">
        <v>634</v>
      </c>
      <c r="C3028" t="s">
        <v>24</v>
      </c>
      <c r="D3028" t="s">
        <v>5</v>
      </c>
      <c r="E3028">
        <v>2002</v>
      </c>
      <c r="F3028">
        <v>68.765217391304347</v>
      </c>
    </row>
    <row r="3029" spans="1:6" x14ac:dyDescent="0.25">
      <c r="A3029" t="s">
        <v>170</v>
      </c>
      <c r="B3029" t="s">
        <v>634</v>
      </c>
      <c r="C3029" t="s">
        <v>24</v>
      </c>
      <c r="D3029" t="s">
        <v>5</v>
      </c>
      <c r="E3029">
        <v>2003</v>
      </c>
      <c r="F3029">
        <v>68.408695652173918</v>
      </c>
    </row>
    <row r="3030" spans="1:6" x14ac:dyDescent="0.25">
      <c r="A3030" t="s">
        <v>170</v>
      </c>
      <c r="B3030" t="s">
        <v>634</v>
      </c>
      <c r="C3030" t="s">
        <v>24</v>
      </c>
      <c r="D3030" t="s">
        <v>5</v>
      </c>
      <c r="E3030">
        <v>2004</v>
      </c>
      <c r="F3030">
        <v>68.052173913043475</v>
      </c>
    </row>
    <row r="3031" spans="1:6" x14ac:dyDescent="0.25">
      <c r="A3031" t="s">
        <v>170</v>
      </c>
      <c r="B3031" t="s">
        <v>634</v>
      </c>
      <c r="C3031" t="s">
        <v>24</v>
      </c>
      <c r="D3031" t="s">
        <v>5</v>
      </c>
      <c r="E3031">
        <v>2005</v>
      </c>
      <c r="F3031">
        <v>67.695652173913032</v>
      </c>
    </row>
    <row r="3032" spans="1:6" x14ac:dyDescent="0.25">
      <c r="A3032" t="s">
        <v>170</v>
      </c>
      <c r="B3032" t="s">
        <v>634</v>
      </c>
      <c r="C3032" t="s">
        <v>24</v>
      </c>
      <c r="D3032" t="s">
        <v>5</v>
      </c>
      <c r="E3032">
        <v>2006</v>
      </c>
      <c r="F3032">
        <v>67.695652173913032</v>
      </c>
    </row>
    <row r="3033" spans="1:6" x14ac:dyDescent="0.25">
      <c r="A3033" t="s">
        <v>170</v>
      </c>
      <c r="B3033" t="s">
        <v>634</v>
      </c>
      <c r="C3033" t="s">
        <v>24</v>
      </c>
      <c r="D3033" t="s">
        <v>5</v>
      </c>
      <c r="E3033">
        <v>2007</v>
      </c>
      <c r="F3033">
        <v>66.982608695652175</v>
      </c>
    </row>
    <row r="3034" spans="1:6" x14ac:dyDescent="0.25">
      <c r="A3034" t="s">
        <v>170</v>
      </c>
      <c r="B3034" t="s">
        <v>634</v>
      </c>
      <c r="C3034" t="s">
        <v>24</v>
      </c>
      <c r="D3034" t="s">
        <v>5</v>
      </c>
      <c r="E3034">
        <v>2008</v>
      </c>
      <c r="F3034">
        <v>66.626086956521746</v>
      </c>
    </row>
    <row r="3035" spans="1:6" x14ac:dyDescent="0.25">
      <c r="A3035" t="s">
        <v>170</v>
      </c>
      <c r="B3035" t="s">
        <v>634</v>
      </c>
      <c r="C3035" t="s">
        <v>24</v>
      </c>
      <c r="D3035" t="s">
        <v>5</v>
      </c>
      <c r="E3035">
        <v>2009</v>
      </c>
      <c r="F3035">
        <v>66.269565217391303</v>
      </c>
    </row>
    <row r="3036" spans="1:6" x14ac:dyDescent="0.25">
      <c r="A3036" t="s">
        <v>170</v>
      </c>
      <c r="B3036" t="s">
        <v>634</v>
      </c>
      <c r="C3036" t="s">
        <v>24</v>
      </c>
      <c r="D3036" t="s">
        <v>5</v>
      </c>
      <c r="E3036">
        <v>2010</v>
      </c>
      <c r="F3036">
        <v>65.913043478260875</v>
      </c>
    </row>
    <row r="3037" spans="1:6" x14ac:dyDescent="0.25">
      <c r="A3037" t="s">
        <v>170</v>
      </c>
      <c r="B3037" t="s">
        <v>634</v>
      </c>
      <c r="C3037" t="s">
        <v>24</v>
      </c>
      <c r="D3037" t="s">
        <v>5</v>
      </c>
      <c r="E3037">
        <v>2011</v>
      </c>
      <c r="F3037">
        <v>65.55217391304349</v>
      </c>
    </row>
    <row r="3038" spans="1:6" x14ac:dyDescent="0.25">
      <c r="A3038" t="s">
        <v>170</v>
      </c>
      <c r="B3038" t="s">
        <v>634</v>
      </c>
      <c r="C3038" t="s">
        <v>24</v>
      </c>
      <c r="D3038" t="s">
        <v>5</v>
      </c>
      <c r="E3038">
        <v>2012</v>
      </c>
      <c r="F3038">
        <v>65.19130434782609</v>
      </c>
    </row>
    <row r="3039" spans="1:6" x14ac:dyDescent="0.25">
      <c r="A3039" t="s">
        <v>170</v>
      </c>
      <c r="B3039" t="s">
        <v>634</v>
      </c>
      <c r="C3039" t="s">
        <v>24</v>
      </c>
      <c r="D3039" t="s">
        <v>5</v>
      </c>
      <c r="E3039">
        <v>2013</v>
      </c>
      <c r="F3039">
        <v>64.830434782608705</v>
      </c>
    </row>
    <row r="3040" spans="1:6" x14ac:dyDescent="0.25">
      <c r="A3040" t="s">
        <v>170</v>
      </c>
      <c r="B3040" t="s">
        <v>634</v>
      </c>
      <c r="C3040" t="s">
        <v>24</v>
      </c>
      <c r="D3040" t="s">
        <v>5</v>
      </c>
      <c r="E3040">
        <v>2014</v>
      </c>
      <c r="F3040">
        <v>64.469565217391306</v>
      </c>
    </row>
    <row r="3041" spans="1:6" x14ac:dyDescent="0.25">
      <c r="A3041" t="s">
        <v>170</v>
      </c>
      <c r="B3041" t="s">
        <v>634</v>
      </c>
      <c r="C3041" t="s">
        <v>24</v>
      </c>
      <c r="D3041" t="s">
        <v>5</v>
      </c>
      <c r="E3041">
        <v>2015</v>
      </c>
      <c r="F3041">
        <v>64.108695652173907</v>
      </c>
    </row>
    <row r="3042" spans="1:6" x14ac:dyDescent="0.25">
      <c r="A3042" t="s">
        <v>170</v>
      </c>
      <c r="B3042" t="s">
        <v>634</v>
      </c>
      <c r="C3042" t="s">
        <v>24</v>
      </c>
      <c r="D3042" t="s">
        <v>5</v>
      </c>
      <c r="E3042">
        <v>2016</v>
      </c>
      <c r="F3042">
        <v>52.956521739130437</v>
      </c>
    </row>
    <row r="3043" spans="1:6" x14ac:dyDescent="0.25">
      <c r="A3043" t="s">
        <v>170</v>
      </c>
      <c r="B3043" t="s">
        <v>634</v>
      </c>
      <c r="C3043" t="s">
        <v>24</v>
      </c>
      <c r="D3043" t="s">
        <v>5</v>
      </c>
      <c r="E3043">
        <v>2017</v>
      </c>
      <c r="F3043">
        <v>52.956521739130437</v>
      </c>
    </row>
    <row r="3044" spans="1:6" x14ac:dyDescent="0.25">
      <c r="A3044" t="s">
        <v>170</v>
      </c>
      <c r="B3044" t="s">
        <v>634</v>
      </c>
      <c r="C3044" t="s">
        <v>24</v>
      </c>
      <c r="D3044" t="s">
        <v>5</v>
      </c>
      <c r="E3044">
        <v>2018</v>
      </c>
      <c r="F3044">
        <v>52.956521739130437</v>
      </c>
    </row>
    <row r="3045" spans="1:6" x14ac:dyDescent="0.25">
      <c r="A3045" t="s">
        <v>170</v>
      </c>
      <c r="B3045" t="s">
        <v>634</v>
      </c>
      <c r="C3045" t="s">
        <v>24</v>
      </c>
      <c r="D3045" t="s">
        <v>5</v>
      </c>
      <c r="E3045">
        <v>2019</v>
      </c>
      <c r="F3045">
        <v>52.956521739130437</v>
      </c>
    </row>
    <row r="3046" spans="1:6" x14ac:dyDescent="0.25">
      <c r="A3046" t="s">
        <v>170</v>
      </c>
      <c r="B3046" t="s">
        <v>634</v>
      </c>
      <c r="C3046" t="s">
        <v>24</v>
      </c>
      <c r="D3046" t="s">
        <v>5</v>
      </c>
      <c r="E3046">
        <v>2020</v>
      </c>
      <c r="F3046">
        <v>52.956521739130437</v>
      </c>
    </row>
    <row r="3047" spans="1:6" x14ac:dyDescent="0.25">
      <c r="A3047" t="s">
        <v>182</v>
      </c>
      <c r="B3047" t="s">
        <v>635</v>
      </c>
      <c r="C3047" t="s">
        <v>15</v>
      </c>
      <c r="D3047" t="s">
        <v>5</v>
      </c>
      <c r="E3047">
        <v>2000</v>
      </c>
      <c r="F3047">
        <v>33.16413137519028</v>
      </c>
    </row>
    <row r="3048" spans="1:6" x14ac:dyDescent="0.25">
      <c r="A3048" t="s">
        <v>182</v>
      </c>
      <c r="B3048" t="s">
        <v>635</v>
      </c>
      <c r="C3048" t="s">
        <v>15</v>
      </c>
      <c r="D3048" t="s">
        <v>5</v>
      </c>
      <c r="E3048">
        <v>2001</v>
      </c>
      <c r="F3048">
        <v>33.161119689851169</v>
      </c>
    </row>
    <row r="3049" spans="1:6" x14ac:dyDescent="0.25">
      <c r="A3049" t="s">
        <v>182</v>
      </c>
      <c r="B3049" t="s">
        <v>635</v>
      </c>
      <c r="C3049" t="s">
        <v>15</v>
      </c>
      <c r="D3049" t="s">
        <v>5</v>
      </c>
      <c r="E3049">
        <v>2002</v>
      </c>
      <c r="F3049">
        <v>33.158108004512052</v>
      </c>
    </row>
    <row r="3050" spans="1:6" x14ac:dyDescent="0.25">
      <c r="A3050" t="s">
        <v>182</v>
      </c>
      <c r="B3050" t="s">
        <v>635</v>
      </c>
      <c r="C3050" t="s">
        <v>15</v>
      </c>
      <c r="D3050" t="s">
        <v>5</v>
      </c>
      <c r="E3050">
        <v>2003</v>
      </c>
      <c r="F3050">
        <v>33.155096319172941</v>
      </c>
    </row>
    <row r="3051" spans="1:6" x14ac:dyDescent="0.25">
      <c r="A3051" t="s">
        <v>182</v>
      </c>
      <c r="B3051" t="s">
        <v>635</v>
      </c>
      <c r="C3051" t="s">
        <v>15</v>
      </c>
      <c r="D3051" t="s">
        <v>5</v>
      </c>
      <c r="E3051">
        <v>2004</v>
      </c>
      <c r="F3051">
        <v>33.152084633833823</v>
      </c>
    </row>
    <row r="3052" spans="1:6" x14ac:dyDescent="0.25">
      <c r="A3052" t="s">
        <v>182</v>
      </c>
      <c r="B3052" t="s">
        <v>635</v>
      </c>
      <c r="C3052" t="s">
        <v>15</v>
      </c>
      <c r="D3052" t="s">
        <v>5</v>
      </c>
      <c r="E3052">
        <v>2005</v>
      </c>
      <c r="F3052">
        <v>33.149072948494705</v>
      </c>
    </row>
    <row r="3053" spans="1:6" x14ac:dyDescent="0.25">
      <c r="A3053" t="s">
        <v>182</v>
      </c>
      <c r="B3053" t="s">
        <v>635</v>
      </c>
      <c r="C3053" t="s">
        <v>15</v>
      </c>
      <c r="D3053" t="s">
        <v>5</v>
      </c>
      <c r="E3053">
        <v>2006</v>
      </c>
      <c r="F3053">
        <v>33.149072948494705</v>
      </c>
    </row>
    <row r="3054" spans="1:6" x14ac:dyDescent="0.25">
      <c r="A3054" t="s">
        <v>182</v>
      </c>
      <c r="B3054" t="s">
        <v>635</v>
      </c>
      <c r="C3054" t="s">
        <v>15</v>
      </c>
      <c r="D3054" t="s">
        <v>5</v>
      </c>
      <c r="E3054">
        <v>2007</v>
      </c>
      <c r="F3054">
        <v>33.143049577816477</v>
      </c>
    </row>
    <row r="3055" spans="1:6" x14ac:dyDescent="0.25">
      <c r="A3055" t="s">
        <v>182</v>
      </c>
      <c r="B3055" t="s">
        <v>635</v>
      </c>
      <c r="C3055" t="s">
        <v>15</v>
      </c>
      <c r="D3055" t="s">
        <v>5</v>
      </c>
      <c r="E3055">
        <v>2008</v>
      </c>
      <c r="F3055">
        <v>33.140037892477359</v>
      </c>
    </row>
    <row r="3056" spans="1:6" x14ac:dyDescent="0.25">
      <c r="A3056" t="s">
        <v>182</v>
      </c>
      <c r="B3056" t="s">
        <v>635</v>
      </c>
      <c r="C3056" t="s">
        <v>15</v>
      </c>
      <c r="D3056" t="s">
        <v>5</v>
      </c>
      <c r="E3056">
        <v>2009</v>
      </c>
      <c r="F3056">
        <v>33.137026207138241</v>
      </c>
    </row>
    <row r="3057" spans="1:6" x14ac:dyDescent="0.25">
      <c r="A3057" t="s">
        <v>182</v>
      </c>
      <c r="B3057" t="s">
        <v>635</v>
      </c>
      <c r="C3057" t="s">
        <v>15</v>
      </c>
      <c r="D3057" t="s">
        <v>5</v>
      </c>
      <c r="E3057">
        <v>2010</v>
      </c>
      <c r="F3057">
        <v>33.134014521799124</v>
      </c>
    </row>
    <row r="3058" spans="1:6" x14ac:dyDescent="0.25">
      <c r="A3058" t="s">
        <v>182</v>
      </c>
      <c r="B3058" t="s">
        <v>635</v>
      </c>
      <c r="C3058" t="s">
        <v>15</v>
      </c>
      <c r="D3058" t="s">
        <v>5</v>
      </c>
      <c r="E3058">
        <v>2011</v>
      </c>
      <c r="F3058">
        <v>33.155370108749224</v>
      </c>
    </row>
    <row r="3059" spans="1:6" x14ac:dyDescent="0.25">
      <c r="A3059" t="s">
        <v>182</v>
      </c>
      <c r="B3059" t="s">
        <v>635</v>
      </c>
      <c r="C3059" t="s">
        <v>15</v>
      </c>
      <c r="D3059" t="s">
        <v>5</v>
      </c>
      <c r="E3059">
        <v>2012</v>
      </c>
      <c r="F3059">
        <v>33.176725695699311</v>
      </c>
    </row>
    <row r="3060" spans="1:6" x14ac:dyDescent="0.25">
      <c r="A3060" t="s">
        <v>182</v>
      </c>
      <c r="B3060" t="s">
        <v>635</v>
      </c>
      <c r="C3060" t="s">
        <v>15</v>
      </c>
      <c r="D3060" t="s">
        <v>5</v>
      </c>
      <c r="E3060">
        <v>2013</v>
      </c>
      <c r="F3060">
        <v>33.209086604687911</v>
      </c>
    </row>
    <row r="3061" spans="1:6" x14ac:dyDescent="0.25">
      <c r="A3061" t="s">
        <v>182</v>
      </c>
      <c r="B3061" t="s">
        <v>635</v>
      </c>
      <c r="C3061" t="s">
        <v>15</v>
      </c>
      <c r="D3061" t="s">
        <v>5</v>
      </c>
      <c r="E3061">
        <v>2014</v>
      </c>
      <c r="F3061">
        <v>33.231810861443741</v>
      </c>
    </row>
    <row r="3062" spans="1:6" x14ac:dyDescent="0.25">
      <c r="A3062" t="s">
        <v>182</v>
      </c>
      <c r="B3062" t="s">
        <v>635</v>
      </c>
      <c r="C3062" t="s">
        <v>15</v>
      </c>
      <c r="D3062" t="s">
        <v>5</v>
      </c>
      <c r="E3062">
        <v>2015</v>
      </c>
      <c r="F3062">
        <v>33.245643988195752</v>
      </c>
    </row>
    <row r="3063" spans="1:6" x14ac:dyDescent="0.25">
      <c r="A3063" t="s">
        <v>182</v>
      </c>
      <c r="B3063" t="s">
        <v>635</v>
      </c>
      <c r="C3063" t="s">
        <v>15</v>
      </c>
      <c r="D3063" t="s">
        <v>5</v>
      </c>
      <c r="E3063">
        <v>2016</v>
      </c>
      <c r="F3063">
        <v>33.271099733248974</v>
      </c>
    </row>
    <row r="3064" spans="1:6" x14ac:dyDescent="0.25">
      <c r="A3064" t="s">
        <v>182</v>
      </c>
      <c r="B3064" t="s">
        <v>635</v>
      </c>
      <c r="C3064" t="s">
        <v>15</v>
      </c>
      <c r="D3064" t="s">
        <v>5</v>
      </c>
      <c r="E3064">
        <v>2017</v>
      </c>
      <c r="F3064">
        <v>33.294533622916113</v>
      </c>
    </row>
    <row r="3065" spans="1:6" x14ac:dyDescent="0.25">
      <c r="A3065" t="s">
        <v>182</v>
      </c>
      <c r="B3065" t="s">
        <v>635</v>
      </c>
      <c r="C3065" t="s">
        <v>15</v>
      </c>
      <c r="D3065" t="s">
        <v>5</v>
      </c>
      <c r="E3065">
        <v>2018</v>
      </c>
      <c r="F3065">
        <v>33.317265028429944</v>
      </c>
    </row>
    <row r="3066" spans="1:6" x14ac:dyDescent="0.25">
      <c r="A3066" t="s">
        <v>182</v>
      </c>
      <c r="B3066" t="s">
        <v>635</v>
      </c>
      <c r="C3066" t="s">
        <v>15</v>
      </c>
      <c r="D3066" t="s">
        <v>5</v>
      </c>
      <c r="E3066">
        <v>2019</v>
      </c>
      <c r="F3066">
        <v>33.339906982859205</v>
      </c>
    </row>
    <row r="3067" spans="1:6" x14ac:dyDescent="0.25">
      <c r="A3067" t="s">
        <v>182</v>
      </c>
      <c r="B3067" t="s">
        <v>635</v>
      </c>
      <c r="C3067" t="s">
        <v>15</v>
      </c>
      <c r="D3067" t="s">
        <v>5</v>
      </c>
      <c r="E3067">
        <v>2020</v>
      </c>
      <c r="F3067">
        <v>33.435359677175839</v>
      </c>
    </row>
    <row r="3068" spans="1:6" x14ac:dyDescent="0.25">
      <c r="A3068" t="s">
        <v>187</v>
      </c>
      <c r="B3068" t="s">
        <v>636</v>
      </c>
      <c r="C3068" t="s">
        <v>20</v>
      </c>
      <c r="D3068" t="s">
        <v>5</v>
      </c>
      <c r="E3068">
        <v>2000</v>
      </c>
      <c r="F3068">
        <v>9.6930533117932146E-3</v>
      </c>
    </row>
    <row r="3069" spans="1:6" x14ac:dyDescent="0.25">
      <c r="A3069" t="s">
        <v>187</v>
      </c>
      <c r="B3069" t="s">
        <v>636</v>
      </c>
      <c r="C3069" t="s">
        <v>20</v>
      </c>
      <c r="D3069" t="s">
        <v>5</v>
      </c>
      <c r="E3069">
        <v>2001</v>
      </c>
      <c r="F3069">
        <v>9.6930533117932146E-3</v>
      </c>
    </row>
    <row r="3070" spans="1:6" x14ac:dyDescent="0.25">
      <c r="A3070" t="s">
        <v>187</v>
      </c>
      <c r="B3070" t="s">
        <v>636</v>
      </c>
      <c r="C3070" t="s">
        <v>20</v>
      </c>
      <c r="D3070" t="s">
        <v>5</v>
      </c>
      <c r="E3070">
        <v>2002</v>
      </c>
      <c r="F3070">
        <v>9.6930533117932146E-3</v>
      </c>
    </row>
    <row r="3071" spans="1:6" x14ac:dyDescent="0.25">
      <c r="A3071" t="s">
        <v>187</v>
      </c>
      <c r="B3071" t="s">
        <v>636</v>
      </c>
      <c r="C3071" t="s">
        <v>20</v>
      </c>
      <c r="D3071" t="s">
        <v>5</v>
      </c>
      <c r="E3071">
        <v>2003</v>
      </c>
      <c r="F3071">
        <v>9.6930533117932146E-3</v>
      </c>
    </row>
    <row r="3072" spans="1:6" x14ac:dyDescent="0.25">
      <c r="A3072" t="s">
        <v>187</v>
      </c>
      <c r="B3072" t="s">
        <v>636</v>
      </c>
      <c r="C3072" t="s">
        <v>20</v>
      </c>
      <c r="D3072" t="s">
        <v>5</v>
      </c>
      <c r="E3072">
        <v>2004</v>
      </c>
      <c r="F3072">
        <v>9.6930533117932146E-3</v>
      </c>
    </row>
    <row r="3073" spans="1:6" x14ac:dyDescent="0.25">
      <c r="A3073" t="s">
        <v>187</v>
      </c>
      <c r="B3073" t="s">
        <v>636</v>
      </c>
      <c r="C3073" t="s">
        <v>20</v>
      </c>
      <c r="D3073" t="s">
        <v>5</v>
      </c>
      <c r="E3073">
        <v>2005</v>
      </c>
      <c r="F3073">
        <v>9.6930533117932146E-3</v>
      </c>
    </row>
    <row r="3074" spans="1:6" x14ac:dyDescent="0.25">
      <c r="A3074" t="s">
        <v>187</v>
      </c>
      <c r="B3074" t="s">
        <v>636</v>
      </c>
      <c r="C3074" t="s">
        <v>20</v>
      </c>
      <c r="D3074" t="s">
        <v>5</v>
      </c>
      <c r="E3074">
        <v>2006</v>
      </c>
      <c r="F3074">
        <v>9.6930533117932146E-3</v>
      </c>
    </row>
    <row r="3075" spans="1:6" x14ac:dyDescent="0.25">
      <c r="A3075" t="s">
        <v>187</v>
      </c>
      <c r="B3075" t="s">
        <v>636</v>
      </c>
      <c r="C3075" t="s">
        <v>20</v>
      </c>
      <c r="D3075" t="s">
        <v>5</v>
      </c>
      <c r="E3075">
        <v>2007</v>
      </c>
      <c r="F3075">
        <v>9.6930533117932146E-3</v>
      </c>
    </row>
    <row r="3076" spans="1:6" x14ac:dyDescent="0.25">
      <c r="A3076" t="s">
        <v>187</v>
      </c>
      <c r="B3076" t="s">
        <v>636</v>
      </c>
      <c r="C3076" t="s">
        <v>20</v>
      </c>
      <c r="D3076" t="s">
        <v>5</v>
      </c>
      <c r="E3076">
        <v>2008</v>
      </c>
      <c r="F3076">
        <v>9.6930533117932146E-3</v>
      </c>
    </row>
    <row r="3077" spans="1:6" x14ac:dyDescent="0.25">
      <c r="A3077" t="s">
        <v>187</v>
      </c>
      <c r="B3077" t="s">
        <v>636</v>
      </c>
      <c r="C3077" t="s">
        <v>20</v>
      </c>
      <c r="D3077" t="s">
        <v>5</v>
      </c>
      <c r="E3077">
        <v>2009</v>
      </c>
      <c r="F3077">
        <v>9.6930533117932146E-3</v>
      </c>
    </row>
    <row r="3078" spans="1:6" x14ac:dyDescent="0.25">
      <c r="A3078" t="s">
        <v>187</v>
      </c>
      <c r="B3078" t="s">
        <v>636</v>
      </c>
      <c r="C3078" t="s">
        <v>20</v>
      </c>
      <c r="D3078" t="s">
        <v>5</v>
      </c>
      <c r="E3078">
        <v>2010</v>
      </c>
      <c r="F3078">
        <v>9.6930533117932146E-3</v>
      </c>
    </row>
    <row r="3079" spans="1:6" x14ac:dyDescent="0.25">
      <c r="A3079" t="s">
        <v>187</v>
      </c>
      <c r="B3079" t="s">
        <v>636</v>
      </c>
      <c r="C3079" t="s">
        <v>20</v>
      </c>
      <c r="D3079" t="s">
        <v>5</v>
      </c>
      <c r="E3079">
        <v>2011</v>
      </c>
      <c r="F3079">
        <v>9.6930533117932146E-3</v>
      </c>
    </row>
    <row r="3080" spans="1:6" x14ac:dyDescent="0.25">
      <c r="A3080" t="s">
        <v>187</v>
      </c>
      <c r="B3080" t="s">
        <v>636</v>
      </c>
      <c r="C3080" t="s">
        <v>20</v>
      </c>
      <c r="D3080" t="s">
        <v>5</v>
      </c>
      <c r="E3080">
        <v>2012</v>
      </c>
      <c r="F3080">
        <v>9.6930533117932146E-3</v>
      </c>
    </row>
    <row r="3081" spans="1:6" x14ac:dyDescent="0.25">
      <c r="A3081" t="s">
        <v>187</v>
      </c>
      <c r="B3081" t="s">
        <v>636</v>
      </c>
      <c r="C3081" t="s">
        <v>20</v>
      </c>
      <c r="D3081" t="s">
        <v>5</v>
      </c>
      <c r="E3081">
        <v>2013</v>
      </c>
      <c r="F3081">
        <v>9.6930533117932146E-3</v>
      </c>
    </row>
    <row r="3082" spans="1:6" x14ac:dyDescent="0.25">
      <c r="A3082" t="s">
        <v>187</v>
      </c>
      <c r="B3082" t="s">
        <v>636</v>
      </c>
      <c r="C3082" t="s">
        <v>20</v>
      </c>
      <c r="D3082" t="s">
        <v>5</v>
      </c>
      <c r="E3082">
        <v>2014</v>
      </c>
      <c r="F3082">
        <v>9.6930533117932146E-3</v>
      </c>
    </row>
    <row r="3083" spans="1:6" x14ac:dyDescent="0.25">
      <c r="A3083" t="s">
        <v>187</v>
      </c>
      <c r="B3083" t="s">
        <v>636</v>
      </c>
      <c r="C3083" t="s">
        <v>20</v>
      </c>
      <c r="D3083" t="s">
        <v>5</v>
      </c>
      <c r="E3083">
        <v>2015</v>
      </c>
      <c r="F3083">
        <v>9.6930533117932146E-3</v>
      </c>
    </row>
    <row r="3084" spans="1:6" x14ac:dyDescent="0.25">
      <c r="A3084" t="s">
        <v>187</v>
      </c>
      <c r="B3084" t="s">
        <v>636</v>
      </c>
      <c r="C3084" t="s">
        <v>20</v>
      </c>
      <c r="D3084" t="s">
        <v>5</v>
      </c>
      <c r="E3084">
        <v>2016</v>
      </c>
      <c r="F3084">
        <v>9.0468497576736678E-3</v>
      </c>
    </row>
    <row r="3085" spans="1:6" x14ac:dyDescent="0.25">
      <c r="A3085" t="s">
        <v>187</v>
      </c>
      <c r="B3085" t="s">
        <v>636</v>
      </c>
      <c r="C3085" t="s">
        <v>20</v>
      </c>
      <c r="D3085" t="s">
        <v>5</v>
      </c>
      <c r="E3085">
        <v>2017</v>
      </c>
      <c r="F3085">
        <v>8.7237479806138926E-3</v>
      </c>
    </row>
    <row r="3086" spans="1:6" x14ac:dyDescent="0.25">
      <c r="A3086" t="s">
        <v>187</v>
      </c>
      <c r="B3086" t="s">
        <v>636</v>
      </c>
      <c r="C3086" t="s">
        <v>20</v>
      </c>
      <c r="D3086" t="s">
        <v>5</v>
      </c>
      <c r="E3086">
        <v>2018</v>
      </c>
      <c r="F3086">
        <v>8.4006462035541192E-3</v>
      </c>
    </row>
    <row r="3087" spans="1:6" x14ac:dyDescent="0.25">
      <c r="A3087" t="s">
        <v>187</v>
      </c>
      <c r="B3087" t="s">
        <v>636</v>
      </c>
      <c r="C3087" t="s">
        <v>20</v>
      </c>
      <c r="D3087" t="s">
        <v>5</v>
      </c>
      <c r="E3087">
        <v>2019</v>
      </c>
      <c r="F3087">
        <v>8.0775444264943458E-3</v>
      </c>
    </row>
    <row r="3088" spans="1:6" x14ac:dyDescent="0.25">
      <c r="A3088" t="s">
        <v>187</v>
      </c>
      <c r="B3088" t="s">
        <v>636</v>
      </c>
      <c r="C3088" t="s">
        <v>20</v>
      </c>
      <c r="D3088" t="s">
        <v>5</v>
      </c>
      <c r="E3088">
        <v>2020</v>
      </c>
      <c r="F3088">
        <v>8.0775444264943458E-3</v>
      </c>
    </row>
    <row r="3089" spans="1:6" x14ac:dyDescent="0.25">
      <c r="A3089" t="s">
        <v>189</v>
      </c>
      <c r="B3089" t="s">
        <v>637</v>
      </c>
      <c r="C3089" t="s">
        <v>8</v>
      </c>
      <c r="D3089" t="s">
        <v>13</v>
      </c>
      <c r="E3089">
        <v>2000</v>
      </c>
      <c r="F3089">
        <v>5.8520911166459113</v>
      </c>
    </row>
    <row r="3090" spans="1:6" x14ac:dyDescent="0.25">
      <c r="A3090" t="s">
        <v>189</v>
      </c>
      <c r="B3090" t="s">
        <v>637</v>
      </c>
      <c r="C3090" t="s">
        <v>8</v>
      </c>
      <c r="D3090" t="s">
        <v>13</v>
      </c>
      <c r="E3090">
        <v>2001</v>
      </c>
      <c r="F3090">
        <v>5.7979283416355329</v>
      </c>
    </row>
    <row r="3091" spans="1:6" x14ac:dyDescent="0.25">
      <c r="A3091" t="s">
        <v>189</v>
      </c>
      <c r="B3091" t="s">
        <v>637</v>
      </c>
      <c r="C3091" t="s">
        <v>8</v>
      </c>
      <c r="D3091" t="s">
        <v>13</v>
      </c>
      <c r="E3091">
        <v>2002</v>
      </c>
      <c r="F3091">
        <v>5.7437655666251555</v>
      </c>
    </row>
    <row r="3092" spans="1:6" x14ac:dyDescent="0.25">
      <c r="A3092" t="s">
        <v>189</v>
      </c>
      <c r="B3092" t="s">
        <v>637</v>
      </c>
      <c r="C3092" t="s">
        <v>8</v>
      </c>
      <c r="D3092" t="s">
        <v>13</v>
      </c>
      <c r="E3092">
        <v>2003</v>
      </c>
      <c r="F3092">
        <v>5.689602791614778</v>
      </c>
    </row>
    <row r="3093" spans="1:6" x14ac:dyDescent="0.25">
      <c r="A3093" t="s">
        <v>189</v>
      </c>
      <c r="B3093" t="s">
        <v>637</v>
      </c>
      <c r="C3093" t="s">
        <v>8</v>
      </c>
      <c r="D3093" t="s">
        <v>13</v>
      </c>
      <c r="E3093">
        <v>2004</v>
      </c>
      <c r="F3093">
        <v>5.6354400166044005</v>
      </c>
    </row>
    <row r="3094" spans="1:6" x14ac:dyDescent="0.25">
      <c r="A3094" t="s">
        <v>189</v>
      </c>
      <c r="B3094" t="s">
        <v>637</v>
      </c>
      <c r="C3094" t="s">
        <v>8</v>
      </c>
      <c r="D3094" t="s">
        <v>13</v>
      </c>
      <c r="E3094">
        <v>2005</v>
      </c>
      <c r="F3094">
        <v>5.5812772415940222</v>
      </c>
    </row>
    <row r="3095" spans="1:6" x14ac:dyDescent="0.25">
      <c r="A3095" t="s">
        <v>189</v>
      </c>
      <c r="B3095" t="s">
        <v>637</v>
      </c>
      <c r="C3095" t="s">
        <v>8</v>
      </c>
      <c r="D3095" t="s">
        <v>13</v>
      </c>
      <c r="E3095">
        <v>2006</v>
      </c>
      <c r="F3095">
        <v>5.5812772415940222</v>
      </c>
    </row>
    <row r="3096" spans="1:6" x14ac:dyDescent="0.25">
      <c r="A3096" t="s">
        <v>189</v>
      </c>
      <c r="B3096" t="s">
        <v>637</v>
      </c>
      <c r="C3096" t="s">
        <v>8</v>
      </c>
      <c r="D3096" t="s">
        <v>13</v>
      </c>
      <c r="E3096">
        <v>2007</v>
      </c>
      <c r="F3096">
        <v>5.4729516915732672</v>
      </c>
    </row>
    <row r="3097" spans="1:6" x14ac:dyDescent="0.25">
      <c r="A3097" t="s">
        <v>189</v>
      </c>
      <c r="B3097" t="s">
        <v>637</v>
      </c>
      <c r="C3097" t="s">
        <v>8</v>
      </c>
      <c r="D3097" t="s">
        <v>13</v>
      </c>
      <c r="E3097">
        <v>2008</v>
      </c>
      <c r="F3097">
        <v>5.4187889165628897</v>
      </c>
    </row>
    <row r="3098" spans="1:6" x14ac:dyDescent="0.25">
      <c r="A3098" t="s">
        <v>189</v>
      </c>
      <c r="B3098" t="s">
        <v>637</v>
      </c>
      <c r="C3098" t="s">
        <v>8</v>
      </c>
      <c r="D3098" t="s">
        <v>13</v>
      </c>
      <c r="E3098">
        <v>2009</v>
      </c>
      <c r="F3098">
        <v>5.3646261415525114</v>
      </c>
    </row>
    <row r="3099" spans="1:6" x14ac:dyDescent="0.25">
      <c r="A3099" t="s">
        <v>189</v>
      </c>
      <c r="B3099" t="s">
        <v>637</v>
      </c>
      <c r="C3099" t="s">
        <v>8</v>
      </c>
      <c r="D3099" t="s">
        <v>13</v>
      </c>
      <c r="E3099">
        <v>2010</v>
      </c>
      <c r="F3099">
        <v>5.3104633665421339</v>
      </c>
    </row>
    <row r="3100" spans="1:6" x14ac:dyDescent="0.25">
      <c r="A3100" t="s">
        <v>189</v>
      </c>
      <c r="B3100" t="s">
        <v>637</v>
      </c>
      <c r="C3100" t="s">
        <v>8</v>
      </c>
      <c r="D3100" t="s">
        <v>13</v>
      </c>
      <c r="E3100">
        <v>2011</v>
      </c>
      <c r="F3100">
        <v>5.2686591946865926</v>
      </c>
    </row>
    <row r="3101" spans="1:6" x14ac:dyDescent="0.25">
      <c r="A3101" t="s">
        <v>189</v>
      </c>
      <c r="B3101" t="s">
        <v>637</v>
      </c>
      <c r="C3101" t="s">
        <v>8</v>
      </c>
      <c r="D3101" t="s">
        <v>13</v>
      </c>
      <c r="E3101">
        <v>2012</v>
      </c>
      <c r="F3101">
        <v>5.2268550228310495</v>
      </c>
    </row>
    <row r="3102" spans="1:6" x14ac:dyDescent="0.25">
      <c r="A3102" t="s">
        <v>189</v>
      </c>
      <c r="B3102" t="s">
        <v>637</v>
      </c>
      <c r="C3102" t="s">
        <v>8</v>
      </c>
      <c r="D3102" t="s">
        <v>13</v>
      </c>
      <c r="E3102">
        <v>2013</v>
      </c>
      <c r="F3102">
        <v>5.1850508509755082</v>
      </c>
    </row>
    <row r="3103" spans="1:6" x14ac:dyDescent="0.25">
      <c r="A3103" t="s">
        <v>189</v>
      </c>
      <c r="B3103" t="s">
        <v>637</v>
      </c>
      <c r="C3103" t="s">
        <v>8</v>
      </c>
      <c r="D3103" t="s">
        <v>13</v>
      </c>
      <c r="E3103">
        <v>2014</v>
      </c>
      <c r="F3103">
        <v>5.1432466791199669</v>
      </c>
    </row>
    <row r="3104" spans="1:6" x14ac:dyDescent="0.25">
      <c r="A3104" t="s">
        <v>189</v>
      </c>
      <c r="B3104" t="s">
        <v>637</v>
      </c>
      <c r="C3104" t="s">
        <v>8</v>
      </c>
      <c r="D3104" t="s">
        <v>13</v>
      </c>
      <c r="E3104">
        <v>2015</v>
      </c>
      <c r="F3104">
        <v>5.1014425072644256</v>
      </c>
    </row>
    <row r="3105" spans="1:6" x14ac:dyDescent="0.25">
      <c r="A3105" t="s">
        <v>189</v>
      </c>
      <c r="B3105" t="s">
        <v>637</v>
      </c>
      <c r="C3105" t="s">
        <v>8</v>
      </c>
      <c r="D3105" t="s">
        <v>13</v>
      </c>
      <c r="E3105">
        <v>2016</v>
      </c>
      <c r="F3105">
        <v>5.0179535076795352</v>
      </c>
    </row>
    <row r="3106" spans="1:6" x14ac:dyDescent="0.25">
      <c r="A3106" t="s">
        <v>189</v>
      </c>
      <c r="B3106" t="s">
        <v>637</v>
      </c>
      <c r="C3106" t="s">
        <v>8</v>
      </c>
      <c r="D3106" t="s">
        <v>13</v>
      </c>
      <c r="E3106">
        <v>2017</v>
      </c>
      <c r="F3106">
        <v>4.994188459941884</v>
      </c>
    </row>
    <row r="3107" spans="1:6" x14ac:dyDescent="0.25">
      <c r="A3107" t="s">
        <v>189</v>
      </c>
      <c r="B3107" t="s">
        <v>637</v>
      </c>
      <c r="C3107" t="s">
        <v>8</v>
      </c>
      <c r="D3107" t="s">
        <v>13</v>
      </c>
      <c r="E3107">
        <v>2018</v>
      </c>
      <c r="F3107">
        <v>4.9405614362806149</v>
      </c>
    </row>
    <row r="3108" spans="1:6" x14ac:dyDescent="0.25">
      <c r="A3108" t="s">
        <v>189</v>
      </c>
      <c r="B3108" t="s">
        <v>637</v>
      </c>
      <c r="C3108" t="s">
        <v>8</v>
      </c>
      <c r="D3108" t="s">
        <v>13</v>
      </c>
      <c r="E3108">
        <v>2019</v>
      </c>
      <c r="F3108">
        <v>4.8869344126193441</v>
      </c>
    </row>
    <row r="3109" spans="1:6" x14ac:dyDescent="0.25">
      <c r="A3109" t="s">
        <v>189</v>
      </c>
      <c r="B3109" t="s">
        <v>637</v>
      </c>
      <c r="C3109" t="s">
        <v>8</v>
      </c>
      <c r="D3109" t="s">
        <v>13</v>
      </c>
      <c r="E3109">
        <v>2020</v>
      </c>
      <c r="F3109">
        <v>4.8333073889580742</v>
      </c>
    </row>
    <row r="3110" spans="1:6" x14ac:dyDescent="0.25">
      <c r="A3110" t="s">
        <v>193</v>
      </c>
      <c r="B3110" t="s">
        <v>638</v>
      </c>
      <c r="C3110" t="s">
        <v>24</v>
      </c>
      <c r="D3110" t="s">
        <v>16</v>
      </c>
      <c r="E3110">
        <v>2000</v>
      </c>
      <c r="F3110">
        <v>86.043478260869563</v>
      </c>
    </row>
    <row r="3111" spans="1:6" x14ac:dyDescent="0.25">
      <c r="A3111" t="s">
        <v>193</v>
      </c>
      <c r="B3111" t="s">
        <v>638</v>
      </c>
      <c r="C3111" t="s">
        <v>24</v>
      </c>
      <c r="D3111" t="s">
        <v>16</v>
      </c>
      <c r="E3111">
        <v>2001</v>
      </c>
      <c r="F3111">
        <v>86.256521739130434</v>
      </c>
    </row>
    <row r="3112" spans="1:6" x14ac:dyDescent="0.25">
      <c r="A3112" t="s">
        <v>193</v>
      </c>
      <c r="B3112" t="s">
        <v>638</v>
      </c>
      <c r="C3112" t="s">
        <v>24</v>
      </c>
      <c r="D3112" t="s">
        <v>16</v>
      </c>
      <c r="E3112">
        <v>2002</v>
      </c>
      <c r="F3112">
        <v>86.469565217391292</v>
      </c>
    </row>
    <row r="3113" spans="1:6" x14ac:dyDescent="0.25">
      <c r="A3113" t="s">
        <v>193</v>
      </c>
      <c r="B3113" t="s">
        <v>638</v>
      </c>
      <c r="C3113" t="s">
        <v>24</v>
      </c>
      <c r="D3113" t="s">
        <v>16</v>
      </c>
      <c r="E3113">
        <v>2003</v>
      </c>
      <c r="F3113">
        <v>86.682608695652178</v>
      </c>
    </row>
    <row r="3114" spans="1:6" x14ac:dyDescent="0.25">
      <c r="A3114" t="s">
        <v>193</v>
      </c>
      <c r="B3114" t="s">
        <v>638</v>
      </c>
      <c r="C3114" t="s">
        <v>24</v>
      </c>
      <c r="D3114" t="s">
        <v>16</v>
      </c>
      <c r="E3114">
        <v>2004</v>
      </c>
      <c r="F3114">
        <v>86.895652173913049</v>
      </c>
    </row>
    <row r="3115" spans="1:6" x14ac:dyDescent="0.25">
      <c r="A3115" t="s">
        <v>193</v>
      </c>
      <c r="B3115" t="s">
        <v>638</v>
      </c>
      <c r="C3115" t="s">
        <v>24</v>
      </c>
      <c r="D3115" t="s">
        <v>16</v>
      </c>
      <c r="E3115">
        <v>2005</v>
      </c>
      <c r="F3115">
        <v>87.108695652173907</v>
      </c>
    </row>
    <row r="3116" spans="1:6" x14ac:dyDescent="0.25">
      <c r="A3116" t="s">
        <v>193</v>
      </c>
      <c r="B3116" t="s">
        <v>638</v>
      </c>
      <c r="C3116" t="s">
        <v>24</v>
      </c>
      <c r="D3116" t="s">
        <v>16</v>
      </c>
      <c r="E3116">
        <v>2006</v>
      </c>
      <c r="F3116">
        <v>87.108695652173907</v>
      </c>
    </row>
    <row r="3117" spans="1:6" x14ac:dyDescent="0.25">
      <c r="A3117" t="s">
        <v>193</v>
      </c>
      <c r="B3117" t="s">
        <v>638</v>
      </c>
      <c r="C3117" t="s">
        <v>24</v>
      </c>
      <c r="D3117" t="s">
        <v>16</v>
      </c>
      <c r="E3117">
        <v>2007</v>
      </c>
      <c r="F3117">
        <v>87.534782608695664</v>
      </c>
    </row>
    <row r="3118" spans="1:6" x14ac:dyDescent="0.25">
      <c r="A3118" t="s">
        <v>193</v>
      </c>
      <c r="B3118" t="s">
        <v>638</v>
      </c>
      <c r="C3118" t="s">
        <v>24</v>
      </c>
      <c r="D3118" t="s">
        <v>16</v>
      </c>
      <c r="E3118">
        <v>2008</v>
      </c>
      <c r="F3118">
        <v>87.747826086956522</v>
      </c>
    </row>
    <row r="3119" spans="1:6" x14ac:dyDescent="0.25">
      <c r="A3119" t="s">
        <v>193</v>
      </c>
      <c r="B3119" t="s">
        <v>638</v>
      </c>
      <c r="C3119" t="s">
        <v>24</v>
      </c>
      <c r="D3119" t="s">
        <v>16</v>
      </c>
      <c r="E3119">
        <v>2009</v>
      </c>
      <c r="F3119">
        <v>87.960869565217394</v>
      </c>
    </row>
    <row r="3120" spans="1:6" x14ac:dyDescent="0.25">
      <c r="A3120" t="s">
        <v>193</v>
      </c>
      <c r="B3120" t="s">
        <v>638</v>
      </c>
      <c r="C3120" t="s">
        <v>24</v>
      </c>
      <c r="D3120" t="s">
        <v>16</v>
      </c>
      <c r="E3120">
        <v>2010</v>
      </c>
      <c r="F3120">
        <v>88.173913043478265</v>
      </c>
    </row>
    <row r="3121" spans="1:6" x14ac:dyDescent="0.25">
      <c r="A3121" t="s">
        <v>193</v>
      </c>
      <c r="B3121" t="s">
        <v>638</v>
      </c>
      <c r="C3121" t="s">
        <v>24</v>
      </c>
      <c r="D3121" t="s">
        <v>16</v>
      </c>
      <c r="E3121">
        <v>2011</v>
      </c>
      <c r="F3121">
        <v>88.360869565217385</v>
      </c>
    </row>
    <row r="3122" spans="1:6" x14ac:dyDescent="0.25">
      <c r="A3122" t="s">
        <v>193</v>
      </c>
      <c r="B3122" t="s">
        <v>638</v>
      </c>
      <c r="C3122" t="s">
        <v>24</v>
      </c>
      <c r="D3122" t="s">
        <v>16</v>
      </c>
      <c r="E3122">
        <v>2012</v>
      </c>
      <c r="F3122">
        <v>88.547826086956519</v>
      </c>
    </row>
    <row r="3123" spans="1:6" x14ac:dyDescent="0.25">
      <c r="A3123" t="s">
        <v>193</v>
      </c>
      <c r="B3123" t="s">
        <v>638</v>
      </c>
      <c r="C3123" t="s">
        <v>24</v>
      </c>
      <c r="D3123" t="s">
        <v>16</v>
      </c>
      <c r="E3123">
        <v>2013</v>
      </c>
      <c r="F3123">
        <v>88.734782608695653</v>
      </c>
    </row>
    <row r="3124" spans="1:6" x14ac:dyDescent="0.25">
      <c r="A3124" t="s">
        <v>193</v>
      </c>
      <c r="B3124" t="s">
        <v>638</v>
      </c>
      <c r="C3124" t="s">
        <v>24</v>
      </c>
      <c r="D3124" t="s">
        <v>16</v>
      </c>
      <c r="E3124">
        <v>2014</v>
      </c>
      <c r="F3124">
        <v>88.921739130434787</v>
      </c>
    </row>
    <row r="3125" spans="1:6" x14ac:dyDescent="0.25">
      <c r="A3125" t="s">
        <v>193</v>
      </c>
      <c r="B3125" t="s">
        <v>638</v>
      </c>
      <c r="C3125" t="s">
        <v>24</v>
      </c>
      <c r="D3125" t="s">
        <v>16</v>
      </c>
      <c r="E3125">
        <v>2015</v>
      </c>
      <c r="F3125">
        <v>89.108695652173907</v>
      </c>
    </row>
    <row r="3126" spans="1:6" x14ac:dyDescent="0.25">
      <c r="A3126" t="s">
        <v>193</v>
      </c>
      <c r="B3126" t="s">
        <v>638</v>
      </c>
      <c r="C3126" t="s">
        <v>24</v>
      </c>
      <c r="D3126" t="s">
        <v>16</v>
      </c>
      <c r="E3126">
        <v>2016</v>
      </c>
      <c r="F3126">
        <v>89.304347826086968</v>
      </c>
    </row>
    <row r="3127" spans="1:6" x14ac:dyDescent="0.25">
      <c r="A3127" t="s">
        <v>193</v>
      </c>
      <c r="B3127" t="s">
        <v>638</v>
      </c>
      <c r="C3127" t="s">
        <v>24</v>
      </c>
      <c r="D3127" t="s">
        <v>16</v>
      </c>
      <c r="E3127">
        <v>2017</v>
      </c>
      <c r="F3127">
        <v>89.478260869565219</v>
      </c>
    </row>
    <row r="3128" spans="1:6" x14ac:dyDescent="0.25">
      <c r="A3128" t="s">
        <v>193</v>
      </c>
      <c r="B3128" t="s">
        <v>638</v>
      </c>
      <c r="C3128" t="s">
        <v>24</v>
      </c>
      <c r="D3128" t="s">
        <v>16</v>
      </c>
      <c r="E3128">
        <v>2018</v>
      </c>
      <c r="F3128">
        <v>89.673913043478265</v>
      </c>
    </row>
    <row r="3129" spans="1:6" x14ac:dyDescent="0.25">
      <c r="A3129" t="s">
        <v>193</v>
      </c>
      <c r="B3129" t="s">
        <v>638</v>
      </c>
      <c r="C3129" t="s">
        <v>24</v>
      </c>
      <c r="D3129" t="s">
        <v>16</v>
      </c>
      <c r="E3129">
        <v>2019</v>
      </c>
      <c r="F3129">
        <v>89.84782608695653</v>
      </c>
    </row>
    <row r="3130" spans="1:6" x14ac:dyDescent="0.25">
      <c r="A3130" t="s">
        <v>193</v>
      </c>
      <c r="B3130" t="s">
        <v>638</v>
      </c>
      <c r="C3130" t="s">
        <v>24</v>
      </c>
      <c r="D3130" t="s">
        <v>16</v>
      </c>
      <c r="E3130">
        <v>2020</v>
      </c>
      <c r="F3130">
        <v>90.021739130434781</v>
      </c>
    </row>
    <row r="3131" spans="1:6" x14ac:dyDescent="0.25">
      <c r="A3131" t="s">
        <v>190</v>
      </c>
      <c r="B3131" t="s">
        <v>639</v>
      </c>
      <c r="C3131" t="s">
        <v>4</v>
      </c>
      <c r="D3131" t="s">
        <v>5</v>
      </c>
      <c r="E3131">
        <v>2000</v>
      </c>
      <c r="F3131">
        <v>59.754371805219265</v>
      </c>
    </row>
    <row r="3132" spans="1:6" x14ac:dyDescent="0.25">
      <c r="A3132" t="s">
        <v>190</v>
      </c>
      <c r="B3132" t="s">
        <v>639</v>
      </c>
      <c r="C3132" t="s">
        <v>4</v>
      </c>
      <c r="D3132" t="s">
        <v>5</v>
      </c>
      <c r="E3132">
        <v>2001</v>
      </c>
      <c r="F3132">
        <v>59.600820554210387</v>
      </c>
    </row>
    <row r="3133" spans="1:6" x14ac:dyDescent="0.25">
      <c r="A3133" t="s">
        <v>190</v>
      </c>
      <c r="B3133" t="s">
        <v>639</v>
      </c>
      <c r="C3133" t="s">
        <v>4</v>
      </c>
      <c r="D3133" t="s">
        <v>5</v>
      </c>
      <c r="E3133">
        <v>2002</v>
      </c>
      <c r="F3133">
        <v>59.447269303201502</v>
      </c>
    </row>
    <row r="3134" spans="1:6" x14ac:dyDescent="0.25">
      <c r="A3134" t="s">
        <v>190</v>
      </c>
      <c r="B3134" t="s">
        <v>639</v>
      </c>
      <c r="C3134" t="s">
        <v>4</v>
      </c>
      <c r="D3134" t="s">
        <v>5</v>
      </c>
      <c r="E3134">
        <v>2003</v>
      </c>
      <c r="F3134">
        <v>59.293718052192624</v>
      </c>
    </row>
    <row r="3135" spans="1:6" x14ac:dyDescent="0.25">
      <c r="A3135" t="s">
        <v>190</v>
      </c>
      <c r="B3135" t="s">
        <v>639</v>
      </c>
      <c r="C3135" t="s">
        <v>4</v>
      </c>
      <c r="D3135" t="s">
        <v>5</v>
      </c>
      <c r="E3135">
        <v>2004</v>
      </c>
      <c r="F3135">
        <v>59.14016680118376</v>
      </c>
    </row>
    <row r="3136" spans="1:6" x14ac:dyDescent="0.25">
      <c r="A3136" t="s">
        <v>190</v>
      </c>
      <c r="B3136" t="s">
        <v>639</v>
      </c>
      <c r="C3136" t="s">
        <v>4</v>
      </c>
      <c r="D3136" t="s">
        <v>5</v>
      </c>
      <c r="E3136">
        <v>2005</v>
      </c>
      <c r="F3136">
        <v>58.986615550174868</v>
      </c>
    </row>
    <row r="3137" spans="1:6" x14ac:dyDescent="0.25">
      <c r="A3137" t="s">
        <v>190</v>
      </c>
      <c r="B3137" t="s">
        <v>639</v>
      </c>
      <c r="C3137" t="s">
        <v>4</v>
      </c>
      <c r="D3137" t="s">
        <v>5</v>
      </c>
      <c r="E3137">
        <v>2006</v>
      </c>
      <c r="F3137">
        <v>58.986615550174868</v>
      </c>
    </row>
    <row r="3138" spans="1:6" x14ac:dyDescent="0.25">
      <c r="A3138" t="s">
        <v>190</v>
      </c>
      <c r="B3138" t="s">
        <v>639</v>
      </c>
      <c r="C3138" t="s">
        <v>4</v>
      </c>
      <c r="D3138" t="s">
        <v>5</v>
      </c>
      <c r="E3138">
        <v>2007</v>
      </c>
      <c r="F3138">
        <v>58.679513048157119</v>
      </c>
    </row>
    <row r="3139" spans="1:6" x14ac:dyDescent="0.25">
      <c r="A3139" t="s">
        <v>190</v>
      </c>
      <c r="B3139" t="s">
        <v>639</v>
      </c>
      <c r="C3139" t="s">
        <v>4</v>
      </c>
      <c r="D3139" t="s">
        <v>5</v>
      </c>
      <c r="E3139">
        <v>2008</v>
      </c>
      <c r="F3139">
        <v>58.525961797148227</v>
      </c>
    </row>
    <row r="3140" spans="1:6" x14ac:dyDescent="0.25">
      <c r="A3140" t="s">
        <v>190</v>
      </c>
      <c r="B3140" t="s">
        <v>639</v>
      </c>
      <c r="C3140" t="s">
        <v>4</v>
      </c>
      <c r="D3140" t="s">
        <v>5</v>
      </c>
      <c r="E3140">
        <v>2009</v>
      </c>
      <c r="F3140">
        <v>58.372410546139363</v>
      </c>
    </row>
    <row r="3141" spans="1:6" x14ac:dyDescent="0.25">
      <c r="A3141" t="s">
        <v>190</v>
      </c>
      <c r="B3141" t="s">
        <v>639</v>
      </c>
      <c r="C3141" t="s">
        <v>4</v>
      </c>
      <c r="D3141" t="s">
        <v>5</v>
      </c>
      <c r="E3141">
        <v>2010</v>
      </c>
      <c r="F3141">
        <v>58.218859295130486</v>
      </c>
    </row>
    <row r="3142" spans="1:6" x14ac:dyDescent="0.25">
      <c r="A3142" t="s">
        <v>190</v>
      </c>
      <c r="B3142" t="s">
        <v>639</v>
      </c>
      <c r="C3142" t="s">
        <v>4</v>
      </c>
      <c r="D3142" t="s">
        <v>5</v>
      </c>
      <c r="E3142">
        <v>2011</v>
      </c>
      <c r="F3142">
        <v>58.065294592413231</v>
      </c>
    </row>
    <row r="3143" spans="1:6" x14ac:dyDescent="0.25">
      <c r="A3143" t="s">
        <v>190</v>
      </c>
      <c r="B3143" t="s">
        <v>639</v>
      </c>
      <c r="C3143" t="s">
        <v>4</v>
      </c>
      <c r="D3143" t="s">
        <v>5</v>
      </c>
      <c r="E3143">
        <v>2012</v>
      </c>
      <c r="F3143">
        <v>57.911729889695998</v>
      </c>
    </row>
    <row r="3144" spans="1:6" x14ac:dyDescent="0.25">
      <c r="A3144" t="s">
        <v>190</v>
      </c>
      <c r="B3144" t="s">
        <v>639</v>
      </c>
      <c r="C3144" t="s">
        <v>4</v>
      </c>
      <c r="D3144" t="s">
        <v>5</v>
      </c>
      <c r="E3144">
        <v>2013</v>
      </c>
      <c r="F3144">
        <v>57.758165186978751</v>
      </c>
    </row>
    <row r="3145" spans="1:6" x14ac:dyDescent="0.25">
      <c r="A3145" t="s">
        <v>190</v>
      </c>
      <c r="B3145" t="s">
        <v>639</v>
      </c>
      <c r="C3145" t="s">
        <v>4</v>
      </c>
      <c r="D3145" t="s">
        <v>5</v>
      </c>
      <c r="E3145">
        <v>2014</v>
      </c>
      <c r="F3145">
        <v>57.775580140313011</v>
      </c>
    </row>
    <row r="3146" spans="1:6" x14ac:dyDescent="0.25">
      <c r="A3146" t="s">
        <v>190</v>
      </c>
      <c r="B3146" t="s">
        <v>639</v>
      </c>
      <c r="C3146" t="s">
        <v>4</v>
      </c>
      <c r="D3146" t="s">
        <v>5</v>
      </c>
      <c r="E3146">
        <v>2015</v>
      </c>
      <c r="F3146">
        <v>57.621559633027516</v>
      </c>
    </row>
    <row r="3147" spans="1:6" x14ac:dyDescent="0.25">
      <c r="A3147" t="s">
        <v>190</v>
      </c>
      <c r="B3147" t="s">
        <v>639</v>
      </c>
      <c r="C3147" t="s">
        <v>4</v>
      </c>
      <c r="D3147" t="s">
        <v>5</v>
      </c>
      <c r="E3147">
        <v>2016</v>
      </c>
      <c r="F3147">
        <v>57.467620075553164</v>
      </c>
    </row>
    <row r="3148" spans="1:6" x14ac:dyDescent="0.25">
      <c r="A3148" t="s">
        <v>190</v>
      </c>
      <c r="B3148" t="s">
        <v>639</v>
      </c>
      <c r="C3148" t="s">
        <v>4</v>
      </c>
      <c r="D3148" t="s">
        <v>5</v>
      </c>
      <c r="E3148">
        <v>2017</v>
      </c>
      <c r="F3148">
        <v>57.313545601726936</v>
      </c>
    </row>
    <row r="3149" spans="1:6" x14ac:dyDescent="0.25">
      <c r="A3149" t="s">
        <v>190</v>
      </c>
      <c r="B3149" t="s">
        <v>639</v>
      </c>
      <c r="C3149" t="s">
        <v>4</v>
      </c>
      <c r="D3149" t="s">
        <v>5</v>
      </c>
      <c r="E3149">
        <v>2018</v>
      </c>
      <c r="F3149">
        <v>57.113372876786194</v>
      </c>
    </row>
    <row r="3150" spans="1:6" x14ac:dyDescent="0.25">
      <c r="A3150" t="s">
        <v>190</v>
      </c>
      <c r="B3150" t="s">
        <v>639</v>
      </c>
      <c r="C3150" t="s">
        <v>4</v>
      </c>
      <c r="D3150" t="s">
        <v>5</v>
      </c>
      <c r="E3150">
        <v>2019</v>
      </c>
      <c r="F3150">
        <v>56.959423025074138</v>
      </c>
    </row>
    <row r="3151" spans="1:6" x14ac:dyDescent="0.25">
      <c r="A3151" t="s">
        <v>190</v>
      </c>
      <c r="B3151" t="s">
        <v>639</v>
      </c>
      <c r="C3151" t="s">
        <v>4</v>
      </c>
      <c r="D3151" t="s">
        <v>5</v>
      </c>
      <c r="E3151">
        <v>2020</v>
      </c>
      <c r="F3151">
        <v>56.805607980587759</v>
      </c>
    </row>
    <row r="3152" spans="1:6" x14ac:dyDescent="0.25">
      <c r="A3152" t="s">
        <v>194</v>
      </c>
      <c r="B3152" t="s">
        <v>640</v>
      </c>
      <c r="C3152" t="s">
        <v>24</v>
      </c>
      <c r="D3152" t="s">
        <v>13</v>
      </c>
      <c r="E3152">
        <v>2000</v>
      </c>
      <c r="F3152">
        <v>80.108568431744899</v>
      </c>
    </row>
    <row r="3153" spans="1:6" x14ac:dyDescent="0.25">
      <c r="A3153" t="s">
        <v>194</v>
      </c>
      <c r="B3153" t="s">
        <v>640</v>
      </c>
      <c r="C3153" t="s">
        <v>24</v>
      </c>
      <c r="D3153" t="s">
        <v>13</v>
      </c>
      <c r="E3153">
        <v>2001</v>
      </c>
      <c r="F3153">
        <v>80.086689484608939</v>
      </c>
    </row>
    <row r="3154" spans="1:6" x14ac:dyDescent="0.25">
      <c r="A3154" t="s">
        <v>194</v>
      </c>
      <c r="B3154" t="s">
        <v>640</v>
      </c>
      <c r="C3154" t="s">
        <v>24</v>
      </c>
      <c r="D3154" t="s">
        <v>13</v>
      </c>
      <c r="E3154">
        <v>2002</v>
      </c>
      <c r="F3154">
        <v>80.064810537472951</v>
      </c>
    </row>
    <row r="3155" spans="1:6" x14ac:dyDescent="0.25">
      <c r="A3155" t="s">
        <v>194</v>
      </c>
      <c r="B3155" t="s">
        <v>640</v>
      </c>
      <c r="C3155" t="s">
        <v>24</v>
      </c>
      <c r="D3155" t="s">
        <v>13</v>
      </c>
      <c r="E3155">
        <v>2003</v>
      </c>
      <c r="F3155">
        <v>80.042931590336963</v>
      </c>
    </row>
    <row r="3156" spans="1:6" x14ac:dyDescent="0.25">
      <c r="A3156" t="s">
        <v>194</v>
      </c>
      <c r="B3156" t="s">
        <v>640</v>
      </c>
      <c r="C3156" t="s">
        <v>24</v>
      </c>
      <c r="D3156" t="s">
        <v>13</v>
      </c>
      <c r="E3156">
        <v>2004</v>
      </c>
      <c r="F3156">
        <v>80.021052643200989</v>
      </c>
    </row>
    <row r="3157" spans="1:6" x14ac:dyDescent="0.25">
      <c r="A3157" t="s">
        <v>194</v>
      </c>
      <c r="B3157" t="s">
        <v>640</v>
      </c>
      <c r="C3157" t="s">
        <v>24</v>
      </c>
      <c r="D3157" t="s">
        <v>13</v>
      </c>
      <c r="E3157">
        <v>2005</v>
      </c>
      <c r="F3157">
        <v>79.999173696065</v>
      </c>
    </row>
    <row r="3158" spans="1:6" x14ac:dyDescent="0.25">
      <c r="A3158" t="s">
        <v>194</v>
      </c>
      <c r="B3158" t="s">
        <v>640</v>
      </c>
      <c r="C3158" t="s">
        <v>24</v>
      </c>
      <c r="D3158" t="s">
        <v>13</v>
      </c>
      <c r="E3158">
        <v>2006</v>
      </c>
      <c r="F3158">
        <v>79.999173696065</v>
      </c>
    </row>
    <row r="3159" spans="1:6" x14ac:dyDescent="0.25">
      <c r="A3159" t="s">
        <v>194</v>
      </c>
      <c r="B3159" t="s">
        <v>640</v>
      </c>
      <c r="C3159" t="s">
        <v>24</v>
      </c>
      <c r="D3159" t="s">
        <v>13</v>
      </c>
      <c r="E3159">
        <v>2007</v>
      </c>
      <c r="F3159">
        <v>79.955415801793052</v>
      </c>
    </row>
    <row r="3160" spans="1:6" x14ac:dyDescent="0.25">
      <c r="A3160" t="s">
        <v>194</v>
      </c>
      <c r="B3160" t="s">
        <v>640</v>
      </c>
      <c r="C3160" t="s">
        <v>24</v>
      </c>
      <c r="D3160" t="s">
        <v>13</v>
      </c>
      <c r="E3160">
        <v>2008</v>
      </c>
      <c r="F3160">
        <v>79.933536854657078</v>
      </c>
    </row>
    <row r="3161" spans="1:6" x14ac:dyDescent="0.25">
      <c r="A3161" t="s">
        <v>194</v>
      </c>
      <c r="B3161" t="s">
        <v>640</v>
      </c>
      <c r="C3161" t="s">
        <v>24</v>
      </c>
      <c r="D3161" t="s">
        <v>13</v>
      </c>
      <c r="E3161">
        <v>2009</v>
      </c>
      <c r="F3161">
        <v>79.911657907521089</v>
      </c>
    </row>
    <row r="3162" spans="1:6" x14ac:dyDescent="0.25">
      <c r="A3162" t="s">
        <v>194</v>
      </c>
      <c r="B3162" t="s">
        <v>640</v>
      </c>
      <c r="C3162" t="s">
        <v>24</v>
      </c>
      <c r="D3162" t="s">
        <v>13</v>
      </c>
      <c r="E3162">
        <v>2010</v>
      </c>
      <c r="F3162">
        <v>79.889778960385087</v>
      </c>
    </row>
    <row r="3163" spans="1:6" x14ac:dyDescent="0.25">
      <c r="A3163" t="s">
        <v>194</v>
      </c>
      <c r="B3163" t="s">
        <v>640</v>
      </c>
      <c r="C3163" t="s">
        <v>24</v>
      </c>
      <c r="D3163" t="s">
        <v>13</v>
      </c>
      <c r="E3163">
        <v>2011</v>
      </c>
      <c r="F3163">
        <v>79.821561630525991</v>
      </c>
    </row>
    <row r="3164" spans="1:6" x14ac:dyDescent="0.25">
      <c r="A3164" t="s">
        <v>194</v>
      </c>
      <c r="B3164" t="s">
        <v>640</v>
      </c>
      <c r="C3164" t="s">
        <v>24</v>
      </c>
      <c r="D3164" t="s">
        <v>13</v>
      </c>
      <c r="E3164">
        <v>2012</v>
      </c>
      <c r="F3164">
        <v>79.753344300666868</v>
      </c>
    </row>
    <row r="3165" spans="1:6" x14ac:dyDescent="0.25">
      <c r="A3165" t="s">
        <v>194</v>
      </c>
      <c r="B3165" t="s">
        <v>640</v>
      </c>
      <c r="C3165" t="s">
        <v>24</v>
      </c>
      <c r="D3165" t="s">
        <v>13</v>
      </c>
      <c r="E3165">
        <v>2013</v>
      </c>
      <c r="F3165">
        <v>79.685126970807758</v>
      </c>
    </row>
    <row r="3166" spans="1:6" x14ac:dyDescent="0.25">
      <c r="A3166" t="s">
        <v>194</v>
      </c>
      <c r="B3166" t="s">
        <v>640</v>
      </c>
      <c r="C3166" t="s">
        <v>24</v>
      </c>
      <c r="D3166" t="s">
        <v>13</v>
      </c>
      <c r="E3166">
        <v>2014</v>
      </c>
      <c r="F3166">
        <v>79.616909861767425</v>
      </c>
    </row>
    <row r="3167" spans="1:6" x14ac:dyDescent="0.25">
      <c r="A3167" t="s">
        <v>194</v>
      </c>
      <c r="B3167" t="s">
        <v>640</v>
      </c>
      <c r="C3167" t="s">
        <v>24</v>
      </c>
      <c r="D3167" t="s">
        <v>13</v>
      </c>
      <c r="E3167">
        <v>2015</v>
      </c>
      <c r="F3167">
        <v>79.548692531908301</v>
      </c>
    </row>
    <row r="3168" spans="1:6" x14ac:dyDescent="0.25">
      <c r="A3168" t="s">
        <v>194</v>
      </c>
      <c r="B3168" t="s">
        <v>640</v>
      </c>
      <c r="C3168" t="s">
        <v>24</v>
      </c>
      <c r="D3168" t="s">
        <v>13</v>
      </c>
      <c r="E3168">
        <v>2016</v>
      </c>
      <c r="F3168">
        <v>79.472419732367612</v>
      </c>
    </row>
    <row r="3169" spans="1:6" x14ac:dyDescent="0.25">
      <c r="A3169" t="s">
        <v>194</v>
      </c>
      <c r="B3169" t="s">
        <v>640</v>
      </c>
      <c r="C3169" t="s">
        <v>24</v>
      </c>
      <c r="D3169" t="s">
        <v>13</v>
      </c>
      <c r="E3169">
        <v>2017</v>
      </c>
      <c r="F3169">
        <v>79.398379190036664</v>
      </c>
    </row>
    <row r="3170" spans="1:6" x14ac:dyDescent="0.25">
      <c r="A3170" t="s">
        <v>194</v>
      </c>
      <c r="B3170" t="s">
        <v>640</v>
      </c>
      <c r="C3170" t="s">
        <v>24</v>
      </c>
      <c r="D3170" t="s">
        <v>13</v>
      </c>
      <c r="E3170">
        <v>2018</v>
      </c>
      <c r="F3170">
        <v>79.324338647705702</v>
      </c>
    </row>
    <row r="3171" spans="1:6" x14ac:dyDescent="0.25">
      <c r="A3171" t="s">
        <v>194</v>
      </c>
      <c r="B3171" t="s">
        <v>640</v>
      </c>
      <c r="C3171" t="s">
        <v>24</v>
      </c>
      <c r="D3171" t="s">
        <v>13</v>
      </c>
      <c r="E3171">
        <v>2019</v>
      </c>
      <c r="F3171">
        <v>79.250298105374739</v>
      </c>
    </row>
    <row r="3172" spans="1:6" x14ac:dyDescent="0.25">
      <c r="A3172" t="s">
        <v>194</v>
      </c>
      <c r="B3172" t="s">
        <v>640</v>
      </c>
      <c r="C3172" t="s">
        <v>24</v>
      </c>
      <c r="D3172" t="s">
        <v>13</v>
      </c>
      <c r="E3172">
        <v>2020</v>
      </c>
      <c r="F3172">
        <v>79.176257563043762</v>
      </c>
    </row>
    <row r="3173" spans="1:6" x14ac:dyDescent="0.25">
      <c r="A3173" t="s">
        <v>200</v>
      </c>
      <c r="B3173" t="s">
        <v>641</v>
      </c>
      <c r="C3173" t="s">
        <v>4</v>
      </c>
      <c r="D3173" t="s">
        <v>16</v>
      </c>
      <c r="E3173">
        <v>2000</v>
      </c>
      <c r="F3173">
        <v>57.86974578404228</v>
      </c>
    </row>
    <row r="3174" spans="1:6" x14ac:dyDescent="0.25">
      <c r="A3174" t="s">
        <v>200</v>
      </c>
      <c r="B3174" t="s">
        <v>641</v>
      </c>
      <c r="C3174" t="s">
        <v>4</v>
      </c>
      <c r="D3174" t="s">
        <v>16</v>
      </c>
      <c r="E3174">
        <v>2001</v>
      </c>
      <c r="F3174">
        <v>57.008572866851246</v>
      </c>
    </row>
    <row r="3175" spans="1:6" x14ac:dyDescent="0.25">
      <c r="A3175" t="s">
        <v>200</v>
      </c>
      <c r="B3175" t="s">
        <v>641</v>
      </c>
      <c r="C3175" t="s">
        <v>4</v>
      </c>
      <c r="D3175" t="s">
        <v>16</v>
      </c>
      <c r="E3175">
        <v>2002</v>
      </c>
      <c r="F3175">
        <v>56.147399949660205</v>
      </c>
    </row>
    <row r="3176" spans="1:6" x14ac:dyDescent="0.25">
      <c r="A3176" t="s">
        <v>200</v>
      </c>
      <c r="B3176" t="s">
        <v>641</v>
      </c>
      <c r="C3176" t="s">
        <v>4</v>
      </c>
      <c r="D3176" t="s">
        <v>16</v>
      </c>
      <c r="E3176">
        <v>2003</v>
      </c>
      <c r="F3176">
        <v>55.286227032469156</v>
      </c>
    </row>
    <row r="3177" spans="1:6" x14ac:dyDescent="0.25">
      <c r="A3177" t="s">
        <v>200</v>
      </c>
      <c r="B3177" t="s">
        <v>641</v>
      </c>
      <c r="C3177" t="s">
        <v>4</v>
      </c>
      <c r="D3177" t="s">
        <v>16</v>
      </c>
      <c r="E3177">
        <v>2004</v>
      </c>
      <c r="F3177">
        <v>54.42505411527813</v>
      </c>
    </row>
    <row r="3178" spans="1:6" x14ac:dyDescent="0.25">
      <c r="A3178" t="s">
        <v>200</v>
      </c>
      <c r="B3178" t="s">
        <v>641</v>
      </c>
      <c r="C3178" t="s">
        <v>4</v>
      </c>
      <c r="D3178" t="s">
        <v>16</v>
      </c>
      <c r="E3178">
        <v>2005</v>
      </c>
      <c r="F3178">
        <v>53.563881198087081</v>
      </c>
    </row>
    <row r="3179" spans="1:6" x14ac:dyDescent="0.25">
      <c r="A3179" t="s">
        <v>200</v>
      </c>
      <c r="B3179" t="s">
        <v>641</v>
      </c>
      <c r="C3179" t="s">
        <v>4</v>
      </c>
      <c r="D3179" t="s">
        <v>16</v>
      </c>
      <c r="E3179">
        <v>2006</v>
      </c>
      <c r="F3179">
        <v>53.563881198087081</v>
      </c>
    </row>
    <row r="3180" spans="1:6" x14ac:dyDescent="0.25">
      <c r="A3180" t="s">
        <v>200</v>
      </c>
      <c r="B3180" t="s">
        <v>641</v>
      </c>
      <c r="C3180" t="s">
        <v>4</v>
      </c>
      <c r="D3180" t="s">
        <v>16</v>
      </c>
      <c r="E3180">
        <v>2007</v>
      </c>
      <c r="F3180">
        <v>51.841535363705013</v>
      </c>
    </row>
    <row r="3181" spans="1:6" x14ac:dyDescent="0.25">
      <c r="A3181" t="s">
        <v>200</v>
      </c>
      <c r="B3181" t="s">
        <v>641</v>
      </c>
      <c r="C3181" t="s">
        <v>4</v>
      </c>
      <c r="D3181" t="s">
        <v>16</v>
      </c>
      <c r="E3181">
        <v>2008</v>
      </c>
      <c r="F3181">
        <v>50.980362446513972</v>
      </c>
    </row>
    <row r="3182" spans="1:6" x14ac:dyDescent="0.25">
      <c r="A3182" t="s">
        <v>200</v>
      </c>
      <c r="B3182" t="s">
        <v>641</v>
      </c>
      <c r="C3182" t="s">
        <v>4</v>
      </c>
      <c r="D3182" t="s">
        <v>16</v>
      </c>
      <c r="E3182">
        <v>2009</v>
      </c>
      <c r="F3182">
        <v>50.119189529322924</v>
      </c>
    </row>
    <row r="3183" spans="1:6" x14ac:dyDescent="0.25">
      <c r="A3183" t="s">
        <v>200</v>
      </c>
      <c r="B3183" t="s">
        <v>641</v>
      </c>
      <c r="C3183" t="s">
        <v>4</v>
      </c>
      <c r="D3183" t="s">
        <v>16</v>
      </c>
      <c r="E3183">
        <v>2010</v>
      </c>
      <c r="F3183">
        <v>49.258016612131897</v>
      </c>
    </row>
    <row r="3184" spans="1:6" x14ac:dyDescent="0.25">
      <c r="A3184" t="s">
        <v>200</v>
      </c>
      <c r="B3184" t="s">
        <v>641</v>
      </c>
      <c r="C3184" t="s">
        <v>4</v>
      </c>
      <c r="D3184" t="s">
        <v>16</v>
      </c>
      <c r="E3184">
        <v>2011</v>
      </c>
      <c r="F3184">
        <v>48.215343569091367</v>
      </c>
    </row>
    <row r="3185" spans="1:6" x14ac:dyDescent="0.25">
      <c r="A3185" t="s">
        <v>200</v>
      </c>
      <c r="B3185" t="s">
        <v>641</v>
      </c>
      <c r="C3185" t="s">
        <v>4</v>
      </c>
      <c r="D3185" t="s">
        <v>16</v>
      </c>
      <c r="E3185">
        <v>2012</v>
      </c>
      <c r="F3185">
        <v>47.172670526050844</v>
      </c>
    </row>
    <row r="3186" spans="1:6" x14ac:dyDescent="0.25">
      <c r="A3186" t="s">
        <v>200</v>
      </c>
      <c r="B3186" t="s">
        <v>641</v>
      </c>
      <c r="C3186" t="s">
        <v>4</v>
      </c>
      <c r="D3186" t="s">
        <v>16</v>
      </c>
      <c r="E3186">
        <v>2013</v>
      </c>
      <c r="F3186">
        <v>46.129997483010321</v>
      </c>
    </row>
    <row r="3187" spans="1:6" x14ac:dyDescent="0.25">
      <c r="A3187" t="s">
        <v>200</v>
      </c>
      <c r="B3187" t="s">
        <v>641</v>
      </c>
      <c r="C3187" t="s">
        <v>4</v>
      </c>
      <c r="D3187" t="s">
        <v>16</v>
      </c>
      <c r="E3187">
        <v>2014</v>
      </c>
      <c r="F3187">
        <v>45.087324439969798</v>
      </c>
    </row>
    <row r="3188" spans="1:6" x14ac:dyDescent="0.25">
      <c r="A3188" t="s">
        <v>200</v>
      </c>
      <c r="B3188" t="s">
        <v>641</v>
      </c>
      <c r="C3188" t="s">
        <v>4</v>
      </c>
      <c r="D3188" t="s">
        <v>16</v>
      </c>
      <c r="E3188">
        <v>2015</v>
      </c>
      <c r="F3188">
        <v>44.044651396929268</v>
      </c>
    </row>
    <row r="3189" spans="1:6" x14ac:dyDescent="0.25">
      <c r="A3189" t="s">
        <v>200</v>
      </c>
      <c r="B3189" t="s">
        <v>641</v>
      </c>
      <c r="C3189" t="s">
        <v>4</v>
      </c>
      <c r="D3189" t="s">
        <v>16</v>
      </c>
      <c r="E3189">
        <v>2016</v>
      </c>
      <c r="F3189">
        <v>43.627309338031708</v>
      </c>
    </row>
    <row r="3190" spans="1:6" x14ac:dyDescent="0.25">
      <c r="A3190" t="s">
        <v>200</v>
      </c>
      <c r="B3190" t="s">
        <v>641</v>
      </c>
      <c r="C3190" t="s">
        <v>4</v>
      </c>
      <c r="D3190" t="s">
        <v>16</v>
      </c>
      <c r="E3190">
        <v>2017</v>
      </c>
      <c r="F3190">
        <v>42.638484772212436</v>
      </c>
    </row>
    <row r="3191" spans="1:6" x14ac:dyDescent="0.25">
      <c r="A3191" t="s">
        <v>200</v>
      </c>
      <c r="B3191" t="s">
        <v>641</v>
      </c>
      <c r="C3191" t="s">
        <v>4</v>
      </c>
      <c r="D3191" t="s">
        <v>16</v>
      </c>
      <c r="E3191">
        <v>2018</v>
      </c>
      <c r="F3191">
        <v>41.935388874905613</v>
      </c>
    </row>
    <row r="3192" spans="1:6" x14ac:dyDescent="0.25">
      <c r="A3192" t="s">
        <v>200</v>
      </c>
      <c r="B3192" t="s">
        <v>641</v>
      </c>
      <c r="C3192" t="s">
        <v>4</v>
      </c>
      <c r="D3192" t="s">
        <v>16</v>
      </c>
      <c r="E3192">
        <v>2019</v>
      </c>
      <c r="F3192">
        <v>41.232318147495597</v>
      </c>
    </row>
    <row r="3193" spans="1:6" x14ac:dyDescent="0.25">
      <c r="A3193" t="s">
        <v>200</v>
      </c>
      <c r="B3193" t="s">
        <v>641</v>
      </c>
      <c r="C3193" t="s">
        <v>4</v>
      </c>
      <c r="D3193" t="s">
        <v>16</v>
      </c>
      <c r="E3193">
        <v>2020</v>
      </c>
      <c r="F3193">
        <v>40.529222250188774</v>
      </c>
    </row>
    <row r="3194" spans="1:6" x14ac:dyDescent="0.25">
      <c r="A3194" t="s">
        <v>191</v>
      </c>
      <c r="B3194" t="s">
        <v>642</v>
      </c>
      <c r="C3194" t="s">
        <v>4</v>
      </c>
      <c r="D3194" t="s">
        <v>16</v>
      </c>
      <c r="E3194">
        <v>2000</v>
      </c>
      <c r="F3194">
        <v>58.826429687500003</v>
      </c>
    </row>
    <row r="3195" spans="1:6" x14ac:dyDescent="0.25">
      <c r="A3195" t="s">
        <v>191</v>
      </c>
      <c r="B3195" t="s">
        <v>642</v>
      </c>
      <c r="C3195" t="s">
        <v>4</v>
      </c>
      <c r="D3195" t="s">
        <v>16</v>
      </c>
      <c r="E3195">
        <v>2001</v>
      </c>
      <c r="F3195">
        <v>58.728927343750001</v>
      </c>
    </row>
    <row r="3196" spans="1:6" x14ac:dyDescent="0.25">
      <c r="A3196" t="s">
        <v>191</v>
      </c>
      <c r="B3196" t="s">
        <v>642</v>
      </c>
      <c r="C3196" t="s">
        <v>4</v>
      </c>
      <c r="D3196" t="s">
        <v>16</v>
      </c>
      <c r="E3196">
        <v>2002</v>
      </c>
      <c r="F3196">
        <v>58.631425000000007</v>
      </c>
    </row>
    <row r="3197" spans="1:6" x14ac:dyDescent="0.25">
      <c r="A3197" t="s">
        <v>191</v>
      </c>
      <c r="B3197" t="s">
        <v>642</v>
      </c>
      <c r="C3197" t="s">
        <v>4</v>
      </c>
      <c r="D3197" t="s">
        <v>16</v>
      </c>
      <c r="E3197">
        <v>2003</v>
      </c>
      <c r="F3197">
        <v>58.533922656249992</v>
      </c>
    </row>
    <row r="3198" spans="1:6" x14ac:dyDescent="0.25">
      <c r="A3198" t="s">
        <v>191</v>
      </c>
      <c r="B3198" t="s">
        <v>642</v>
      </c>
      <c r="C3198" t="s">
        <v>4</v>
      </c>
      <c r="D3198" t="s">
        <v>16</v>
      </c>
      <c r="E3198">
        <v>2004</v>
      </c>
      <c r="F3198">
        <v>58.436420312500005</v>
      </c>
    </row>
    <row r="3199" spans="1:6" x14ac:dyDescent="0.25">
      <c r="A3199" t="s">
        <v>191</v>
      </c>
      <c r="B3199" t="s">
        <v>642</v>
      </c>
      <c r="C3199" t="s">
        <v>4</v>
      </c>
      <c r="D3199" t="s">
        <v>16</v>
      </c>
      <c r="E3199">
        <v>2005</v>
      </c>
      <c r="F3199">
        <v>58.338917968750003</v>
      </c>
    </row>
    <row r="3200" spans="1:6" x14ac:dyDescent="0.25">
      <c r="A3200" t="s">
        <v>191</v>
      </c>
      <c r="B3200" t="s">
        <v>642</v>
      </c>
      <c r="C3200" t="s">
        <v>4</v>
      </c>
      <c r="D3200" t="s">
        <v>16</v>
      </c>
      <c r="E3200">
        <v>2006</v>
      </c>
      <c r="F3200">
        <v>58.338917968750003</v>
      </c>
    </row>
    <row r="3201" spans="1:6" x14ac:dyDescent="0.25">
      <c r="A3201" t="s">
        <v>191</v>
      </c>
      <c r="B3201" t="s">
        <v>642</v>
      </c>
      <c r="C3201" t="s">
        <v>4</v>
      </c>
      <c r="D3201" t="s">
        <v>16</v>
      </c>
      <c r="E3201">
        <v>2007</v>
      </c>
      <c r="F3201">
        <v>58.143913281249993</v>
      </c>
    </row>
    <row r="3202" spans="1:6" x14ac:dyDescent="0.25">
      <c r="A3202" t="s">
        <v>191</v>
      </c>
      <c r="B3202" t="s">
        <v>642</v>
      </c>
      <c r="C3202" t="s">
        <v>4</v>
      </c>
      <c r="D3202" t="s">
        <v>16</v>
      </c>
      <c r="E3202">
        <v>2008</v>
      </c>
      <c r="F3202">
        <v>58.046410937500006</v>
      </c>
    </row>
    <row r="3203" spans="1:6" x14ac:dyDescent="0.25">
      <c r="A3203" t="s">
        <v>191</v>
      </c>
      <c r="B3203" t="s">
        <v>642</v>
      </c>
      <c r="C3203" t="s">
        <v>4</v>
      </c>
      <c r="D3203" t="s">
        <v>16</v>
      </c>
      <c r="E3203">
        <v>2009</v>
      </c>
      <c r="F3203">
        <v>57.948908593750005</v>
      </c>
    </row>
    <row r="3204" spans="1:6" x14ac:dyDescent="0.25">
      <c r="A3204" t="s">
        <v>191</v>
      </c>
      <c r="B3204" t="s">
        <v>642</v>
      </c>
      <c r="C3204" t="s">
        <v>4</v>
      </c>
      <c r="D3204" t="s">
        <v>16</v>
      </c>
      <c r="E3204">
        <v>2010</v>
      </c>
      <c r="F3204">
        <v>57.851406249999997</v>
      </c>
    </row>
    <row r="3205" spans="1:6" x14ac:dyDescent="0.25">
      <c r="A3205" t="s">
        <v>191</v>
      </c>
      <c r="B3205" t="s">
        <v>642</v>
      </c>
      <c r="C3205" t="s">
        <v>4</v>
      </c>
      <c r="D3205" t="s">
        <v>16</v>
      </c>
      <c r="E3205">
        <v>2011</v>
      </c>
      <c r="F3205">
        <v>57.717770312499994</v>
      </c>
    </row>
    <row r="3206" spans="1:6" x14ac:dyDescent="0.25">
      <c r="A3206" t="s">
        <v>191</v>
      </c>
      <c r="B3206" t="s">
        <v>642</v>
      </c>
      <c r="C3206" t="s">
        <v>4</v>
      </c>
      <c r="D3206" t="s">
        <v>16</v>
      </c>
      <c r="E3206">
        <v>2012</v>
      </c>
      <c r="F3206">
        <v>57.584134375000005</v>
      </c>
    </row>
    <row r="3207" spans="1:6" x14ac:dyDescent="0.25">
      <c r="A3207" t="s">
        <v>191</v>
      </c>
      <c r="B3207" t="s">
        <v>642</v>
      </c>
      <c r="C3207" t="s">
        <v>4</v>
      </c>
      <c r="D3207" t="s">
        <v>16</v>
      </c>
      <c r="E3207">
        <v>2013</v>
      </c>
      <c r="F3207">
        <v>57.450498437499995</v>
      </c>
    </row>
    <row r="3208" spans="1:6" x14ac:dyDescent="0.25">
      <c r="A3208" t="s">
        <v>191</v>
      </c>
      <c r="B3208" t="s">
        <v>642</v>
      </c>
      <c r="C3208" t="s">
        <v>4</v>
      </c>
      <c r="D3208" t="s">
        <v>16</v>
      </c>
      <c r="E3208">
        <v>2014</v>
      </c>
      <c r="F3208">
        <v>57.316862499999999</v>
      </c>
    </row>
    <row r="3209" spans="1:6" x14ac:dyDescent="0.25">
      <c r="A3209" t="s">
        <v>191</v>
      </c>
      <c r="B3209" t="s">
        <v>642</v>
      </c>
      <c r="C3209" t="s">
        <v>4</v>
      </c>
      <c r="D3209" t="s">
        <v>16</v>
      </c>
      <c r="E3209">
        <v>2015</v>
      </c>
      <c r="F3209">
        <v>57.183226562500003</v>
      </c>
    </row>
    <row r="3210" spans="1:6" x14ac:dyDescent="0.25">
      <c r="A3210" t="s">
        <v>191</v>
      </c>
      <c r="B3210" t="s">
        <v>642</v>
      </c>
      <c r="C3210" t="s">
        <v>4</v>
      </c>
      <c r="D3210" t="s">
        <v>16</v>
      </c>
      <c r="E3210">
        <v>2016</v>
      </c>
      <c r="F3210">
        <v>57.039281250000009</v>
      </c>
    </row>
    <row r="3211" spans="1:6" x14ac:dyDescent="0.25">
      <c r="A3211" t="s">
        <v>191</v>
      </c>
      <c r="B3211" t="s">
        <v>642</v>
      </c>
      <c r="C3211" t="s">
        <v>4</v>
      </c>
      <c r="D3211" t="s">
        <v>16</v>
      </c>
      <c r="E3211">
        <v>2017</v>
      </c>
      <c r="F3211">
        <v>56.902171875000008</v>
      </c>
    </row>
    <row r="3212" spans="1:6" x14ac:dyDescent="0.25">
      <c r="A3212" t="s">
        <v>191</v>
      </c>
      <c r="B3212" t="s">
        <v>642</v>
      </c>
      <c r="C3212" t="s">
        <v>4</v>
      </c>
      <c r="D3212" t="s">
        <v>16</v>
      </c>
      <c r="E3212">
        <v>2018</v>
      </c>
      <c r="F3212">
        <v>56.778156250000002</v>
      </c>
    </row>
    <row r="3213" spans="1:6" x14ac:dyDescent="0.25">
      <c r="A3213" t="s">
        <v>191</v>
      </c>
      <c r="B3213" t="s">
        <v>642</v>
      </c>
      <c r="C3213" t="s">
        <v>4</v>
      </c>
      <c r="D3213" t="s">
        <v>16</v>
      </c>
      <c r="E3213">
        <v>2019</v>
      </c>
      <c r="F3213">
        <v>56.643124999999998</v>
      </c>
    </row>
    <row r="3214" spans="1:6" x14ac:dyDescent="0.25">
      <c r="A3214" t="s">
        <v>191</v>
      </c>
      <c r="B3214" t="s">
        <v>642</v>
      </c>
      <c r="C3214" t="s">
        <v>4</v>
      </c>
      <c r="D3214" t="s">
        <v>16</v>
      </c>
      <c r="E3214">
        <v>2020</v>
      </c>
      <c r="F3214">
        <v>56.508101562500002</v>
      </c>
    </row>
    <row r="3215" spans="1:6" x14ac:dyDescent="0.25">
      <c r="A3215" t="s">
        <v>192</v>
      </c>
      <c r="B3215" t="s">
        <v>643</v>
      </c>
      <c r="C3215" t="s">
        <v>24</v>
      </c>
      <c r="D3215" t="s">
        <v>13</v>
      </c>
      <c r="E3215">
        <v>2000</v>
      </c>
      <c r="F3215">
        <v>24.51373377603381</v>
      </c>
    </row>
    <row r="3216" spans="1:6" x14ac:dyDescent="0.25">
      <c r="A3216" t="s">
        <v>192</v>
      </c>
      <c r="B3216" t="s">
        <v>643</v>
      </c>
      <c r="C3216" t="s">
        <v>24</v>
      </c>
      <c r="D3216" t="s">
        <v>13</v>
      </c>
      <c r="E3216">
        <v>2001</v>
      </c>
      <c r="F3216">
        <v>24.356259851762417</v>
      </c>
    </row>
    <row r="3217" spans="1:6" x14ac:dyDescent="0.25">
      <c r="A3217" t="s">
        <v>192</v>
      </c>
      <c r="B3217" t="s">
        <v>643</v>
      </c>
      <c r="C3217" t="s">
        <v>24</v>
      </c>
      <c r="D3217" t="s">
        <v>13</v>
      </c>
      <c r="E3217">
        <v>2002</v>
      </c>
      <c r="F3217">
        <v>24.198785927491031</v>
      </c>
    </row>
    <row r="3218" spans="1:6" x14ac:dyDescent="0.25">
      <c r="A3218" t="s">
        <v>192</v>
      </c>
      <c r="B3218" t="s">
        <v>643</v>
      </c>
      <c r="C3218" t="s">
        <v>24</v>
      </c>
      <c r="D3218" t="s">
        <v>13</v>
      </c>
      <c r="E3218">
        <v>2003</v>
      </c>
      <c r="F3218">
        <v>24.041312003219637</v>
      </c>
    </row>
    <row r="3219" spans="1:6" x14ac:dyDescent="0.25">
      <c r="A3219" t="s">
        <v>192</v>
      </c>
      <c r="B3219" t="s">
        <v>643</v>
      </c>
      <c r="C3219" t="s">
        <v>24</v>
      </c>
      <c r="D3219" t="s">
        <v>13</v>
      </c>
      <c r="E3219">
        <v>2004</v>
      </c>
      <c r="F3219">
        <v>23.883838078948251</v>
      </c>
    </row>
    <row r="3220" spans="1:6" x14ac:dyDescent="0.25">
      <c r="A3220" t="s">
        <v>192</v>
      </c>
      <c r="B3220" t="s">
        <v>643</v>
      </c>
      <c r="C3220" t="s">
        <v>24</v>
      </c>
      <c r="D3220" t="s">
        <v>13</v>
      </c>
      <c r="E3220">
        <v>2005</v>
      </c>
      <c r="F3220">
        <v>23.726364154676858</v>
      </c>
    </row>
    <row r="3221" spans="1:6" x14ac:dyDescent="0.25">
      <c r="A3221" t="s">
        <v>192</v>
      </c>
      <c r="B3221" t="s">
        <v>643</v>
      </c>
      <c r="C3221" t="s">
        <v>24</v>
      </c>
      <c r="D3221" t="s">
        <v>13</v>
      </c>
      <c r="E3221">
        <v>2006</v>
      </c>
      <c r="F3221">
        <v>23.726364154676858</v>
      </c>
    </row>
    <row r="3222" spans="1:6" x14ac:dyDescent="0.25">
      <c r="A3222" t="s">
        <v>192</v>
      </c>
      <c r="B3222" t="s">
        <v>643</v>
      </c>
      <c r="C3222" t="s">
        <v>24</v>
      </c>
      <c r="D3222" t="s">
        <v>13</v>
      </c>
      <c r="E3222">
        <v>2007</v>
      </c>
      <c r="F3222">
        <v>23.411416306134086</v>
      </c>
    </row>
    <row r="3223" spans="1:6" x14ac:dyDescent="0.25">
      <c r="A3223" t="s">
        <v>192</v>
      </c>
      <c r="B3223" t="s">
        <v>643</v>
      </c>
      <c r="C3223" t="s">
        <v>24</v>
      </c>
      <c r="D3223" t="s">
        <v>13</v>
      </c>
      <c r="E3223">
        <v>2008</v>
      </c>
      <c r="F3223">
        <v>23.253942381862696</v>
      </c>
    </row>
    <row r="3224" spans="1:6" x14ac:dyDescent="0.25">
      <c r="A3224" t="s">
        <v>192</v>
      </c>
      <c r="B3224" t="s">
        <v>643</v>
      </c>
      <c r="C3224" t="s">
        <v>24</v>
      </c>
      <c r="D3224" t="s">
        <v>13</v>
      </c>
      <c r="E3224">
        <v>2009</v>
      </c>
      <c r="F3224">
        <v>23.09646845759131</v>
      </c>
    </row>
    <row r="3225" spans="1:6" x14ac:dyDescent="0.25">
      <c r="A3225" t="s">
        <v>192</v>
      </c>
      <c r="B3225" t="s">
        <v>643</v>
      </c>
      <c r="C3225" t="s">
        <v>24</v>
      </c>
      <c r="D3225" t="s">
        <v>13</v>
      </c>
      <c r="E3225">
        <v>2010</v>
      </c>
      <c r="F3225">
        <v>22.938994533319917</v>
      </c>
    </row>
    <row r="3226" spans="1:6" x14ac:dyDescent="0.25">
      <c r="A3226" t="s">
        <v>192</v>
      </c>
      <c r="B3226" t="s">
        <v>643</v>
      </c>
      <c r="C3226" t="s">
        <v>24</v>
      </c>
      <c r="D3226" t="s">
        <v>13</v>
      </c>
      <c r="E3226">
        <v>2011</v>
      </c>
      <c r="F3226">
        <v>23.055994902236979</v>
      </c>
    </row>
    <row r="3227" spans="1:6" x14ac:dyDescent="0.25">
      <c r="A3227" t="s">
        <v>192</v>
      </c>
      <c r="B3227" t="s">
        <v>643</v>
      </c>
      <c r="C3227" t="s">
        <v>24</v>
      </c>
      <c r="D3227" t="s">
        <v>13</v>
      </c>
      <c r="E3227">
        <v>2012</v>
      </c>
      <c r="F3227">
        <v>23.17299527115404</v>
      </c>
    </row>
    <row r="3228" spans="1:6" x14ac:dyDescent="0.25">
      <c r="A3228" t="s">
        <v>192</v>
      </c>
      <c r="B3228" t="s">
        <v>643</v>
      </c>
      <c r="C3228" t="s">
        <v>24</v>
      </c>
      <c r="D3228" t="s">
        <v>13</v>
      </c>
      <c r="E3228">
        <v>2013</v>
      </c>
      <c r="F3228">
        <v>23.289995640071101</v>
      </c>
    </row>
    <row r="3229" spans="1:6" x14ac:dyDescent="0.25">
      <c r="A3229" t="s">
        <v>192</v>
      </c>
      <c r="B3229" t="s">
        <v>643</v>
      </c>
      <c r="C3229" t="s">
        <v>24</v>
      </c>
      <c r="D3229" t="s">
        <v>13</v>
      </c>
      <c r="E3229">
        <v>2014</v>
      </c>
      <c r="F3229">
        <v>23.406996008988159</v>
      </c>
    </row>
    <row r="3230" spans="1:6" x14ac:dyDescent="0.25">
      <c r="A3230" t="s">
        <v>192</v>
      </c>
      <c r="B3230" t="s">
        <v>643</v>
      </c>
      <c r="C3230" t="s">
        <v>24</v>
      </c>
      <c r="D3230" t="s">
        <v>13</v>
      </c>
      <c r="E3230">
        <v>2015</v>
      </c>
      <c r="F3230">
        <v>23.52399637790522</v>
      </c>
    </row>
    <row r="3231" spans="1:6" x14ac:dyDescent="0.25">
      <c r="A3231" t="s">
        <v>192</v>
      </c>
      <c r="B3231" t="s">
        <v>643</v>
      </c>
      <c r="C3231" t="s">
        <v>24</v>
      </c>
      <c r="D3231" t="s">
        <v>13</v>
      </c>
      <c r="E3231">
        <v>2016</v>
      </c>
      <c r="F3231">
        <v>23.641010161988127</v>
      </c>
    </row>
    <row r="3232" spans="1:6" x14ac:dyDescent="0.25">
      <c r="A3232" t="s">
        <v>192</v>
      </c>
      <c r="B3232" t="s">
        <v>643</v>
      </c>
      <c r="C3232" t="s">
        <v>24</v>
      </c>
      <c r="D3232" t="s">
        <v>13</v>
      </c>
      <c r="E3232">
        <v>2017</v>
      </c>
      <c r="F3232">
        <v>23.758023946071035</v>
      </c>
    </row>
    <row r="3233" spans="1:6" x14ac:dyDescent="0.25">
      <c r="A3233" t="s">
        <v>192</v>
      </c>
      <c r="B3233" t="s">
        <v>643</v>
      </c>
      <c r="C3233" t="s">
        <v>24</v>
      </c>
      <c r="D3233" t="s">
        <v>13</v>
      </c>
      <c r="E3233">
        <v>2018</v>
      </c>
      <c r="F3233">
        <v>23.875004192239331</v>
      </c>
    </row>
    <row r="3234" spans="1:6" x14ac:dyDescent="0.25">
      <c r="A3234" t="s">
        <v>192</v>
      </c>
      <c r="B3234" t="s">
        <v>643</v>
      </c>
      <c r="C3234" t="s">
        <v>24</v>
      </c>
      <c r="D3234" t="s">
        <v>13</v>
      </c>
      <c r="E3234">
        <v>2019</v>
      </c>
      <c r="F3234">
        <v>23.992017976322234</v>
      </c>
    </row>
    <row r="3235" spans="1:6" x14ac:dyDescent="0.25">
      <c r="A3235" t="s">
        <v>192</v>
      </c>
      <c r="B3235" t="s">
        <v>643</v>
      </c>
      <c r="C3235" t="s">
        <v>24</v>
      </c>
      <c r="D3235" t="s">
        <v>13</v>
      </c>
      <c r="E3235">
        <v>2020</v>
      </c>
      <c r="F3235">
        <v>24.109031760405138</v>
      </c>
    </row>
    <row r="3236" spans="1:6" x14ac:dyDescent="0.25">
      <c r="A3236" t="s">
        <v>195</v>
      </c>
      <c r="B3236" t="s">
        <v>644</v>
      </c>
      <c r="C3236" t="s">
        <v>15</v>
      </c>
      <c r="D3236" t="s">
        <v>5</v>
      </c>
      <c r="E3236">
        <v>2000</v>
      </c>
      <c r="F3236">
        <v>29.576545104312906</v>
      </c>
    </row>
    <row r="3237" spans="1:6" x14ac:dyDescent="0.25">
      <c r="A3237" t="s">
        <v>195</v>
      </c>
      <c r="B3237" t="s">
        <v>644</v>
      </c>
      <c r="C3237" t="s">
        <v>15</v>
      </c>
      <c r="D3237" t="s">
        <v>5</v>
      </c>
      <c r="E3237">
        <v>2001</v>
      </c>
      <c r="F3237">
        <v>29.664696855920859</v>
      </c>
    </row>
    <row r="3238" spans="1:6" x14ac:dyDescent="0.25">
      <c r="A3238" t="s">
        <v>195</v>
      </c>
      <c r="B3238" t="s">
        <v>644</v>
      </c>
      <c r="C3238" t="s">
        <v>15</v>
      </c>
      <c r="D3238" t="s">
        <v>5</v>
      </c>
      <c r="E3238">
        <v>2002</v>
      </c>
      <c r="F3238">
        <v>29.752848607528815</v>
      </c>
    </row>
    <row r="3239" spans="1:6" x14ac:dyDescent="0.25">
      <c r="A3239" t="s">
        <v>195</v>
      </c>
      <c r="B3239" t="s">
        <v>644</v>
      </c>
      <c r="C3239" t="s">
        <v>15</v>
      </c>
      <c r="D3239" t="s">
        <v>5</v>
      </c>
      <c r="E3239">
        <v>2003</v>
      </c>
      <c r="F3239">
        <v>29.84587251828631</v>
      </c>
    </row>
    <row r="3240" spans="1:6" x14ac:dyDescent="0.25">
      <c r="A3240" t="s">
        <v>195</v>
      </c>
      <c r="B3240" t="s">
        <v>644</v>
      </c>
      <c r="C3240" t="s">
        <v>15</v>
      </c>
      <c r="D3240" t="s">
        <v>5</v>
      </c>
      <c r="E3240">
        <v>2004</v>
      </c>
      <c r="F3240">
        <v>29.925244017889202</v>
      </c>
    </row>
    <row r="3241" spans="1:6" x14ac:dyDescent="0.25">
      <c r="A3241" t="s">
        <v>195</v>
      </c>
      <c r="B3241" t="s">
        <v>644</v>
      </c>
      <c r="C3241" t="s">
        <v>15</v>
      </c>
      <c r="D3241" t="s">
        <v>5</v>
      </c>
      <c r="E3241">
        <v>2005</v>
      </c>
      <c r="F3241">
        <v>30.013384258805864</v>
      </c>
    </row>
    <row r="3242" spans="1:6" x14ac:dyDescent="0.25">
      <c r="A3242" t="s">
        <v>195</v>
      </c>
      <c r="B3242" t="s">
        <v>644</v>
      </c>
      <c r="C3242" t="s">
        <v>15</v>
      </c>
      <c r="D3242" t="s">
        <v>5</v>
      </c>
      <c r="E3242">
        <v>2006</v>
      </c>
      <c r="F3242">
        <v>30.013384258805864</v>
      </c>
    </row>
    <row r="3243" spans="1:6" x14ac:dyDescent="0.25">
      <c r="A3243" t="s">
        <v>195</v>
      </c>
      <c r="B3243" t="s">
        <v>644</v>
      </c>
      <c r="C3243" t="s">
        <v>15</v>
      </c>
      <c r="D3243" t="s">
        <v>5</v>
      </c>
      <c r="E3243">
        <v>2007</v>
      </c>
      <c r="F3243">
        <v>30.190650300339517</v>
      </c>
    </row>
    <row r="3244" spans="1:6" x14ac:dyDescent="0.25">
      <c r="A3244" t="s">
        <v>195</v>
      </c>
      <c r="B3244" t="s">
        <v>644</v>
      </c>
      <c r="C3244" t="s">
        <v>15</v>
      </c>
      <c r="D3244" t="s">
        <v>5</v>
      </c>
      <c r="E3244">
        <v>2008</v>
      </c>
      <c r="F3244">
        <v>30.280770486451193</v>
      </c>
    </row>
    <row r="3245" spans="1:6" x14ac:dyDescent="0.25">
      <c r="A3245" t="s">
        <v>195</v>
      </c>
      <c r="B3245" t="s">
        <v>644</v>
      </c>
      <c r="C3245" t="s">
        <v>15</v>
      </c>
      <c r="D3245" t="s">
        <v>5</v>
      </c>
      <c r="E3245">
        <v>2009</v>
      </c>
      <c r="F3245">
        <v>30.37090244220974</v>
      </c>
    </row>
    <row r="3246" spans="1:6" x14ac:dyDescent="0.25">
      <c r="A3246" t="s">
        <v>195</v>
      </c>
      <c r="B3246" t="s">
        <v>644</v>
      </c>
      <c r="C3246" t="s">
        <v>15</v>
      </c>
      <c r="D3246" t="s">
        <v>5</v>
      </c>
      <c r="E3246">
        <v>2010</v>
      </c>
      <c r="F3246">
        <v>30.459057071960299</v>
      </c>
    </row>
    <row r="3247" spans="1:6" x14ac:dyDescent="0.25">
      <c r="A3247" t="s">
        <v>195</v>
      </c>
      <c r="B3247" t="s">
        <v>644</v>
      </c>
      <c r="C3247" t="s">
        <v>15</v>
      </c>
      <c r="D3247" t="s">
        <v>5</v>
      </c>
      <c r="E3247">
        <v>2011</v>
      </c>
      <c r="F3247">
        <v>30.523462756751464</v>
      </c>
    </row>
    <row r="3248" spans="1:6" x14ac:dyDescent="0.25">
      <c r="A3248" t="s">
        <v>195</v>
      </c>
      <c r="B3248" t="s">
        <v>644</v>
      </c>
      <c r="C3248" t="s">
        <v>15</v>
      </c>
      <c r="D3248" t="s">
        <v>5</v>
      </c>
      <c r="E3248">
        <v>2012</v>
      </c>
      <c r="F3248">
        <v>30.583893932466854</v>
      </c>
    </row>
    <row r="3249" spans="1:6" x14ac:dyDescent="0.25">
      <c r="A3249" t="s">
        <v>195</v>
      </c>
      <c r="B3249" t="s">
        <v>644</v>
      </c>
      <c r="C3249" t="s">
        <v>15</v>
      </c>
      <c r="D3249" t="s">
        <v>5</v>
      </c>
      <c r="E3249">
        <v>2013</v>
      </c>
      <c r="F3249">
        <v>30.64432905522354</v>
      </c>
    </row>
    <row r="3250" spans="1:6" x14ac:dyDescent="0.25">
      <c r="A3250" t="s">
        <v>195</v>
      </c>
      <c r="B3250" t="s">
        <v>644</v>
      </c>
      <c r="C3250" t="s">
        <v>15</v>
      </c>
      <c r="D3250" t="s">
        <v>5</v>
      </c>
      <c r="E3250">
        <v>2014</v>
      </c>
      <c r="F3250">
        <v>30.705770926548876</v>
      </c>
    </row>
    <row r="3251" spans="1:6" x14ac:dyDescent="0.25">
      <c r="A3251" t="s">
        <v>195</v>
      </c>
      <c r="B3251" t="s">
        <v>644</v>
      </c>
      <c r="C3251" t="s">
        <v>15</v>
      </c>
      <c r="D3251" t="s">
        <v>5</v>
      </c>
      <c r="E3251">
        <v>2015</v>
      </c>
      <c r="F3251">
        <v>30.76521114340769</v>
      </c>
    </row>
    <row r="3252" spans="1:6" x14ac:dyDescent="0.25">
      <c r="A3252" t="s">
        <v>195</v>
      </c>
      <c r="B3252" t="s">
        <v>644</v>
      </c>
      <c r="C3252" t="s">
        <v>15</v>
      </c>
      <c r="D3252" t="s">
        <v>5</v>
      </c>
      <c r="E3252">
        <v>2016</v>
      </c>
      <c r="F3252">
        <v>30.81420033312649</v>
      </c>
    </row>
    <row r="3253" spans="1:6" x14ac:dyDescent="0.25">
      <c r="A3253" t="s">
        <v>195</v>
      </c>
      <c r="B3253" t="s">
        <v>644</v>
      </c>
      <c r="C3253" t="s">
        <v>15</v>
      </c>
      <c r="D3253" t="s">
        <v>5</v>
      </c>
      <c r="E3253">
        <v>2017</v>
      </c>
      <c r="F3253">
        <v>30.853391684901531</v>
      </c>
    </row>
    <row r="3254" spans="1:6" x14ac:dyDescent="0.25">
      <c r="A3254" t="s">
        <v>195</v>
      </c>
      <c r="B3254" t="s">
        <v>644</v>
      </c>
      <c r="C3254" t="s">
        <v>15</v>
      </c>
      <c r="D3254" t="s">
        <v>5</v>
      </c>
      <c r="E3254">
        <v>2018</v>
      </c>
      <c r="F3254">
        <v>30.894601038638665</v>
      </c>
    </row>
    <row r="3255" spans="1:6" x14ac:dyDescent="0.25">
      <c r="A3255" t="s">
        <v>195</v>
      </c>
      <c r="B3255" t="s">
        <v>644</v>
      </c>
      <c r="C3255" t="s">
        <v>15</v>
      </c>
      <c r="D3255" t="s">
        <v>5</v>
      </c>
      <c r="E3255">
        <v>2019</v>
      </c>
      <c r="F3255">
        <v>30.939858220900984</v>
      </c>
    </row>
    <row r="3256" spans="1:6" x14ac:dyDescent="0.25">
      <c r="A3256" t="s">
        <v>195</v>
      </c>
      <c r="B3256" t="s">
        <v>644</v>
      </c>
      <c r="C3256" t="s">
        <v>15</v>
      </c>
      <c r="D3256" t="s">
        <v>5</v>
      </c>
      <c r="E3256">
        <v>2020</v>
      </c>
      <c r="F3256">
        <v>30.977035899781143</v>
      </c>
    </row>
    <row r="3257" spans="1:6" x14ac:dyDescent="0.25">
      <c r="A3257" t="s">
        <v>199</v>
      </c>
      <c r="B3257" t="s">
        <v>645</v>
      </c>
      <c r="C3257" t="s">
        <v>15</v>
      </c>
      <c r="D3257" t="s">
        <v>5</v>
      </c>
      <c r="E3257">
        <v>2000</v>
      </c>
      <c r="F3257">
        <v>35.857923497267755</v>
      </c>
    </row>
    <row r="3258" spans="1:6" x14ac:dyDescent="0.25">
      <c r="A3258" t="s">
        <v>199</v>
      </c>
      <c r="B3258" t="s">
        <v>645</v>
      </c>
      <c r="C3258" t="s">
        <v>15</v>
      </c>
      <c r="D3258" t="s">
        <v>5</v>
      </c>
      <c r="E3258">
        <v>2001</v>
      </c>
      <c r="F3258">
        <v>35.826229508196725</v>
      </c>
    </row>
    <row r="3259" spans="1:6" x14ac:dyDescent="0.25">
      <c r="A3259" t="s">
        <v>199</v>
      </c>
      <c r="B3259" t="s">
        <v>645</v>
      </c>
      <c r="C3259" t="s">
        <v>15</v>
      </c>
      <c r="D3259" t="s">
        <v>5</v>
      </c>
      <c r="E3259">
        <v>2002</v>
      </c>
      <c r="F3259">
        <v>35.794535519125681</v>
      </c>
    </row>
    <row r="3260" spans="1:6" x14ac:dyDescent="0.25">
      <c r="A3260" t="s">
        <v>199</v>
      </c>
      <c r="B3260" t="s">
        <v>645</v>
      </c>
      <c r="C3260" t="s">
        <v>15</v>
      </c>
      <c r="D3260" t="s">
        <v>5</v>
      </c>
      <c r="E3260">
        <v>2003</v>
      </c>
      <c r="F3260">
        <v>35.762841530054644</v>
      </c>
    </row>
    <row r="3261" spans="1:6" x14ac:dyDescent="0.25">
      <c r="A3261" t="s">
        <v>199</v>
      </c>
      <c r="B3261" t="s">
        <v>645</v>
      </c>
      <c r="C3261" t="s">
        <v>15</v>
      </c>
      <c r="D3261" t="s">
        <v>5</v>
      </c>
      <c r="E3261">
        <v>2004</v>
      </c>
      <c r="F3261">
        <v>35.731147540983606</v>
      </c>
    </row>
    <row r="3262" spans="1:6" x14ac:dyDescent="0.25">
      <c r="A3262" t="s">
        <v>199</v>
      </c>
      <c r="B3262" t="s">
        <v>645</v>
      </c>
      <c r="C3262" t="s">
        <v>15</v>
      </c>
      <c r="D3262" t="s">
        <v>5</v>
      </c>
      <c r="E3262">
        <v>2005</v>
      </c>
      <c r="F3262">
        <v>35.711162129659996</v>
      </c>
    </row>
    <row r="3263" spans="1:6" x14ac:dyDescent="0.25">
      <c r="A3263" t="s">
        <v>199</v>
      </c>
      <c r="B3263" t="s">
        <v>645</v>
      </c>
      <c r="C3263" t="s">
        <v>15</v>
      </c>
      <c r="D3263" t="s">
        <v>5</v>
      </c>
      <c r="E3263">
        <v>2006</v>
      </c>
      <c r="F3263">
        <v>35.711162129659996</v>
      </c>
    </row>
    <row r="3264" spans="1:6" x14ac:dyDescent="0.25">
      <c r="A3264" t="s">
        <v>199</v>
      </c>
      <c r="B3264" t="s">
        <v>645</v>
      </c>
      <c r="C3264" t="s">
        <v>15</v>
      </c>
      <c r="D3264" t="s">
        <v>5</v>
      </c>
      <c r="E3264">
        <v>2007</v>
      </c>
      <c r="F3264">
        <v>35.647753361757957</v>
      </c>
    </row>
    <row r="3265" spans="1:6" x14ac:dyDescent="0.25">
      <c r="A3265" t="s">
        <v>199</v>
      </c>
      <c r="B3265" t="s">
        <v>645</v>
      </c>
      <c r="C3265" t="s">
        <v>15</v>
      </c>
      <c r="D3265" t="s">
        <v>5</v>
      </c>
      <c r="E3265">
        <v>2008</v>
      </c>
      <c r="F3265">
        <v>35.616048977806933</v>
      </c>
    </row>
    <row r="3266" spans="1:6" x14ac:dyDescent="0.25">
      <c r="A3266" t="s">
        <v>199</v>
      </c>
      <c r="B3266" t="s">
        <v>645</v>
      </c>
      <c r="C3266" t="s">
        <v>15</v>
      </c>
      <c r="D3266" t="s">
        <v>5</v>
      </c>
      <c r="E3266">
        <v>2009</v>
      </c>
      <c r="F3266">
        <v>35.537722458783712</v>
      </c>
    </row>
    <row r="3267" spans="1:6" x14ac:dyDescent="0.25">
      <c r="A3267" t="s">
        <v>199</v>
      </c>
      <c r="B3267" t="s">
        <v>645</v>
      </c>
      <c r="C3267" t="s">
        <v>15</v>
      </c>
      <c r="D3267" t="s">
        <v>5</v>
      </c>
      <c r="E3267">
        <v>2010</v>
      </c>
      <c r="F3267">
        <v>35.506059613494919</v>
      </c>
    </row>
    <row r="3268" spans="1:6" x14ac:dyDescent="0.25">
      <c r="A3268" t="s">
        <v>199</v>
      </c>
      <c r="B3268" t="s">
        <v>645</v>
      </c>
      <c r="C3268" t="s">
        <v>15</v>
      </c>
      <c r="D3268" t="s">
        <v>5</v>
      </c>
      <c r="E3268">
        <v>2011</v>
      </c>
      <c r="F3268">
        <v>35.63707828365542</v>
      </c>
    </row>
    <row r="3269" spans="1:6" x14ac:dyDescent="0.25">
      <c r="A3269" t="s">
        <v>199</v>
      </c>
      <c r="B3269" t="s">
        <v>645</v>
      </c>
      <c r="C3269" t="s">
        <v>15</v>
      </c>
      <c r="D3269" t="s">
        <v>5</v>
      </c>
      <c r="E3269">
        <v>2012</v>
      </c>
      <c r="F3269">
        <v>35.76809695381592</v>
      </c>
    </row>
    <row r="3270" spans="1:6" x14ac:dyDescent="0.25">
      <c r="A3270" t="s">
        <v>199</v>
      </c>
      <c r="B3270" t="s">
        <v>645</v>
      </c>
      <c r="C3270" t="s">
        <v>15</v>
      </c>
      <c r="D3270" t="s">
        <v>5</v>
      </c>
      <c r="E3270">
        <v>2013</v>
      </c>
      <c r="F3270">
        <v>35.893158903643027</v>
      </c>
    </row>
    <row r="3271" spans="1:6" x14ac:dyDescent="0.25">
      <c r="A3271" t="s">
        <v>199</v>
      </c>
      <c r="B3271" t="s">
        <v>645</v>
      </c>
      <c r="C3271" t="s">
        <v>15</v>
      </c>
      <c r="D3271" t="s">
        <v>5</v>
      </c>
      <c r="E3271">
        <v>2014</v>
      </c>
      <c r="F3271">
        <v>36.023998532840785</v>
      </c>
    </row>
    <row r="3272" spans="1:6" x14ac:dyDescent="0.25">
      <c r="A3272" t="s">
        <v>199</v>
      </c>
      <c r="B3272" t="s">
        <v>645</v>
      </c>
      <c r="C3272" t="s">
        <v>15</v>
      </c>
      <c r="D3272" t="s">
        <v>5</v>
      </c>
      <c r="E3272">
        <v>2015</v>
      </c>
      <c r="F3272">
        <v>36.154994891142024</v>
      </c>
    </row>
    <row r="3273" spans="1:6" x14ac:dyDescent="0.25">
      <c r="A3273" t="s">
        <v>199</v>
      </c>
      <c r="B3273" t="s">
        <v>645</v>
      </c>
      <c r="C3273" t="s">
        <v>15</v>
      </c>
      <c r="D3273" t="s">
        <v>5</v>
      </c>
      <c r="E3273">
        <v>2016</v>
      </c>
      <c r="F3273">
        <v>36.154994891142024</v>
      </c>
    </row>
    <row r="3274" spans="1:6" x14ac:dyDescent="0.25">
      <c r="A3274" t="s">
        <v>199</v>
      </c>
      <c r="B3274" t="s">
        <v>645</v>
      </c>
      <c r="C3274" t="s">
        <v>15</v>
      </c>
      <c r="D3274" t="s">
        <v>5</v>
      </c>
      <c r="E3274">
        <v>2017</v>
      </c>
      <c r="F3274">
        <v>36.154994891142024</v>
      </c>
    </row>
    <row r="3275" spans="1:6" x14ac:dyDescent="0.25">
      <c r="A3275" t="s">
        <v>199</v>
      </c>
      <c r="B3275" t="s">
        <v>645</v>
      </c>
      <c r="C3275" t="s">
        <v>15</v>
      </c>
      <c r="D3275" t="s">
        <v>5</v>
      </c>
      <c r="E3275">
        <v>2018</v>
      </c>
      <c r="F3275">
        <v>36.154994891142024</v>
      </c>
    </row>
    <row r="3276" spans="1:6" x14ac:dyDescent="0.25">
      <c r="A3276" t="s">
        <v>199</v>
      </c>
      <c r="B3276" t="s">
        <v>645</v>
      </c>
      <c r="C3276" t="s">
        <v>15</v>
      </c>
      <c r="D3276" t="s">
        <v>5</v>
      </c>
      <c r="E3276">
        <v>2019</v>
      </c>
      <c r="F3276">
        <v>36.154994891142024</v>
      </c>
    </row>
    <row r="3277" spans="1:6" x14ac:dyDescent="0.25">
      <c r="A3277" t="s">
        <v>199</v>
      </c>
      <c r="B3277" t="s">
        <v>645</v>
      </c>
      <c r="C3277" t="s">
        <v>15</v>
      </c>
      <c r="D3277" t="s">
        <v>5</v>
      </c>
      <c r="E3277">
        <v>2020</v>
      </c>
      <c r="F3277">
        <v>36.154994891142024</v>
      </c>
    </row>
    <row r="3278" spans="1:6" x14ac:dyDescent="0.25">
      <c r="A3278" t="s">
        <v>197</v>
      </c>
      <c r="B3278" t="s">
        <v>646</v>
      </c>
      <c r="C3278" t="s">
        <v>4</v>
      </c>
      <c r="D3278" t="s">
        <v>5</v>
      </c>
      <c r="E3278">
        <v>2000</v>
      </c>
      <c r="F3278">
        <v>48.382187147688839</v>
      </c>
    </row>
    <row r="3279" spans="1:6" x14ac:dyDescent="0.25">
      <c r="A3279" t="s">
        <v>197</v>
      </c>
      <c r="B3279" t="s">
        <v>646</v>
      </c>
      <c r="C3279" t="s">
        <v>4</v>
      </c>
      <c r="D3279" t="s">
        <v>5</v>
      </c>
      <c r="E3279">
        <v>2001</v>
      </c>
      <c r="F3279">
        <v>49.084554678692221</v>
      </c>
    </row>
    <row r="3280" spans="1:6" x14ac:dyDescent="0.25">
      <c r="A3280" t="s">
        <v>197</v>
      </c>
      <c r="B3280" t="s">
        <v>646</v>
      </c>
      <c r="C3280" t="s">
        <v>4</v>
      </c>
      <c r="D3280" t="s">
        <v>5</v>
      </c>
      <c r="E3280">
        <v>2002</v>
      </c>
      <c r="F3280">
        <v>49.786922209695604</v>
      </c>
    </row>
    <row r="3281" spans="1:6" x14ac:dyDescent="0.25">
      <c r="A3281" t="s">
        <v>197</v>
      </c>
      <c r="B3281" t="s">
        <v>646</v>
      </c>
      <c r="C3281" t="s">
        <v>4</v>
      </c>
      <c r="D3281" t="s">
        <v>5</v>
      </c>
      <c r="E3281">
        <v>2003</v>
      </c>
      <c r="F3281">
        <v>50.489289740698986</v>
      </c>
    </row>
    <row r="3282" spans="1:6" x14ac:dyDescent="0.25">
      <c r="A3282" t="s">
        <v>197</v>
      </c>
      <c r="B3282" t="s">
        <v>646</v>
      </c>
      <c r="C3282" t="s">
        <v>4</v>
      </c>
      <c r="D3282" t="s">
        <v>5</v>
      </c>
      <c r="E3282">
        <v>2004</v>
      </c>
      <c r="F3282">
        <v>51.191657271702361</v>
      </c>
    </row>
    <row r="3283" spans="1:6" x14ac:dyDescent="0.25">
      <c r="A3283" t="s">
        <v>197</v>
      </c>
      <c r="B3283" t="s">
        <v>646</v>
      </c>
      <c r="C3283" t="s">
        <v>4</v>
      </c>
      <c r="D3283" t="s">
        <v>5</v>
      </c>
      <c r="E3283">
        <v>2005</v>
      </c>
      <c r="F3283">
        <v>51.894024802705751</v>
      </c>
    </row>
    <row r="3284" spans="1:6" x14ac:dyDescent="0.25">
      <c r="A3284" t="s">
        <v>197</v>
      </c>
      <c r="B3284" t="s">
        <v>646</v>
      </c>
      <c r="C3284" t="s">
        <v>4</v>
      </c>
      <c r="D3284" t="s">
        <v>5</v>
      </c>
      <c r="E3284">
        <v>2006</v>
      </c>
      <c r="F3284">
        <v>51.894024802705751</v>
      </c>
    </row>
    <row r="3285" spans="1:6" x14ac:dyDescent="0.25">
      <c r="A3285" t="s">
        <v>197</v>
      </c>
      <c r="B3285" t="s">
        <v>646</v>
      </c>
      <c r="C3285" t="s">
        <v>4</v>
      </c>
      <c r="D3285" t="s">
        <v>5</v>
      </c>
      <c r="E3285">
        <v>2007</v>
      </c>
      <c r="F3285">
        <v>53.298759864712522</v>
      </c>
    </row>
    <row r="3286" spans="1:6" x14ac:dyDescent="0.25">
      <c r="A3286" t="s">
        <v>197</v>
      </c>
      <c r="B3286" t="s">
        <v>646</v>
      </c>
      <c r="C3286" t="s">
        <v>4</v>
      </c>
      <c r="D3286" t="s">
        <v>5</v>
      </c>
      <c r="E3286">
        <v>2008</v>
      </c>
      <c r="F3286">
        <v>54.001127395715898</v>
      </c>
    </row>
    <row r="3287" spans="1:6" x14ac:dyDescent="0.25">
      <c r="A3287" t="s">
        <v>197</v>
      </c>
      <c r="B3287" t="s">
        <v>646</v>
      </c>
      <c r="C3287" t="s">
        <v>4</v>
      </c>
      <c r="D3287" t="s">
        <v>5</v>
      </c>
      <c r="E3287">
        <v>2009</v>
      </c>
      <c r="F3287">
        <v>54.703494926719273</v>
      </c>
    </row>
    <row r="3288" spans="1:6" x14ac:dyDescent="0.25">
      <c r="A3288" t="s">
        <v>197</v>
      </c>
      <c r="B3288" t="s">
        <v>646</v>
      </c>
      <c r="C3288" t="s">
        <v>4</v>
      </c>
      <c r="D3288" t="s">
        <v>5</v>
      </c>
      <c r="E3288">
        <v>2010</v>
      </c>
      <c r="F3288">
        <v>55.405862457722662</v>
      </c>
    </row>
    <row r="3289" spans="1:6" x14ac:dyDescent="0.25">
      <c r="A3289" t="s">
        <v>197</v>
      </c>
      <c r="B3289" t="s">
        <v>646</v>
      </c>
      <c r="C3289" t="s">
        <v>4</v>
      </c>
      <c r="D3289" t="s">
        <v>5</v>
      </c>
      <c r="E3289">
        <v>2011</v>
      </c>
      <c r="F3289">
        <v>55.460653889515221</v>
      </c>
    </row>
    <row r="3290" spans="1:6" x14ac:dyDescent="0.25">
      <c r="A3290" t="s">
        <v>197</v>
      </c>
      <c r="B3290" t="s">
        <v>646</v>
      </c>
      <c r="C3290" t="s">
        <v>4</v>
      </c>
      <c r="D3290" t="s">
        <v>5</v>
      </c>
      <c r="E3290">
        <v>2012</v>
      </c>
      <c r="F3290">
        <v>55.51544532130778</v>
      </c>
    </row>
    <row r="3291" spans="1:6" x14ac:dyDescent="0.25">
      <c r="A3291" t="s">
        <v>197</v>
      </c>
      <c r="B3291" t="s">
        <v>646</v>
      </c>
      <c r="C3291" t="s">
        <v>4</v>
      </c>
      <c r="D3291" t="s">
        <v>5</v>
      </c>
      <c r="E3291">
        <v>2013</v>
      </c>
      <c r="F3291">
        <v>55.570236753100332</v>
      </c>
    </row>
    <row r="3292" spans="1:6" x14ac:dyDescent="0.25">
      <c r="A3292" t="s">
        <v>197</v>
      </c>
      <c r="B3292" t="s">
        <v>646</v>
      </c>
      <c r="C3292" t="s">
        <v>4</v>
      </c>
      <c r="D3292" t="s">
        <v>5</v>
      </c>
      <c r="E3292">
        <v>2014</v>
      </c>
      <c r="F3292">
        <v>55.625028184892891</v>
      </c>
    </row>
    <row r="3293" spans="1:6" x14ac:dyDescent="0.25">
      <c r="A3293" t="s">
        <v>197</v>
      </c>
      <c r="B3293" t="s">
        <v>646</v>
      </c>
      <c r="C3293" t="s">
        <v>4</v>
      </c>
      <c r="D3293" t="s">
        <v>5</v>
      </c>
      <c r="E3293">
        <v>2015</v>
      </c>
      <c r="F3293">
        <v>55.679819616685457</v>
      </c>
    </row>
    <row r="3294" spans="1:6" x14ac:dyDescent="0.25">
      <c r="A3294" t="s">
        <v>197</v>
      </c>
      <c r="B3294" t="s">
        <v>646</v>
      </c>
      <c r="C3294" t="s">
        <v>4</v>
      </c>
      <c r="D3294" t="s">
        <v>5</v>
      </c>
      <c r="E3294">
        <v>2016</v>
      </c>
      <c r="F3294">
        <v>55.735062006764366</v>
      </c>
    </row>
    <row r="3295" spans="1:6" x14ac:dyDescent="0.25">
      <c r="A3295" t="s">
        <v>197</v>
      </c>
      <c r="B3295" t="s">
        <v>646</v>
      </c>
      <c r="C3295" t="s">
        <v>4</v>
      </c>
      <c r="D3295" t="s">
        <v>5</v>
      </c>
      <c r="E3295">
        <v>2017</v>
      </c>
      <c r="F3295">
        <v>55.790304396843297</v>
      </c>
    </row>
    <row r="3296" spans="1:6" x14ac:dyDescent="0.25">
      <c r="A3296" t="s">
        <v>197</v>
      </c>
      <c r="B3296" t="s">
        <v>646</v>
      </c>
      <c r="C3296" t="s">
        <v>4</v>
      </c>
      <c r="D3296" t="s">
        <v>5</v>
      </c>
      <c r="E3296">
        <v>2018</v>
      </c>
      <c r="F3296">
        <v>55.845546786922206</v>
      </c>
    </row>
    <row r="3297" spans="1:6" x14ac:dyDescent="0.25">
      <c r="A3297" t="s">
        <v>197</v>
      </c>
      <c r="B3297" t="s">
        <v>646</v>
      </c>
      <c r="C3297" t="s">
        <v>4</v>
      </c>
      <c r="D3297" t="s">
        <v>5</v>
      </c>
      <c r="E3297">
        <v>2019</v>
      </c>
      <c r="F3297">
        <v>55.900789177001123</v>
      </c>
    </row>
    <row r="3298" spans="1:6" x14ac:dyDescent="0.25">
      <c r="A3298" t="s">
        <v>197</v>
      </c>
      <c r="B3298" t="s">
        <v>646</v>
      </c>
      <c r="C3298" t="s">
        <v>4</v>
      </c>
      <c r="D3298" t="s">
        <v>5</v>
      </c>
      <c r="E3298">
        <v>2020</v>
      </c>
      <c r="F3298">
        <v>55.956031567080046</v>
      </c>
    </row>
    <row r="3299" spans="1:6" x14ac:dyDescent="0.25">
      <c r="A3299" t="s">
        <v>205</v>
      </c>
      <c r="B3299" t="s">
        <v>647</v>
      </c>
      <c r="C3299" t="s">
        <v>20</v>
      </c>
      <c r="D3299" t="s">
        <v>5</v>
      </c>
      <c r="E3299">
        <v>2000</v>
      </c>
      <c r="F3299">
        <v>0</v>
      </c>
    </row>
    <row r="3300" spans="1:6" x14ac:dyDescent="0.25">
      <c r="A3300" t="s">
        <v>205</v>
      </c>
      <c r="B3300" t="s">
        <v>647</v>
      </c>
      <c r="C3300" t="s">
        <v>20</v>
      </c>
      <c r="D3300" t="s">
        <v>5</v>
      </c>
      <c r="E3300">
        <v>2001</v>
      </c>
      <c r="F3300">
        <v>0</v>
      </c>
    </row>
    <row r="3301" spans="1:6" x14ac:dyDescent="0.25">
      <c r="A3301" t="s">
        <v>205</v>
      </c>
      <c r="B3301" t="s">
        <v>647</v>
      </c>
      <c r="C3301" t="s">
        <v>20</v>
      </c>
      <c r="D3301" t="s">
        <v>5</v>
      </c>
      <c r="E3301">
        <v>2002</v>
      </c>
      <c r="F3301">
        <v>0</v>
      </c>
    </row>
    <row r="3302" spans="1:6" x14ac:dyDescent="0.25">
      <c r="A3302" t="s">
        <v>205</v>
      </c>
      <c r="B3302" t="s">
        <v>647</v>
      </c>
      <c r="C3302" t="s">
        <v>20</v>
      </c>
      <c r="D3302" t="s">
        <v>5</v>
      </c>
      <c r="E3302">
        <v>2003</v>
      </c>
      <c r="F3302">
        <v>0</v>
      </c>
    </row>
    <row r="3303" spans="1:6" x14ac:dyDescent="0.25">
      <c r="A3303" t="s">
        <v>205</v>
      </c>
      <c r="B3303" t="s">
        <v>647</v>
      </c>
      <c r="C3303" t="s">
        <v>20</v>
      </c>
      <c r="D3303" t="s">
        <v>5</v>
      </c>
      <c r="E3303">
        <v>2004</v>
      </c>
      <c r="F3303">
        <v>0</v>
      </c>
    </row>
    <row r="3304" spans="1:6" x14ac:dyDescent="0.25">
      <c r="A3304" t="s">
        <v>205</v>
      </c>
      <c r="B3304" t="s">
        <v>647</v>
      </c>
      <c r="C3304" t="s">
        <v>20</v>
      </c>
      <c r="D3304" t="s">
        <v>5</v>
      </c>
      <c r="E3304">
        <v>2005</v>
      </c>
      <c r="F3304">
        <v>0</v>
      </c>
    </row>
    <row r="3305" spans="1:6" x14ac:dyDescent="0.25">
      <c r="A3305" t="s">
        <v>205</v>
      </c>
      <c r="B3305" t="s">
        <v>647</v>
      </c>
      <c r="C3305" t="s">
        <v>20</v>
      </c>
      <c r="D3305" t="s">
        <v>5</v>
      </c>
      <c r="E3305">
        <v>2006</v>
      </c>
      <c r="F3305">
        <v>0</v>
      </c>
    </row>
    <row r="3306" spans="1:6" x14ac:dyDescent="0.25">
      <c r="A3306" t="s">
        <v>205</v>
      </c>
      <c r="B3306" t="s">
        <v>647</v>
      </c>
      <c r="C3306" t="s">
        <v>20</v>
      </c>
      <c r="D3306" t="s">
        <v>5</v>
      </c>
      <c r="E3306">
        <v>2007</v>
      </c>
      <c r="F3306">
        <v>0</v>
      </c>
    </row>
    <row r="3307" spans="1:6" x14ac:dyDescent="0.25">
      <c r="A3307" t="s">
        <v>205</v>
      </c>
      <c r="B3307" t="s">
        <v>647</v>
      </c>
      <c r="C3307" t="s">
        <v>20</v>
      </c>
      <c r="D3307" t="s">
        <v>5</v>
      </c>
      <c r="E3307">
        <v>2008</v>
      </c>
      <c r="F3307">
        <v>0</v>
      </c>
    </row>
    <row r="3308" spans="1:6" x14ac:dyDescent="0.25">
      <c r="A3308" t="s">
        <v>205</v>
      </c>
      <c r="B3308" t="s">
        <v>647</v>
      </c>
      <c r="C3308" t="s">
        <v>20</v>
      </c>
      <c r="D3308" t="s">
        <v>5</v>
      </c>
      <c r="E3308">
        <v>2009</v>
      </c>
      <c r="F3308">
        <v>0</v>
      </c>
    </row>
    <row r="3309" spans="1:6" x14ac:dyDescent="0.25">
      <c r="A3309" t="s">
        <v>205</v>
      </c>
      <c r="B3309" t="s">
        <v>647</v>
      </c>
      <c r="C3309" t="s">
        <v>20</v>
      </c>
      <c r="D3309" t="s">
        <v>5</v>
      </c>
      <c r="E3309">
        <v>2010</v>
      </c>
      <c r="F3309">
        <v>0</v>
      </c>
    </row>
    <row r="3310" spans="1:6" x14ac:dyDescent="0.25">
      <c r="A3310" t="s">
        <v>205</v>
      </c>
      <c r="B3310" t="s">
        <v>647</v>
      </c>
      <c r="C3310" t="s">
        <v>20</v>
      </c>
      <c r="D3310" t="s">
        <v>5</v>
      </c>
      <c r="E3310">
        <v>2011</v>
      </c>
      <c r="F3310">
        <v>0</v>
      </c>
    </row>
    <row r="3311" spans="1:6" x14ac:dyDescent="0.25">
      <c r="A3311" t="s">
        <v>205</v>
      </c>
      <c r="B3311" t="s">
        <v>647</v>
      </c>
      <c r="C3311" t="s">
        <v>20</v>
      </c>
      <c r="D3311" t="s">
        <v>5</v>
      </c>
      <c r="E3311">
        <v>2012</v>
      </c>
      <c r="F3311">
        <v>0</v>
      </c>
    </row>
    <row r="3312" spans="1:6" x14ac:dyDescent="0.25">
      <c r="A3312" t="s">
        <v>205</v>
      </c>
      <c r="B3312" t="s">
        <v>647</v>
      </c>
      <c r="C3312" t="s">
        <v>20</v>
      </c>
      <c r="D3312" t="s">
        <v>5</v>
      </c>
      <c r="E3312">
        <v>2013</v>
      </c>
      <c r="F3312">
        <v>0</v>
      </c>
    </row>
    <row r="3313" spans="1:6" x14ac:dyDescent="0.25">
      <c r="A3313" t="s">
        <v>205</v>
      </c>
      <c r="B3313" t="s">
        <v>647</v>
      </c>
      <c r="C3313" t="s">
        <v>20</v>
      </c>
      <c r="D3313" t="s">
        <v>5</v>
      </c>
      <c r="E3313">
        <v>2014</v>
      </c>
      <c r="F3313">
        <v>0</v>
      </c>
    </row>
    <row r="3314" spans="1:6" x14ac:dyDescent="0.25">
      <c r="A3314" t="s">
        <v>205</v>
      </c>
      <c r="B3314" t="s">
        <v>647</v>
      </c>
      <c r="C3314" t="s">
        <v>20</v>
      </c>
      <c r="D3314" t="s">
        <v>5</v>
      </c>
      <c r="E3314">
        <v>2015</v>
      </c>
      <c r="F3314">
        <v>0</v>
      </c>
    </row>
    <row r="3315" spans="1:6" x14ac:dyDescent="0.25">
      <c r="A3315" t="s">
        <v>205</v>
      </c>
      <c r="B3315" t="s">
        <v>647</v>
      </c>
      <c r="C3315" t="s">
        <v>20</v>
      </c>
      <c r="D3315" t="s">
        <v>5</v>
      </c>
      <c r="E3315">
        <v>2016</v>
      </c>
      <c r="F3315">
        <v>0</v>
      </c>
    </row>
    <row r="3316" spans="1:6" x14ac:dyDescent="0.25">
      <c r="A3316" t="s">
        <v>205</v>
      </c>
      <c r="B3316" t="s">
        <v>647</v>
      </c>
      <c r="C3316" t="s">
        <v>20</v>
      </c>
      <c r="D3316" t="s">
        <v>5</v>
      </c>
      <c r="E3316">
        <v>2017</v>
      </c>
      <c r="F3316">
        <v>0</v>
      </c>
    </row>
    <row r="3317" spans="1:6" x14ac:dyDescent="0.25">
      <c r="A3317" t="s">
        <v>205</v>
      </c>
      <c r="B3317" t="s">
        <v>647</v>
      </c>
      <c r="C3317" t="s">
        <v>20</v>
      </c>
      <c r="D3317" t="s">
        <v>5</v>
      </c>
      <c r="E3317">
        <v>2018</v>
      </c>
      <c r="F3317">
        <v>0</v>
      </c>
    </row>
    <row r="3318" spans="1:6" x14ac:dyDescent="0.25">
      <c r="A3318" t="s">
        <v>205</v>
      </c>
      <c r="B3318" t="s">
        <v>647</v>
      </c>
      <c r="C3318" t="s">
        <v>20</v>
      </c>
      <c r="D3318" t="s">
        <v>5</v>
      </c>
      <c r="E3318">
        <v>2019</v>
      </c>
      <c r="F3318">
        <v>0</v>
      </c>
    </row>
    <row r="3319" spans="1:6" x14ac:dyDescent="0.25">
      <c r="A3319" t="s">
        <v>205</v>
      </c>
      <c r="B3319" t="s">
        <v>647</v>
      </c>
      <c r="C3319" t="s">
        <v>20</v>
      </c>
      <c r="D3319" t="s">
        <v>5</v>
      </c>
      <c r="E3319">
        <v>2020</v>
      </c>
      <c r="F3319">
        <v>0</v>
      </c>
    </row>
    <row r="3320" spans="1:6" x14ac:dyDescent="0.25">
      <c r="A3320" t="s">
        <v>206</v>
      </c>
      <c r="B3320" t="s">
        <v>648</v>
      </c>
      <c r="C3320" t="s">
        <v>15</v>
      </c>
      <c r="D3320" t="s">
        <v>5</v>
      </c>
      <c r="E3320">
        <v>2000</v>
      </c>
      <c r="F3320">
        <v>27.713203604544862</v>
      </c>
    </row>
    <row r="3321" spans="1:6" x14ac:dyDescent="0.25">
      <c r="A3321" t="s">
        <v>206</v>
      </c>
      <c r="B3321" t="s">
        <v>648</v>
      </c>
      <c r="C3321" t="s">
        <v>15</v>
      </c>
      <c r="D3321" t="s">
        <v>5</v>
      </c>
      <c r="E3321">
        <v>2001</v>
      </c>
      <c r="F3321">
        <v>27.778067998781069</v>
      </c>
    </row>
    <row r="3322" spans="1:6" x14ac:dyDescent="0.25">
      <c r="A3322" t="s">
        <v>206</v>
      </c>
      <c r="B3322" t="s">
        <v>648</v>
      </c>
      <c r="C3322" t="s">
        <v>15</v>
      </c>
      <c r="D3322" t="s">
        <v>5</v>
      </c>
      <c r="E3322">
        <v>2002</v>
      </c>
      <c r="F3322">
        <v>27.823552442684996</v>
      </c>
    </row>
    <row r="3323" spans="1:6" x14ac:dyDescent="0.25">
      <c r="A3323" t="s">
        <v>206</v>
      </c>
      <c r="B3323" t="s">
        <v>648</v>
      </c>
      <c r="C3323" t="s">
        <v>15</v>
      </c>
      <c r="D3323" t="s">
        <v>5</v>
      </c>
      <c r="E3323">
        <v>2003</v>
      </c>
      <c r="F3323">
        <v>27.878669275929553</v>
      </c>
    </row>
    <row r="3324" spans="1:6" x14ac:dyDescent="0.25">
      <c r="A3324" t="s">
        <v>206</v>
      </c>
      <c r="B3324" t="s">
        <v>648</v>
      </c>
      <c r="C3324" t="s">
        <v>15</v>
      </c>
      <c r="D3324" t="s">
        <v>5</v>
      </c>
      <c r="E3324">
        <v>2004</v>
      </c>
      <c r="F3324">
        <v>27.937391304347827</v>
      </c>
    </row>
    <row r="3325" spans="1:6" x14ac:dyDescent="0.25">
      <c r="A3325" t="s">
        <v>206</v>
      </c>
      <c r="B3325" t="s">
        <v>648</v>
      </c>
      <c r="C3325" t="s">
        <v>15</v>
      </c>
      <c r="D3325" t="s">
        <v>5</v>
      </c>
      <c r="E3325">
        <v>2005</v>
      </c>
      <c r="F3325">
        <v>28.004609096443168</v>
      </c>
    </row>
    <row r="3326" spans="1:6" x14ac:dyDescent="0.25">
      <c r="A3326" t="s">
        <v>206</v>
      </c>
      <c r="B3326" t="s">
        <v>648</v>
      </c>
      <c r="C3326" t="s">
        <v>15</v>
      </c>
      <c r="D3326" t="s">
        <v>5</v>
      </c>
      <c r="E3326">
        <v>2006</v>
      </c>
      <c r="F3326">
        <v>28.004609096443168</v>
      </c>
    </row>
    <row r="3327" spans="1:6" x14ac:dyDescent="0.25">
      <c r="A3327" t="s">
        <v>206</v>
      </c>
      <c r="B3327" t="s">
        <v>648</v>
      </c>
      <c r="C3327" t="s">
        <v>15</v>
      </c>
      <c r="D3327" t="s">
        <v>5</v>
      </c>
      <c r="E3327">
        <v>2007</v>
      </c>
      <c r="F3327">
        <v>28.145199878202622</v>
      </c>
    </row>
    <row r="3328" spans="1:6" x14ac:dyDescent="0.25">
      <c r="A3328" t="s">
        <v>206</v>
      </c>
      <c r="B3328" t="s">
        <v>648</v>
      </c>
      <c r="C3328" t="s">
        <v>15</v>
      </c>
      <c r="D3328" t="s">
        <v>5</v>
      </c>
      <c r="E3328">
        <v>2008</v>
      </c>
      <c r="F3328">
        <v>28.208786428882121</v>
      </c>
    </row>
    <row r="3329" spans="1:6" x14ac:dyDescent="0.25">
      <c r="A3329" t="s">
        <v>206</v>
      </c>
      <c r="B3329" t="s">
        <v>648</v>
      </c>
      <c r="C3329" t="s">
        <v>15</v>
      </c>
      <c r="D3329" t="s">
        <v>5</v>
      </c>
      <c r="E3329">
        <v>2009</v>
      </c>
      <c r="F3329">
        <v>28.253933756411371</v>
      </c>
    </row>
    <row r="3330" spans="1:6" x14ac:dyDescent="0.25">
      <c r="A3330" t="s">
        <v>206</v>
      </c>
      <c r="B3330" t="s">
        <v>648</v>
      </c>
      <c r="C3330" t="s">
        <v>15</v>
      </c>
      <c r="D3330" t="s">
        <v>5</v>
      </c>
      <c r="E3330">
        <v>2010</v>
      </c>
      <c r="F3330">
        <v>28.319930449902198</v>
      </c>
    </row>
    <row r="3331" spans="1:6" x14ac:dyDescent="0.25">
      <c r="A3331" t="s">
        <v>206</v>
      </c>
      <c r="B3331" t="s">
        <v>648</v>
      </c>
      <c r="C3331" t="s">
        <v>15</v>
      </c>
      <c r="D3331" t="s">
        <v>5</v>
      </c>
      <c r="E3331">
        <v>2011</v>
      </c>
      <c r="F3331">
        <v>28.640535256549505</v>
      </c>
    </row>
    <row r="3332" spans="1:6" x14ac:dyDescent="0.25">
      <c r="A3332" t="s">
        <v>206</v>
      </c>
      <c r="B3332" t="s">
        <v>648</v>
      </c>
      <c r="C3332" t="s">
        <v>15</v>
      </c>
      <c r="D3332" t="s">
        <v>5</v>
      </c>
      <c r="E3332">
        <v>2012</v>
      </c>
      <c r="F3332">
        <v>28.994800452134594</v>
      </c>
    </row>
    <row r="3333" spans="1:6" x14ac:dyDescent="0.25">
      <c r="A3333" t="s">
        <v>206</v>
      </c>
      <c r="B3333" t="s">
        <v>648</v>
      </c>
      <c r="C3333" t="s">
        <v>15</v>
      </c>
      <c r="D3333" t="s">
        <v>5</v>
      </c>
      <c r="E3333">
        <v>2013</v>
      </c>
      <c r="F3333">
        <v>29.329113593879057</v>
      </c>
    </row>
    <row r="3334" spans="1:6" x14ac:dyDescent="0.25">
      <c r="A3334" t="s">
        <v>206</v>
      </c>
      <c r="B3334" t="s">
        <v>648</v>
      </c>
      <c r="C3334" t="s">
        <v>15</v>
      </c>
      <c r="D3334" t="s">
        <v>5</v>
      </c>
      <c r="E3334">
        <v>2014</v>
      </c>
      <c r="F3334">
        <v>29.658240611961055</v>
      </c>
    </row>
    <row r="3335" spans="1:6" x14ac:dyDescent="0.25">
      <c r="A3335" t="s">
        <v>206</v>
      </c>
      <c r="B3335" t="s">
        <v>648</v>
      </c>
      <c r="C3335" t="s">
        <v>15</v>
      </c>
      <c r="D3335" t="s">
        <v>5</v>
      </c>
      <c r="E3335">
        <v>2015</v>
      </c>
      <c r="F3335">
        <v>29.993741307371351</v>
      </c>
    </row>
    <row r="3336" spans="1:6" x14ac:dyDescent="0.25">
      <c r="A3336" t="s">
        <v>206</v>
      </c>
      <c r="B3336" t="s">
        <v>648</v>
      </c>
      <c r="C3336" t="s">
        <v>15</v>
      </c>
      <c r="D3336" t="s">
        <v>5</v>
      </c>
      <c r="E3336">
        <v>2016</v>
      </c>
      <c r="F3336">
        <v>30.115829276773297</v>
      </c>
    </row>
    <row r="3337" spans="1:6" x14ac:dyDescent="0.25">
      <c r="A3337" t="s">
        <v>206</v>
      </c>
      <c r="B3337" t="s">
        <v>648</v>
      </c>
      <c r="C3337" t="s">
        <v>15</v>
      </c>
      <c r="D3337" t="s">
        <v>5</v>
      </c>
      <c r="E3337">
        <v>2017</v>
      </c>
      <c r="F3337">
        <v>30.115829276773297</v>
      </c>
    </row>
    <row r="3338" spans="1:6" x14ac:dyDescent="0.25">
      <c r="A3338" t="s">
        <v>206</v>
      </c>
      <c r="B3338" t="s">
        <v>648</v>
      </c>
      <c r="C3338" t="s">
        <v>15</v>
      </c>
      <c r="D3338" t="s">
        <v>5</v>
      </c>
      <c r="E3338">
        <v>2018</v>
      </c>
      <c r="F3338">
        <v>30.115829276773297</v>
      </c>
    </row>
    <row r="3339" spans="1:6" x14ac:dyDescent="0.25">
      <c r="A3339" t="s">
        <v>206</v>
      </c>
      <c r="B3339" t="s">
        <v>648</v>
      </c>
      <c r="C3339" t="s">
        <v>15</v>
      </c>
      <c r="D3339" t="s">
        <v>5</v>
      </c>
      <c r="E3339">
        <v>2019</v>
      </c>
      <c r="F3339">
        <v>30.115829276773297</v>
      </c>
    </row>
    <row r="3340" spans="1:6" x14ac:dyDescent="0.25">
      <c r="A3340" t="s">
        <v>206</v>
      </c>
      <c r="B3340" t="s">
        <v>648</v>
      </c>
      <c r="C3340" t="s">
        <v>15</v>
      </c>
      <c r="D3340" t="s">
        <v>5</v>
      </c>
      <c r="E3340">
        <v>2020</v>
      </c>
      <c r="F3340">
        <v>30.115829276773297</v>
      </c>
    </row>
    <row r="3341" spans="1:6" x14ac:dyDescent="0.25">
      <c r="A3341" t="s">
        <v>207</v>
      </c>
      <c r="B3341" t="s">
        <v>649</v>
      </c>
      <c r="C3341" t="s">
        <v>15</v>
      </c>
      <c r="D3341" t="s">
        <v>16</v>
      </c>
      <c r="E3341">
        <v>2000</v>
      </c>
      <c r="F3341">
        <v>49.401849909714343</v>
      </c>
    </row>
    <row r="3342" spans="1:6" x14ac:dyDescent="0.25">
      <c r="A3342" t="s">
        <v>207</v>
      </c>
      <c r="B3342" t="s">
        <v>649</v>
      </c>
      <c r="C3342" t="s">
        <v>15</v>
      </c>
      <c r="D3342" t="s">
        <v>16</v>
      </c>
      <c r="E3342">
        <v>2001</v>
      </c>
      <c r="F3342">
        <v>49.440381943342175</v>
      </c>
    </row>
    <row r="3343" spans="1:6" x14ac:dyDescent="0.25">
      <c r="A3343" t="s">
        <v>207</v>
      </c>
      <c r="B3343" t="s">
        <v>649</v>
      </c>
      <c r="C3343" t="s">
        <v>15</v>
      </c>
      <c r="D3343" t="s">
        <v>16</v>
      </c>
      <c r="E3343">
        <v>2002</v>
      </c>
      <c r="F3343">
        <v>49.474689486683914</v>
      </c>
    </row>
    <row r="3344" spans="1:6" x14ac:dyDescent="0.25">
      <c r="A3344" t="s">
        <v>207</v>
      </c>
      <c r="B3344" t="s">
        <v>649</v>
      </c>
      <c r="C3344" t="s">
        <v>15</v>
      </c>
      <c r="D3344" t="s">
        <v>16</v>
      </c>
      <c r="E3344">
        <v>2003</v>
      </c>
      <c r="F3344">
        <v>49.510385215048181</v>
      </c>
    </row>
    <row r="3345" spans="1:6" x14ac:dyDescent="0.25">
      <c r="A3345" t="s">
        <v>207</v>
      </c>
      <c r="B3345" t="s">
        <v>649</v>
      </c>
      <c r="C3345" t="s">
        <v>15</v>
      </c>
      <c r="D3345" t="s">
        <v>16</v>
      </c>
      <c r="E3345">
        <v>2004</v>
      </c>
      <c r="F3345">
        <v>49.545445610616547</v>
      </c>
    </row>
    <row r="3346" spans="1:6" x14ac:dyDescent="0.25">
      <c r="A3346" t="s">
        <v>207</v>
      </c>
      <c r="B3346" t="s">
        <v>649</v>
      </c>
      <c r="C3346" t="s">
        <v>15</v>
      </c>
      <c r="D3346" t="s">
        <v>16</v>
      </c>
      <c r="E3346">
        <v>2005</v>
      </c>
      <c r="F3346">
        <v>49.580777333303217</v>
      </c>
    </row>
    <row r="3347" spans="1:6" x14ac:dyDescent="0.25">
      <c r="A3347" t="s">
        <v>207</v>
      </c>
      <c r="B3347" t="s">
        <v>649</v>
      </c>
      <c r="C3347" t="s">
        <v>15</v>
      </c>
      <c r="D3347" t="s">
        <v>16</v>
      </c>
      <c r="E3347">
        <v>2006</v>
      </c>
      <c r="F3347">
        <v>49.580777333303217</v>
      </c>
    </row>
    <row r="3348" spans="1:6" x14ac:dyDescent="0.25">
      <c r="A3348" t="s">
        <v>207</v>
      </c>
      <c r="B3348" t="s">
        <v>649</v>
      </c>
      <c r="C3348" t="s">
        <v>15</v>
      </c>
      <c r="D3348" t="s">
        <v>16</v>
      </c>
      <c r="E3348">
        <v>2007</v>
      </c>
      <c r="F3348">
        <v>49.663474325517441</v>
      </c>
    </row>
    <row r="3349" spans="1:6" x14ac:dyDescent="0.25">
      <c r="A3349" t="s">
        <v>207</v>
      </c>
      <c r="B3349" t="s">
        <v>649</v>
      </c>
      <c r="C3349" t="s">
        <v>15</v>
      </c>
      <c r="D3349" t="s">
        <v>16</v>
      </c>
      <c r="E3349">
        <v>2008</v>
      </c>
      <c r="F3349">
        <v>49.701938160344433</v>
      </c>
    </row>
    <row r="3350" spans="1:6" x14ac:dyDescent="0.25">
      <c r="A3350" t="s">
        <v>207</v>
      </c>
      <c r="B3350" t="s">
        <v>649</v>
      </c>
      <c r="C3350" t="s">
        <v>15</v>
      </c>
      <c r="D3350" t="s">
        <v>16</v>
      </c>
      <c r="E3350">
        <v>2009</v>
      </c>
      <c r="F3350">
        <v>49.737763687444556</v>
      </c>
    </row>
    <row r="3351" spans="1:6" x14ac:dyDescent="0.25">
      <c r="A3351" t="s">
        <v>207</v>
      </c>
      <c r="B3351" t="s">
        <v>649</v>
      </c>
      <c r="C3351" t="s">
        <v>15</v>
      </c>
      <c r="D3351" t="s">
        <v>16</v>
      </c>
      <c r="E3351">
        <v>2010</v>
      </c>
      <c r="F3351">
        <v>49.773589214544664</v>
      </c>
    </row>
    <row r="3352" spans="1:6" x14ac:dyDescent="0.25">
      <c r="A3352" t="s">
        <v>207</v>
      </c>
      <c r="B3352" t="s">
        <v>649</v>
      </c>
      <c r="C3352" t="s">
        <v>15</v>
      </c>
      <c r="D3352" t="s">
        <v>16</v>
      </c>
      <c r="E3352">
        <v>2011</v>
      </c>
      <c r="F3352">
        <v>49.771083973921755</v>
      </c>
    </row>
    <row r="3353" spans="1:6" x14ac:dyDescent="0.25">
      <c r="A3353" t="s">
        <v>207</v>
      </c>
      <c r="B3353" t="s">
        <v>649</v>
      </c>
      <c r="C3353" t="s">
        <v>15</v>
      </c>
      <c r="D3353" t="s">
        <v>16</v>
      </c>
      <c r="E3353">
        <v>2012</v>
      </c>
      <c r="F3353">
        <v>49.76857873329886</v>
      </c>
    </row>
    <row r="3354" spans="1:6" x14ac:dyDescent="0.25">
      <c r="A3354" t="s">
        <v>207</v>
      </c>
      <c r="B3354" t="s">
        <v>649</v>
      </c>
      <c r="C3354" t="s">
        <v>15</v>
      </c>
      <c r="D3354" t="s">
        <v>16</v>
      </c>
      <c r="E3354">
        <v>2013</v>
      </c>
      <c r="F3354">
        <v>49.76607349267595</v>
      </c>
    </row>
    <row r="3355" spans="1:6" x14ac:dyDescent="0.25">
      <c r="A3355" t="s">
        <v>207</v>
      </c>
      <c r="B3355" t="s">
        <v>649</v>
      </c>
      <c r="C3355" t="s">
        <v>15</v>
      </c>
      <c r="D3355" t="s">
        <v>16</v>
      </c>
      <c r="E3355">
        <v>2014</v>
      </c>
      <c r="F3355">
        <v>49.763568252053048</v>
      </c>
    </row>
    <row r="3356" spans="1:6" x14ac:dyDescent="0.25">
      <c r="A3356" t="s">
        <v>207</v>
      </c>
      <c r="B3356" t="s">
        <v>649</v>
      </c>
      <c r="C3356" t="s">
        <v>15</v>
      </c>
      <c r="D3356" t="s">
        <v>16</v>
      </c>
      <c r="E3356">
        <v>2015</v>
      </c>
      <c r="F3356">
        <v>49.761063011430146</v>
      </c>
    </row>
    <row r="3357" spans="1:6" x14ac:dyDescent="0.25">
      <c r="A3357" t="s">
        <v>207</v>
      </c>
      <c r="B3357" t="s">
        <v>649</v>
      </c>
      <c r="C3357" t="s">
        <v>15</v>
      </c>
      <c r="D3357" t="s">
        <v>16</v>
      </c>
      <c r="E3357">
        <v>2016</v>
      </c>
      <c r="F3357">
        <v>49.772699545151177</v>
      </c>
    </row>
    <row r="3358" spans="1:6" x14ac:dyDescent="0.25">
      <c r="A3358" t="s">
        <v>207</v>
      </c>
      <c r="B3358" t="s">
        <v>649</v>
      </c>
      <c r="C3358" t="s">
        <v>15</v>
      </c>
      <c r="D3358" t="s">
        <v>16</v>
      </c>
      <c r="E3358">
        <v>2017</v>
      </c>
      <c r="F3358">
        <v>49.784336078872215</v>
      </c>
    </row>
    <row r="3359" spans="1:6" x14ac:dyDescent="0.25">
      <c r="A3359" t="s">
        <v>207</v>
      </c>
      <c r="B3359" t="s">
        <v>649</v>
      </c>
      <c r="C3359" t="s">
        <v>15</v>
      </c>
      <c r="D3359" t="s">
        <v>16</v>
      </c>
      <c r="E3359">
        <v>2018</v>
      </c>
      <c r="F3359">
        <v>49.784336078872215</v>
      </c>
    </row>
    <row r="3360" spans="1:6" x14ac:dyDescent="0.25">
      <c r="A3360" t="s">
        <v>207</v>
      </c>
      <c r="B3360" t="s">
        <v>649</v>
      </c>
      <c r="C3360" t="s">
        <v>15</v>
      </c>
      <c r="D3360" t="s">
        <v>16</v>
      </c>
      <c r="E3360">
        <v>2019</v>
      </c>
      <c r="F3360">
        <v>49.784336078872215</v>
      </c>
    </row>
    <row r="3361" spans="1:6" x14ac:dyDescent="0.25">
      <c r="A3361" t="s">
        <v>207</v>
      </c>
      <c r="B3361" t="s">
        <v>649</v>
      </c>
      <c r="C3361" t="s">
        <v>15</v>
      </c>
      <c r="D3361" t="s">
        <v>16</v>
      </c>
      <c r="E3361">
        <v>2020</v>
      </c>
      <c r="F3361">
        <v>49.784336078872215</v>
      </c>
    </row>
    <row r="3362" spans="1:6" x14ac:dyDescent="0.25">
      <c r="A3362" t="s">
        <v>208</v>
      </c>
      <c r="B3362" t="s">
        <v>650</v>
      </c>
      <c r="C3362" t="s">
        <v>12</v>
      </c>
      <c r="D3362" t="s">
        <v>9</v>
      </c>
      <c r="E3362">
        <v>2000</v>
      </c>
      <c r="F3362">
        <v>11.6335630320227</v>
      </c>
    </row>
    <row r="3363" spans="1:6" x14ac:dyDescent="0.25">
      <c r="A3363" t="s">
        <v>208</v>
      </c>
      <c r="B3363" t="s">
        <v>650</v>
      </c>
      <c r="C3363" t="s">
        <v>12</v>
      </c>
      <c r="D3363" t="s">
        <v>9</v>
      </c>
      <c r="E3363">
        <v>2001</v>
      </c>
      <c r="F3363">
        <v>11.544385893798136</v>
      </c>
    </row>
    <row r="3364" spans="1:6" x14ac:dyDescent="0.25">
      <c r="A3364" t="s">
        <v>208</v>
      </c>
      <c r="B3364" t="s">
        <v>650</v>
      </c>
      <c r="C3364" t="s">
        <v>12</v>
      </c>
      <c r="D3364" t="s">
        <v>9</v>
      </c>
      <c r="E3364">
        <v>2002</v>
      </c>
      <c r="F3364">
        <v>11.455208755573572</v>
      </c>
    </row>
    <row r="3365" spans="1:6" x14ac:dyDescent="0.25">
      <c r="A3365" t="s">
        <v>208</v>
      </c>
      <c r="B3365" t="s">
        <v>650</v>
      </c>
      <c r="C3365" t="s">
        <v>12</v>
      </c>
      <c r="D3365" t="s">
        <v>9</v>
      </c>
      <c r="E3365">
        <v>2003</v>
      </c>
      <c r="F3365">
        <v>11.366031617349007</v>
      </c>
    </row>
    <row r="3366" spans="1:6" x14ac:dyDescent="0.25">
      <c r="A3366" t="s">
        <v>208</v>
      </c>
      <c r="B3366" t="s">
        <v>650</v>
      </c>
      <c r="C3366" t="s">
        <v>12</v>
      </c>
      <c r="D3366" t="s">
        <v>9</v>
      </c>
      <c r="E3366">
        <v>2004</v>
      </c>
      <c r="F3366">
        <v>11.276854479124443</v>
      </c>
    </row>
    <row r="3367" spans="1:6" x14ac:dyDescent="0.25">
      <c r="A3367" t="s">
        <v>208</v>
      </c>
      <c r="B3367" t="s">
        <v>650</v>
      </c>
      <c r="C3367" t="s">
        <v>12</v>
      </c>
      <c r="D3367" t="s">
        <v>9</v>
      </c>
      <c r="E3367">
        <v>2005</v>
      </c>
      <c r="F3367">
        <v>11.187677340899878</v>
      </c>
    </row>
    <row r="3368" spans="1:6" x14ac:dyDescent="0.25">
      <c r="A3368" t="s">
        <v>208</v>
      </c>
      <c r="B3368" t="s">
        <v>650</v>
      </c>
      <c r="C3368" t="s">
        <v>12</v>
      </c>
      <c r="D3368" t="s">
        <v>9</v>
      </c>
      <c r="E3368">
        <v>2006</v>
      </c>
      <c r="F3368">
        <v>11.187677340899878</v>
      </c>
    </row>
    <row r="3369" spans="1:6" x14ac:dyDescent="0.25">
      <c r="A3369" t="s">
        <v>208</v>
      </c>
      <c r="B3369" t="s">
        <v>650</v>
      </c>
      <c r="C3369" t="s">
        <v>12</v>
      </c>
      <c r="D3369" t="s">
        <v>9</v>
      </c>
      <c r="E3369">
        <v>2007</v>
      </c>
      <c r="F3369">
        <v>11.009323064450751</v>
      </c>
    </row>
    <row r="3370" spans="1:6" x14ac:dyDescent="0.25">
      <c r="A3370" t="s">
        <v>208</v>
      </c>
      <c r="B3370" t="s">
        <v>650</v>
      </c>
      <c r="C3370" t="s">
        <v>12</v>
      </c>
      <c r="D3370" t="s">
        <v>9</v>
      </c>
      <c r="E3370">
        <v>2008</v>
      </c>
      <c r="F3370">
        <v>10.920145926226185</v>
      </c>
    </row>
    <row r="3371" spans="1:6" x14ac:dyDescent="0.25">
      <c r="A3371" t="s">
        <v>208</v>
      </c>
      <c r="B3371" t="s">
        <v>650</v>
      </c>
      <c r="C3371" t="s">
        <v>12</v>
      </c>
      <c r="D3371" t="s">
        <v>9</v>
      </c>
      <c r="E3371">
        <v>2009</v>
      </c>
      <c r="F3371">
        <v>10.830968788001622</v>
      </c>
    </row>
    <row r="3372" spans="1:6" x14ac:dyDescent="0.25">
      <c r="A3372" t="s">
        <v>208</v>
      </c>
      <c r="B3372" t="s">
        <v>650</v>
      </c>
      <c r="C3372" t="s">
        <v>12</v>
      </c>
      <c r="D3372" t="s">
        <v>9</v>
      </c>
      <c r="E3372">
        <v>2010</v>
      </c>
      <c r="F3372">
        <v>10.741791649777058</v>
      </c>
    </row>
    <row r="3373" spans="1:6" x14ac:dyDescent="0.25">
      <c r="A3373" t="s">
        <v>208</v>
      </c>
      <c r="B3373" t="s">
        <v>650</v>
      </c>
      <c r="C3373" t="s">
        <v>12</v>
      </c>
      <c r="D3373" t="s">
        <v>9</v>
      </c>
      <c r="E3373">
        <v>2011</v>
      </c>
      <c r="F3373">
        <v>10.782326712606405</v>
      </c>
    </row>
    <row r="3374" spans="1:6" x14ac:dyDescent="0.25">
      <c r="A3374" t="s">
        <v>208</v>
      </c>
      <c r="B3374" t="s">
        <v>650</v>
      </c>
      <c r="C3374" t="s">
        <v>12</v>
      </c>
      <c r="D3374" t="s">
        <v>9</v>
      </c>
      <c r="E3374">
        <v>2012</v>
      </c>
      <c r="F3374">
        <v>10.822861775435753</v>
      </c>
    </row>
    <row r="3375" spans="1:6" x14ac:dyDescent="0.25">
      <c r="A3375" t="s">
        <v>208</v>
      </c>
      <c r="B3375" t="s">
        <v>650</v>
      </c>
      <c r="C3375" t="s">
        <v>12</v>
      </c>
      <c r="D3375" t="s">
        <v>9</v>
      </c>
      <c r="E3375">
        <v>2013</v>
      </c>
      <c r="F3375">
        <v>10.8633968382651</v>
      </c>
    </row>
    <row r="3376" spans="1:6" x14ac:dyDescent="0.25">
      <c r="A3376" t="s">
        <v>208</v>
      </c>
      <c r="B3376" t="s">
        <v>650</v>
      </c>
      <c r="C3376" t="s">
        <v>12</v>
      </c>
      <c r="D3376" t="s">
        <v>9</v>
      </c>
      <c r="E3376">
        <v>2014</v>
      </c>
      <c r="F3376">
        <v>10.903931901094447</v>
      </c>
    </row>
    <row r="3377" spans="1:6" x14ac:dyDescent="0.25">
      <c r="A3377" t="s">
        <v>208</v>
      </c>
      <c r="B3377" t="s">
        <v>650</v>
      </c>
      <c r="C3377" t="s">
        <v>12</v>
      </c>
      <c r="D3377" t="s">
        <v>9</v>
      </c>
      <c r="E3377">
        <v>2015</v>
      </c>
      <c r="F3377">
        <v>10.944466963923794</v>
      </c>
    </row>
    <row r="3378" spans="1:6" x14ac:dyDescent="0.25">
      <c r="A3378" t="s">
        <v>208</v>
      </c>
      <c r="B3378" t="s">
        <v>650</v>
      </c>
      <c r="C3378" t="s">
        <v>12</v>
      </c>
      <c r="D3378" t="s">
        <v>9</v>
      </c>
      <c r="E3378">
        <v>2016</v>
      </c>
      <c r="F3378">
        <v>11.025537089582489</v>
      </c>
    </row>
    <row r="3379" spans="1:6" x14ac:dyDescent="0.25">
      <c r="A3379" t="s">
        <v>208</v>
      </c>
      <c r="B3379" t="s">
        <v>650</v>
      </c>
      <c r="C3379" t="s">
        <v>12</v>
      </c>
      <c r="D3379" t="s">
        <v>9</v>
      </c>
      <c r="E3379">
        <v>2017</v>
      </c>
      <c r="F3379">
        <v>11.066072152411836</v>
      </c>
    </row>
    <row r="3380" spans="1:6" x14ac:dyDescent="0.25">
      <c r="A3380" t="s">
        <v>208</v>
      </c>
      <c r="B3380" t="s">
        <v>650</v>
      </c>
      <c r="C3380" t="s">
        <v>12</v>
      </c>
      <c r="D3380" t="s">
        <v>9</v>
      </c>
      <c r="E3380">
        <v>2018</v>
      </c>
      <c r="F3380">
        <v>11.106607215241183</v>
      </c>
    </row>
    <row r="3381" spans="1:6" x14ac:dyDescent="0.25">
      <c r="A3381" t="s">
        <v>208</v>
      </c>
      <c r="B3381" t="s">
        <v>650</v>
      </c>
      <c r="C3381" t="s">
        <v>12</v>
      </c>
      <c r="D3381" t="s">
        <v>9</v>
      </c>
      <c r="E3381">
        <v>2019</v>
      </c>
      <c r="F3381">
        <v>11.147142278070531</v>
      </c>
    </row>
    <row r="3382" spans="1:6" x14ac:dyDescent="0.25">
      <c r="A3382" t="s">
        <v>208</v>
      </c>
      <c r="B3382" t="s">
        <v>650</v>
      </c>
      <c r="C3382" t="s">
        <v>12</v>
      </c>
      <c r="D3382" t="s">
        <v>9</v>
      </c>
      <c r="E3382">
        <v>2020</v>
      </c>
      <c r="F3382">
        <v>11.187677340899878</v>
      </c>
    </row>
    <row r="3383" spans="1:6" x14ac:dyDescent="0.25">
      <c r="A3383" t="s">
        <v>262</v>
      </c>
      <c r="B3383" t="s">
        <v>651</v>
      </c>
      <c r="C3383" t="s">
        <v>24</v>
      </c>
      <c r="D3383" t="s">
        <v>13</v>
      </c>
      <c r="E3383">
        <v>2000</v>
      </c>
      <c r="F3383">
        <v>60.533568904593636</v>
      </c>
    </row>
    <row r="3384" spans="1:6" x14ac:dyDescent="0.25">
      <c r="A3384" t="s">
        <v>262</v>
      </c>
      <c r="B3384" t="s">
        <v>651</v>
      </c>
      <c r="C3384" t="s">
        <v>24</v>
      </c>
      <c r="D3384" t="s">
        <v>13</v>
      </c>
      <c r="E3384">
        <v>2001</v>
      </c>
      <c r="F3384">
        <v>60.363250883392226</v>
      </c>
    </row>
    <row r="3385" spans="1:6" x14ac:dyDescent="0.25">
      <c r="A3385" t="s">
        <v>262</v>
      </c>
      <c r="B3385" t="s">
        <v>651</v>
      </c>
      <c r="C3385" t="s">
        <v>24</v>
      </c>
      <c r="D3385" t="s">
        <v>13</v>
      </c>
      <c r="E3385">
        <v>2002</v>
      </c>
      <c r="F3385">
        <v>60.192932862190816</v>
      </c>
    </row>
    <row r="3386" spans="1:6" x14ac:dyDescent="0.25">
      <c r="A3386" t="s">
        <v>262</v>
      </c>
      <c r="B3386" t="s">
        <v>651</v>
      </c>
      <c r="C3386" t="s">
        <v>24</v>
      </c>
      <c r="D3386" t="s">
        <v>13</v>
      </c>
      <c r="E3386">
        <v>2003</v>
      </c>
      <c r="F3386">
        <v>60.022614840989405</v>
      </c>
    </row>
    <row r="3387" spans="1:6" x14ac:dyDescent="0.25">
      <c r="A3387" t="s">
        <v>262</v>
      </c>
      <c r="B3387" t="s">
        <v>651</v>
      </c>
      <c r="C3387" t="s">
        <v>24</v>
      </c>
      <c r="D3387" t="s">
        <v>13</v>
      </c>
      <c r="E3387">
        <v>2004</v>
      </c>
      <c r="F3387">
        <v>59.852296819787988</v>
      </c>
    </row>
    <row r="3388" spans="1:6" x14ac:dyDescent="0.25">
      <c r="A3388" t="s">
        <v>262</v>
      </c>
      <c r="B3388" t="s">
        <v>651</v>
      </c>
      <c r="C3388" t="s">
        <v>24</v>
      </c>
      <c r="D3388" t="s">
        <v>13</v>
      </c>
      <c r="E3388">
        <v>2005</v>
      </c>
      <c r="F3388">
        <v>59.681978798586577</v>
      </c>
    </row>
    <row r="3389" spans="1:6" x14ac:dyDescent="0.25">
      <c r="A3389" t="s">
        <v>262</v>
      </c>
      <c r="B3389" t="s">
        <v>651</v>
      </c>
      <c r="C3389" t="s">
        <v>24</v>
      </c>
      <c r="D3389" t="s">
        <v>13</v>
      </c>
      <c r="E3389">
        <v>2006</v>
      </c>
      <c r="F3389">
        <v>59.681978798586577</v>
      </c>
    </row>
    <row r="3390" spans="1:6" x14ac:dyDescent="0.25">
      <c r="A3390" t="s">
        <v>262</v>
      </c>
      <c r="B3390" t="s">
        <v>651</v>
      </c>
      <c r="C3390" t="s">
        <v>24</v>
      </c>
      <c r="D3390" t="s">
        <v>13</v>
      </c>
      <c r="E3390">
        <v>2007</v>
      </c>
      <c r="F3390">
        <v>59.341342756183749</v>
      </c>
    </row>
    <row r="3391" spans="1:6" x14ac:dyDescent="0.25">
      <c r="A3391" t="s">
        <v>262</v>
      </c>
      <c r="B3391" t="s">
        <v>651</v>
      </c>
      <c r="C3391" t="s">
        <v>24</v>
      </c>
      <c r="D3391" t="s">
        <v>13</v>
      </c>
      <c r="E3391">
        <v>2008</v>
      </c>
      <c r="F3391">
        <v>59.171024734982339</v>
      </c>
    </row>
    <row r="3392" spans="1:6" x14ac:dyDescent="0.25">
      <c r="A3392" t="s">
        <v>262</v>
      </c>
      <c r="B3392" t="s">
        <v>651</v>
      </c>
      <c r="C3392" t="s">
        <v>24</v>
      </c>
      <c r="D3392" t="s">
        <v>13</v>
      </c>
      <c r="E3392">
        <v>2009</v>
      </c>
      <c r="F3392">
        <v>59.000706713780914</v>
      </c>
    </row>
    <row r="3393" spans="1:6" x14ac:dyDescent="0.25">
      <c r="A3393" t="s">
        <v>262</v>
      </c>
      <c r="B3393" t="s">
        <v>651</v>
      </c>
      <c r="C3393" t="s">
        <v>24</v>
      </c>
      <c r="D3393" t="s">
        <v>13</v>
      </c>
      <c r="E3393">
        <v>2010</v>
      </c>
      <c r="F3393">
        <v>58.830388692579504</v>
      </c>
    </row>
    <row r="3394" spans="1:6" x14ac:dyDescent="0.25">
      <c r="A3394" t="s">
        <v>262</v>
      </c>
      <c r="B3394" t="s">
        <v>651</v>
      </c>
      <c r="C3394" t="s">
        <v>24</v>
      </c>
      <c r="D3394" t="s">
        <v>13</v>
      </c>
      <c r="E3394">
        <v>2011</v>
      </c>
      <c r="F3394">
        <v>58.659363957597165</v>
      </c>
    </row>
    <row r="3395" spans="1:6" x14ac:dyDescent="0.25">
      <c r="A3395" t="s">
        <v>262</v>
      </c>
      <c r="B3395" t="s">
        <v>651</v>
      </c>
      <c r="C3395" t="s">
        <v>24</v>
      </c>
      <c r="D3395" t="s">
        <v>13</v>
      </c>
      <c r="E3395">
        <v>2012</v>
      </c>
      <c r="F3395">
        <v>58.48833922261484</v>
      </c>
    </row>
    <row r="3396" spans="1:6" x14ac:dyDescent="0.25">
      <c r="A3396" t="s">
        <v>262</v>
      </c>
      <c r="B3396" t="s">
        <v>651</v>
      </c>
      <c r="C3396" t="s">
        <v>24</v>
      </c>
      <c r="D3396" t="s">
        <v>13</v>
      </c>
      <c r="E3396">
        <v>2013</v>
      </c>
      <c r="F3396">
        <v>58.317314487632508</v>
      </c>
    </row>
    <row r="3397" spans="1:6" x14ac:dyDescent="0.25">
      <c r="A3397" t="s">
        <v>262</v>
      </c>
      <c r="B3397" t="s">
        <v>651</v>
      </c>
      <c r="C3397" t="s">
        <v>24</v>
      </c>
      <c r="D3397" t="s">
        <v>13</v>
      </c>
      <c r="E3397">
        <v>2014</v>
      </c>
      <c r="F3397">
        <v>58.146289752650169</v>
      </c>
    </row>
    <row r="3398" spans="1:6" x14ac:dyDescent="0.25">
      <c r="A3398" t="s">
        <v>262</v>
      </c>
      <c r="B3398" t="s">
        <v>651</v>
      </c>
      <c r="C3398" t="s">
        <v>24</v>
      </c>
      <c r="D3398" t="s">
        <v>13</v>
      </c>
      <c r="E3398">
        <v>2015</v>
      </c>
      <c r="F3398">
        <v>57.975265017667844</v>
      </c>
    </row>
    <row r="3399" spans="1:6" x14ac:dyDescent="0.25">
      <c r="A3399" t="s">
        <v>262</v>
      </c>
      <c r="B3399" t="s">
        <v>651</v>
      </c>
      <c r="C3399" t="s">
        <v>24</v>
      </c>
      <c r="D3399" t="s">
        <v>13</v>
      </c>
      <c r="E3399">
        <v>2016</v>
      </c>
      <c r="F3399">
        <v>57.805653710247348</v>
      </c>
    </row>
    <row r="3400" spans="1:6" x14ac:dyDescent="0.25">
      <c r="A3400" t="s">
        <v>262</v>
      </c>
      <c r="B3400" t="s">
        <v>651</v>
      </c>
      <c r="C3400" t="s">
        <v>24</v>
      </c>
      <c r="D3400" t="s">
        <v>13</v>
      </c>
      <c r="E3400">
        <v>2017</v>
      </c>
      <c r="F3400">
        <v>58.672661870503596</v>
      </c>
    </row>
    <row r="3401" spans="1:6" x14ac:dyDescent="0.25">
      <c r="A3401" t="s">
        <v>262</v>
      </c>
      <c r="B3401" t="s">
        <v>651</v>
      </c>
      <c r="C3401" t="s">
        <v>24</v>
      </c>
      <c r="D3401" t="s">
        <v>13</v>
      </c>
      <c r="E3401">
        <v>2018</v>
      </c>
      <c r="F3401">
        <v>58.5</v>
      </c>
    </row>
    <row r="3402" spans="1:6" x14ac:dyDescent="0.25">
      <c r="A3402" t="s">
        <v>262</v>
      </c>
      <c r="B3402" t="s">
        <v>651</v>
      </c>
      <c r="C3402" t="s">
        <v>24</v>
      </c>
      <c r="D3402" t="s">
        <v>13</v>
      </c>
      <c r="E3402">
        <v>2019</v>
      </c>
      <c r="F3402">
        <v>58.327338129496397</v>
      </c>
    </row>
    <row r="3403" spans="1:6" x14ac:dyDescent="0.25">
      <c r="A3403" t="s">
        <v>262</v>
      </c>
      <c r="B3403" t="s">
        <v>651</v>
      </c>
      <c r="C3403" t="s">
        <v>24</v>
      </c>
      <c r="D3403" t="s">
        <v>13</v>
      </c>
      <c r="E3403">
        <v>2020</v>
      </c>
      <c r="F3403">
        <v>58.154676258992808</v>
      </c>
    </row>
    <row r="3404" spans="1:6" x14ac:dyDescent="0.25">
      <c r="A3404" t="s">
        <v>216</v>
      </c>
      <c r="B3404" t="s">
        <v>652</v>
      </c>
      <c r="C3404" t="s">
        <v>15</v>
      </c>
      <c r="D3404" t="s">
        <v>5</v>
      </c>
      <c r="E3404">
        <v>2000</v>
      </c>
      <c r="F3404">
        <v>16.666666666666664</v>
      </c>
    </row>
    <row r="3405" spans="1:6" x14ac:dyDescent="0.25">
      <c r="A3405" t="s">
        <v>216</v>
      </c>
      <c r="B3405" t="s">
        <v>652</v>
      </c>
      <c r="C3405" t="s">
        <v>15</v>
      </c>
      <c r="D3405" t="s">
        <v>5</v>
      </c>
      <c r="E3405">
        <v>2001</v>
      </c>
      <c r="F3405">
        <v>16.666666666666664</v>
      </c>
    </row>
    <row r="3406" spans="1:6" x14ac:dyDescent="0.25">
      <c r="A3406" t="s">
        <v>216</v>
      </c>
      <c r="B3406" t="s">
        <v>652</v>
      </c>
      <c r="C3406" t="s">
        <v>15</v>
      </c>
      <c r="D3406" t="s">
        <v>5</v>
      </c>
      <c r="E3406">
        <v>2002</v>
      </c>
      <c r="F3406">
        <v>16.666666666666664</v>
      </c>
    </row>
    <row r="3407" spans="1:6" x14ac:dyDescent="0.25">
      <c r="A3407" t="s">
        <v>216</v>
      </c>
      <c r="B3407" t="s">
        <v>652</v>
      </c>
      <c r="C3407" t="s">
        <v>15</v>
      </c>
      <c r="D3407" t="s">
        <v>5</v>
      </c>
      <c r="E3407">
        <v>2003</v>
      </c>
      <c r="F3407">
        <v>16.666666666666664</v>
      </c>
    </row>
    <row r="3408" spans="1:6" x14ac:dyDescent="0.25">
      <c r="A3408" t="s">
        <v>216</v>
      </c>
      <c r="B3408" t="s">
        <v>652</v>
      </c>
      <c r="C3408" t="s">
        <v>15</v>
      </c>
      <c r="D3408" t="s">
        <v>5</v>
      </c>
      <c r="E3408">
        <v>2004</v>
      </c>
      <c r="F3408">
        <v>16.666666666666664</v>
      </c>
    </row>
    <row r="3409" spans="1:6" x14ac:dyDescent="0.25">
      <c r="A3409" t="s">
        <v>216</v>
      </c>
      <c r="B3409" t="s">
        <v>652</v>
      </c>
      <c r="C3409" t="s">
        <v>15</v>
      </c>
      <c r="D3409" t="s">
        <v>5</v>
      </c>
      <c r="E3409">
        <v>2005</v>
      </c>
      <c r="F3409">
        <v>16.666666666666664</v>
      </c>
    </row>
    <row r="3410" spans="1:6" x14ac:dyDescent="0.25">
      <c r="A3410" t="s">
        <v>216</v>
      </c>
      <c r="B3410" t="s">
        <v>652</v>
      </c>
      <c r="C3410" t="s">
        <v>15</v>
      </c>
      <c r="D3410" t="s">
        <v>5</v>
      </c>
      <c r="E3410">
        <v>2006</v>
      </c>
      <c r="F3410">
        <v>16.666666666666664</v>
      </c>
    </row>
    <row r="3411" spans="1:6" x14ac:dyDescent="0.25">
      <c r="A3411" t="s">
        <v>216</v>
      </c>
      <c r="B3411" t="s">
        <v>652</v>
      </c>
      <c r="C3411" t="s">
        <v>15</v>
      </c>
      <c r="D3411" t="s">
        <v>5</v>
      </c>
      <c r="E3411">
        <v>2007</v>
      </c>
      <c r="F3411">
        <v>16.666666666666664</v>
      </c>
    </row>
    <row r="3412" spans="1:6" x14ac:dyDescent="0.25">
      <c r="A3412" t="s">
        <v>216</v>
      </c>
      <c r="B3412" t="s">
        <v>652</v>
      </c>
      <c r="C3412" t="s">
        <v>15</v>
      </c>
      <c r="D3412" t="s">
        <v>5</v>
      </c>
      <c r="E3412">
        <v>2008</v>
      </c>
      <c r="F3412">
        <v>16.666666666666664</v>
      </c>
    </row>
    <row r="3413" spans="1:6" x14ac:dyDescent="0.25">
      <c r="A3413" t="s">
        <v>216</v>
      </c>
      <c r="B3413" t="s">
        <v>652</v>
      </c>
      <c r="C3413" t="s">
        <v>15</v>
      </c>
      <c r="D3413" t="s">
        <v>5</v>
      </c>
      <c r="E3413">
        <v>2009</v>
      </c>
      <c r="F3413">
        <v>16.666666666666664</v>
      </c>
    </row>
    <row r="3414" spans="1:6" x14ac:dyDescent="0.25">
      <c r="A3414" t="s">
        <v>216</v>
      </c>
      <c r="B3414" t="s">
        <v>652</v>
      </c>
      <c r="C3414" t="s">
        <v>15</v>
      </c>
      <c r="D3414" t="s">
        <v>5</v>
      </c>
      <c r="E3414">
        <v>2010</v>
      </c>
      <c r="F3414">
        <v>16.666666666666664</v>
      </c>
    </row>
    <row r="3415" spans="1:6" x14ac:dyDescent="0.25">
      <c r="A3415" t="s">
        <v>216</v>
      </c>
      <c r="B3415" t="s">
        <v>652</v>
      </c>
      <c r="C3415" t="s">
        <v>15</v>
      </c>
      <c r="D3415" t="s">
        <v>5</v>
      </c>
      <c r="E3415">
        <v>2011</v>
      </c>
      <c r="F3415">
        <v>16.666666666666664</v>
      </c>
    </row>
    <row r="3416" spans="1:6" x14ac:dyDescent="0.25">
      <c r="A3416" t="s">
        <v>216</v>
      </c>
      <c r="B3416" t="s">
        <v>652</v>
      </c>
      <c r="C3416" t="s">
        <v>15</v>
      </c>
      <c r="D3416" t="s">
        <v>5</v>
      </c>
      <c r="E3416">
        <v>2012</v>
      </c>
      <c r="F3416">
        <v>16.666666666666664</v>
      </c>
    </row>
    <row r="3417" spans="1:6" x14ac:dyDescent="0.25">
      <c r="A3417" t="s">
        <v>216</v>
      </c>
      <c r="B3417" t="s">
        <v>652</v>
      </c>
      <c r="C3417" t="s">
        <v>15</v>
      </c>
      <c r="D3417" t="s">
        <v>5</v>
      </c>
      <c r="E3417">
        <v>2013</v>
      </c>
      <c r="F3417">
        <v>16.666666666666664</v>
      </c>
    </row>
    <row r="3418" spans="1:6" x14ac:dyDescent="0.25">
      <c r="A3418" t="s">
        <v>216</v>
      </c>
      <c r="B3418" t="s">
        <v>652</v>
      </c>
      <c r="C3418" t="s">
        <v>15</v>
      </c>
      <c r="D3418" t="s">
        <v>5</v>
      </c>
      <c r="E3418">
        <v>2014</v>
      </c>
      <c r="F3418">
        <v>16.666666666666664</v>
      </c>
    </row>
    <row r="3419" spans="1:6" x14ac:dyDescent="0.25">
      <c r="A3419" t="s">
        <v>216</v>
      </c>
      <c r="B3419" t="s">
        <v>652</v>
      </c>
      <c r="C3419" t="s">
        <v>15</v>
      </c>
      <c r="D3419" t="s">
        <v>5</v>
      </c>
      <c r="E3419">
        <v>2015</v>
      </c>
      <c r="F3419">
        <v>16.666666666666664</v>
      </c>
    </row>
    <row r="3420" spans="1:6" x14ac:dyDescent="0.25">
      <c r="A3420" t="s">
        <v>216</v>
      </c>
      <c r="B3420" t="s">
        <v>652</v>
      </c>
      <c r="C3420" t="s">
        <v>15</v>
      </c>
      <c r="D3420" t="s">
        <v>5</v>
      </c>
      <c r="E3420">
        <v>2016</v>
      </c>
      <c r="F3420">
        <v>16.666666666666664</v>
      </c>
    </row>
    <row r="3421" spans="1:6" x14ac:dyDescent="0.25">
      <c r="A3421" t="s">
        <v>216</v>
      </c>
      <c r="B3421" t="s">
        <v>652</v>
      </c>
      <c r="C3421" t="s">
        <v>15</v>
      </c>
      <c r="D3421" t="s">
        <v>5</v>
      </c>
      <c r="E3421">
        <v>2017</v>
      </c>
      <c r="F3421">
        <v>16.666666666666664</v>
      </c>
    </row>
    <row r="3422" spans="1:6" x14ac:dyDescent="0.25">
      <c r="A3422" t="s">
        <v>216</v>
      </c>
      <c r="B3422" t="s">
        <v>652</v>
      </c>
      <c r="C3422" t="s">
        <v>15</v>
      </c>
      <c r="D3422" t="s">
        <v>5</v>
      </c>
      <c r="E3422">
        <v>2018</v>
      </c>
      <c r="F3422">
        <v>16.666666666666664</v>
      </c>
    </row>
    <row r="3423" spans="1:6" x14ac:dyDescent="0.25">
      <c r="A3423" t="s">
        <v>216</v>
      </c>
      <c r="B3423" t="s">
        <v>652</v>
      </c>
      <c r="C3423" t="s">
        <v>15</v>
      </c>
      <c r="D3423" t="s">
        <v>5</v>
      </c>
      <c r="E3423">
        <v>2019</v>
      </c>
      <c r="F3423">
        <v>16.666666666666664</v>
      </c>
    </row>
    <row r="3424" spans="1:6" x14ac:dyDescent="0.25">
      <c r="A3424" t="s">
        <v>216</v>
      </c>
      <c r="B3424" t="s">
        <v>652</v>
      </c>
      <c r="C3424" t="s">
        <v>15</v>
      </c>
      <c r="D3424" t="s">
        <v>5</v>
      </c>
      <c r="E3424">
        <v>2020</v>
      </c>
      <c r="F3424">
        <v>16.666666666666664</v>
      </c>
    </row>
    <row r="3425" spans="1:6" x14ac:dyDescent="0.25">
      <c r="A3425" t="s">
        <v>487</v>
      </c>
      <c r="B3425" t="s">
        <v>653</v>
      </c>
      <c r="C3425" t="s">
        <v>12</v>
      </c>
      <c r="D3425" t="s">
        <v>13</v>
      </c>
      <c r="E3425">
        <v>2000</v>
      </c>
      <c r="F3425">
        <v>60.791666666666664</v>
      </c>
    </row>
    <row r="3426" spans="1:6" x14ac:dyDescent="0.25">
      <c r="A3426" t="s">
        <v>487</v>
      </c>
      <c r="B3426" t="s">
        <v>653</v>
      </c>
      <c r="C3426" t="s">
        <v>12</v>
      </c>
      <c r="D3426" t="s">
        <v>13</v>
      </c>
      <c r="E3426">
        <v>2001</v>
      </c>
      <c r="F3426">
        <v>60.764583333333334</v>
      </c>
    </row>
    <row r="3427" spans="1:6" x14ac:dyDescent="0.25">
      <c r="A3427" t="s">
        <v>487</v>
      </c>
      <c r="B3427" t="s">
        <v>653</v>
      </c>
      <c r="C3427" t="s">
        <v>12</v>
      </c>
      <c r="D3427" t="s">
        <v>13</v>
      </c>
      <c r="E3427">
        <v>2002</v>
      </c>
      <c r="F3427">
        <v>60.737499999999997</v>
      </c>
    </row>
    <row r="3428" spans="1:6" x14ac:dyDescent="0.25">
      <c r="A3428" t="s">
        <v>487</v>
      </c>
      <c r="B3428" t="s">
        <v>653</v>
      </c>
      <c r="C3428" t="s">
        <v>12</v>
      </c>
      <c r="D3428" t="s">
        <v>13</v>
      </c>
      <c r="E3428">
        <v>2003</v>
      </c>
      <c r="F3428">
        <v>60.710416666666667</v>
      </c>
    </row>
    <row r="3429" spans="1:6" x14ac:dyDescent="0.25">
      <c r="A3429" t="s">
        <v>487</v>
      </c>
      <c r="B3429" t="s">
        <v>653</v>
      </c>
      <c r="C3429" t="s">
        <v>12</v>
      </c>
      <c r="D3429" t="s">
        <v>13</v>
      </c>
      <c r="E3429">
        <v>2004</v>
      </c>
      <c r="F3429">
        <v>60.683333333333323</v>
      </c>
    </row>
    <row r="3430" spans="1:6" x14ac:dyDescent="0.25">
      <c r="A3430" t="s">
        <v>487</v>
      </c>
      <c r="B3430" t="s">
        <v>653</v>
      </c>
      <c r="C3430" t="s">
        <v>12</v>
      </c>
      <c r="D3430" t="s">
        <v>13</v>
      </c>
      <c r="E3430">
        <v>2005</v>
      </c>
      <c r="F3430">
        <v>60.65625</v>
      </c>
    </row>
    <row r="3431" spans="1:6" x14ac:dyDescent="0.25">
      <c r="A3431" t="s">
        <v>487</v>
      </c>
      <c r="B3431" t="s">
        <v>653</v>
      </c>
      <c r="C3431" t="s">
        <v>12</v>
      </c>
      <c r="D3431" t="s">
        <v>13</v>
      </c>
      <c r="E3431">
        <v>2006</v>
      </c>
      <c r="F3431">
        <v>60.65625</v>
      </c>
    </row>
    <row r="3432" spans="1:6" x14ac:dyDescent="0.25">
      <c r="A3432" t="s">
        <v>487</v>
      </c>
      <c r="B3432" t="s">
        <v>653</v>
      </c>
      <c r="C3432" t="s">
        <v>12</v>
      </c>
      <c r="D3432" t="s">
        <v>13</v>
      </c>
      <c r="E3432">
        <v>2007</v>
      </c>
      <c r="F3432">
        <v>60.602083333333333</v>
      </c>
    </row>
    <row r="3433" spans="1:6" x14ac:dyDescent="0.25">
      <c r="A3433" t="s">
        <v>487</v>
      </c>
      <c r="B3433" t="s">
        <v>653</v>
      </c>
      <c r="C3433" t="s">
        <v>12</v>
      </c>
      <c r="D3433" t="s">
        <v>13</v>
      </c>
      <c r="E3433">
        <v>2008</v>
      </c>
      <c r="F3433">
        <v>60.575000000000003</v>
      </c>
    </row>
    <row r="3434" spans="1:6" x14ac:dyDescent="0.25">
      <c r="A3434" t="s">
        <v>487</v>
      </c>
      <c r="B3434" t="s">
        <v>653</v>
      </c>
      <c r="C3434" t="s">
        <v>12</v>
      </c>
      <c r="D3434" t="s">
        <v>13</v>
      </c>
      <c r="E3434">
        <v>2009</v>
      </c>
      <c r="F3434">
        <v>60.547916666666666</v>
      </c>
    </row>
    <row r="3435" spans="1:6" x14ac:dyDescent="0.25">
      <c r="A3435" t="s">
        <v>487</v>
      </c>
      <c r="B3435" t="s">
        <v>653</v>
      </c>
      <c r="C3435" t="s">
        <v>12</v>
      </c>
      <c r="D3435" t="s">
        <v>13</v>
      </c>
      <c r="E3435">
        <v>2010</v>
      </c>
      <c r="F3435">
        <v>60.520833333333336</v>
      </c>
    </row>
    <row r="3436" spans="1:6" x14ac:dyDescent="0.25">
      <c r="A3436" t="s">
        <v>487</v>
      </c>
      <c r="B3436" t="s">
        <v>653</v>
      </c>
      <c r="C3436" t="s">
        <v>12</v>
      </c>
      <c r="D3436" t="s">
        <v>13</v>
      </c>
      <c r="E3436">
        <v>2011</v>
      </c>
      <c r="F3436">
        <v>59.875</v>
      </c>
    </row>
    <row r="3437" spans="1:6" x14ac:dyDescent="0.25">
      <c r="A3437" t="s">
        <v>487</v>
      </c>
      <c r="B3437" t="s">
        <v>653</v>
      </c>
      <c r="C3437" t="s">
        <v>12</v>
      </c>
      <c r="D3437" t="s">
        <v>13</v>
      </c>
      <c r="E3437">
        <v>2012</v>
      </c>
      <c r="F3437">
        <v>59.229166666666664</v>
      </c>
    </row>
    <row r="3438" spans="1:6" x14ac:dyDescent="0.25">
      <c r="A3438" t="s">
        <v>487</v>
      </c>
      <c r="B3438" t="s">
        <v>653</v>
      </c>
      <c r="C3438" t="s">
        <v>12</v>
      </c>
      <c r="D3438" t="s">
        <v>13</v>
      </c>
      <c r="E3438">
        <v>2013</v>
      </c>
      <c r="F3438">
        <v>58.583333333333329</v>
      </c>
    </row>
    <row r="3439" spans="1:6" x14ac:dyDescent="0.25">
      <c r="A3439" t="s">
        <v>487</v>
      </c>
      <c r="B3439" t="s">
        <v>653</v>
      </c>
      <c r="C3439" t="s">
        <v>12</v>
      </c>
      <c r="D3439" t="s">
        <v>13</v>
      </c>
      <c r="E3439">
        <v>2014</v>
      </c>
      <c r="F3439">
        <v>57.9375</v>
      </c>
    </row>
    <row r="3440" spans="1:6" x14ac:dyDescent="0.25">
      <c r="A3440" t="s">
        <v>487</v>
      </c>
      <c r="B3440" t="s">
        <v>653</v>
      </c>
      <c r="C3440" t="s">
        <v>12</v>
      </c>
      <c r="D3440" t="s">
        <v>13</v>
      </c>
      <c r="E3440">
        <v>2015</v>
      </c>
      <c r="F3440">
        <v>57.291666666666664</v>
      </c>
    </row>
    <row r="3441" spans="1:6" x14ac:dyDescent="0.25">
      <c r="A3441" t="s">
        <v>487</v>
      </c>
      <c r="B3441" t="s">
        <v>653</v>
      </c>
      <c r="C3441" t="s">
        <v>12</v>
      </c>
      <c r="D3441" t="s">
        <v>13</v>
      </c>
      <c r="E3441">
        <v>2016</v>
      </c>
      <c r="F3441">
        <v>56.645833333333329</v>
      </c>
    </row>
    <row r="3442" spans="1:6" x14ac:dyDescent="0.25">
      <c r="A3442" t="s">
        <v>487</v>
      </c>
      <c r="B3442" t="s">
        <v>653</v>
      </c>
      <c r="C3442" t="s">
        <v>12</v>
      </c>
      <c r="D3442" t="s">
        <v>13</v>
      </c>
      <c r="E3442">
        <v>2017</v>
      </c>
      <c r="F3442">
        <v>56</v>
      </c>
    </row>
    <row r="3443" spans="1:6" x14ac:dyDescent="0.25">
      <c r="A3443" t="s">
        <v>487</v>
      </c>
      <c r="B3443" t="s">
        <v>653</v>
      </c>
      <c r="C3443" t="s">
        <v>12</v>
      </c>
      <c r="D3443" t="s">
        <v>13</v>
      </c>
      <c r="E3443">
        <v>2018</v>
      </c>
      <c r="F3443">
        <v>55.354166666666657</v>
      </c>
    </row>
    <row r="3444" spans="1:6" x14ac:dyDescent="0.25">
      <c r="A3444" t="s">
        <v>487</v>
      </c>
      <c r="B3444" t="s">
        <v>653</v>
      </c>
      <c r="C3444" t="s">
        <v>12</v>
      </c>
      <c r="D3444" t="s">
        <v>13</v>
      </c>
      <c r="E3444">
        <v>2019</v>
      </c>
      <c r="F3444">
        <v>54.708333333333336</v>
      </c>
    </row>
    <row r="3445" spans="1:6" x14ac:dyDescent="0.25">
      <c r="A3445" t="s">
        <v>487</v>
      </c>
      <c r="B3445" t="s">
        <v>653</v>
      </c>
      <c r="C3445" t="s">
        <v>12</v>
      </c>
      <c r="D3445" t="s">
        <v>13</v>
      </c>
      <c r="E3445">
        <v>2020</v>
      </c>
      <c r="F3445">
        <v>54.0625</v>
      </c>
    </row>
    <row r="3446" spans="1:6" x14ac:dyDescent="0.25">
      <c r="A3446" t="s">
        <v>209</v>
      </c>
      <c r="B3446" t="s">
        <v>654</v>
      </c>
      <c r="C3446" t="s">
        <v>20</v>
      </c>
      <c r="D3446" t="s">
        <v>5</v>
      </c>
      <c r="E3446">
        <v>2000</v>
      </c>
      <c r="F3446">
        <v>0.45448413492177941</v>
      </c>
    </row>
    <row r="3447" spans="1:6" x14ac:dyDescent="0.25">
      <c r="A3447" t="s">
        <v>209</v>
      </c>
      <c r="B3447" t="s">
        <v>654</v>
      </c>
      <c r="C3447" t="s">
        <v>20</v>
      </c>
      <c r="D3447" t="s">
        <v>5</v>
      </c>
      <c r="E3447">
        <v>2001</v>
      </c>
      <c r="F3447">
        <v>0.45448413492177941</v>
      </c>
    </row>
    <row r="3448" spans="1:6" x14ac:dyDescent="0.25">
      <c r="A3448" t="s">
        <v>209</v>
      </c>
      <c r="B3448" t="s">
        <v>654</v>
      </c>
      <c r="C3448" t="s">
        <v>20</v>
      </c>
      <c r="D3448" t="s">
        <v>5</v>
      </c>
      <c r="E3448">
        <v>2002</v>
      </c>
      <c r="F3448">
        <v>0.45448413492177941</v>
      </c>
    </row>
    <row r="3449" spans="1:6" x14ac:dyDescent="0.25">
      <c r="A3449" t="s">
        <v>209</v>
      </c>
      <c r="B3449" t="s">
        <v>654</v>
      </c>
      <c r="C3449" t="s">
        <v>20</v>
      </c>
      <c r="D3449" t="s">
        <v>5</v>
      </c>
      <c r="E3449">
        <v>2003</v>
      </c>
      <c r="F3449">
        <v>0.45448413492177941</v>
      </c>
    </row>
    <row r="3450" spans="1:6" x14ac:dyDescent="0.25">
      <c r="A3450" t="s">
        <v>209</v>
      </c>
      <c r="B3450" t="s">
        <v>654</v>
      </c>
      <c r="C3450" t="s">
        <v>20</v>
      </c>
      <c r="D3450" t="s">
        <v>5</v>
      </c>
      <c r="E3450">
        <v>2004</v>
      </c>
      <c r="F3450">
        <v>0.45448413492177941</v>
      </c>
    </row>
    <row r="3451" spans="1:6" x14ac:dyDescent="0.25">
      <c r="A3451" t="s">
        <v>209</v>
      </c>
      <c r="B3451" t="s">
        <v>654</v>
      </c>
      <c r="C3451" t="s">
        <v>20</v>
      </c>
      <c r="D3451" t="s">
        <v>5</v>
      </c>
      <c r="E3451">
        <v>2005</v>
      </c>
      <c r="F3451">
        <v>0.45448413492177941</v>
      </c>
    </row>
    <row r="3452" spans="1:6" x14ac:dyDescent="0.25">
      <c r="A3452" t="s">
        <v>209</v>
      </c>
      <c r="B3452" t="s">
        <v>654</v>
      </c>
      <c r="C3452" t="s">
        <v>20</v>
      </c>
      <c r="D3452" t="s">
        <v>5</v>
      </c>
      <c r="E3452">
        <v>2006</v>
      </c>
      <c r="F3452">
        <v>0.45448413492177941</v>
      </c>
    </row>
    <row r="3453" spans="1:6" x14ac:dyDescent="0.25">
      <c r="A3453" t="s">
        <v>209</v>
      </c>
      <c r="B3453" t="s">
        <v>654</v>
      </c>
      <c r="C3453" t="s">
        <v>20</v>
      </c>
      <c r="D3453" t="s">
        <v>5</v>
      </c>
      <c r="E3453">
        <v>2007</v>
      </c>
      <c r="F3453">
        <v>0.45448413492177941</v>
      </c>
    </row>
    <row r="3454" spans="1:6" x14ac:dyDescent="0.25">
      <c r="A3454" t="s">
        <v>209</v>
      </c>
      <c r="B3454" t="s">
        <v>654</v>
      </c>
      <c r="C3454" t="s">
        <v>20</v>
      </c>
      <c r="D3454" t="s">
        <v>5</v>
      </c>
      <c r="E3454">
        <v>2008</v>
      </c>
      <c r="F3454">
        <v>0.45448413492177941</v>
      </c>
    </row>
    <row r="3455" spans="1:6" x14ac:dyDescent="0.25">
      <c r="A3455" t="s">
        <v>209</v>
      </c>
      <c r="B3455" t="s">
        <v>654</v>
      </c>
      <c r="C3455" t="s">
        <v>20</v>
      </c>
      <c r="D3455" t="s">
        <v>5</v>
      </c>
      <c r="E3455">
        <v>2009</v>
      </c>
      <c r="F3455">
        <v>0.45448413492177941</v>
      </c>
    </row>
    <row r="3456" spans="1:6" x14ac:dyDescent="0.25">
      <c r="A3456" t="s">
        <v>209</v>
      </c>
      <c r="B3456" t="s">
        <v>654</v>
      </c>
      <c r="C3456" t="s">
        <v>20</v>
      </c>
      <c r="D3456" t="s">
        <v>5</v>
      </c>
      <c r="E3456">
        <v>2010</v>
      </c>
      <c r="F3456">
        <v>0.45448413492177941</v>
      </c>
    </row>
    <row r="3457" spans="1:6" x14ac:dyDescent="0.25">
      <c r="A3457" t="s">
        <v>209</v>
      </c>
      <c r="B3457" t="s">
        <v>654</v>
      </c>
      <c r="C3457" t="s">
        <v>20</v>
      </c>
      <c r="D3457" t="s">
        <v>5</v>
      </c>
      <c r="E3457">
        <v>2011</v>
      </c>
      <c r="F3457">
        <v>0.45448413492177941</v>
      </c>
    </row>
    <row r="3458" spans="1:6" x14ac:dyDescent="0.25">
      <c r="A3458" t="s">
        <v>209</v>
      </c>
      <c r="B3458" t="s">
        <v>654</v>
      </c>
      <c r="C3458" t="s">
        <v>20</v>
      </c>
      <c r="D3458" t="s">
        <v>5</v>
      </c>
      <c r="E3458">
        <v>2012</v>
      </c>
      <c r="F3458">
        <v>0.45448413492177941</v>
      </c>
    </row>
    <row r="3459" spans="1:6" x14ac:dyDescent="0.25">
      <c r="A3459" t="s">
        <v>209</v>
      </c>
      <c r="B3459" t="s">
        <v>654</v>
      </c>
      <c r="C3459" t="s">
        <v>20</v>
      </c>
      <c r="D3459" t="s">
        <v>5</v>
      </c>
      <c r="E3459">
        <v>2013</v>
      </c>
      <c r="F3459">
        <v>0.45448413492177941</v>
      </c>
    </row>
    <row r="3460" spans="1:6" x14ac:dyDescent="0.25">
      <c r="A3460" t="s">
        <v>209</v>
      </c>
      <c r="B3460" t="s">
        <v>654</v>
      </c>
      <c r="C3460" t="s">
        <v>20</v>
      </c>
      <c r="D3460" t="s">
        <v>5</v>
      </c>
      <c r="E3460">
        <v>2014</v>
      </c>
      <c r="F3460">
        <v>0.45448413492177941</v>
      </c>
    </row>
    <row r="3461" spans="1:6" x14ac:dyDescent="0.25">
      <c r="A3461" t="s">
        <v>209</v>
      </c>
      <c r="B3461" t="s">
        <v>654</v>
      </c>
      <c r="C3461" t="s">
        <v>20</v>
      </c>
      <c r="D3461" t="s">
        <v>5</v>
      </c>
      <c r="E3461">
        <v>2015</v>
      </c>
      <c r="F3461">
        <v>0.45448413492177941</v>
      </c>
    </row>
    <row r="3462" spans="1:6" x14ac:dyDescent="0.25">
      <c r="A3462" t="s">
        <v>209</v>
      </c>
      <c r="B3462" t="s">
        <v>654</v>
      </c>
      <c r="C3462" t="s">
        <v>20</v>
      </c>
      <c r="D3462" t="s">
        <v>5</v>
      </c>
      <c r="E3462">
        <v>2016</v>
      </c>
      <c r="F3462">
        <v>0.45448413492177941</v>
      </c>
    </row>
    <row r="3463" spans="1:6" x14ac:dyDescent="0.25">
      <c r="A3463" t="s">
        <v>209</v>
      </c>
      <c r="B3463" t="s">
        <v>654</v>
      </c>
      <c r="C3463" t="s">
        <v>20</v>
      </c>
      <c r="D3463" t="s">
        <v>5</v>
      </c>
      <c r="E3463">
        <v>2017</v>
      </c>
      <c r="F3463">
        <v>0.45448413492177941</v>
      </c>
    </row>
    <row r="3464" spans="1:6" x14ac:dyDescent="0.25">
      <c r="A3464" t="s">
        <v>209</v>
      </c>
      <c r="B3464" t="s">
        <v>654</v>
      </c>
      <c r="C3464" t="s">
        <v>20</v>
      </c>
      <c r="D3464" t="s">
        <v>5</v>
      </c>
      <c r="E3464">
        <v>2018</v>
      </c>
      <c r="F3464">
        <v>0.45448413492177941</v>
      </c>
    </row>
    <row r="3465" spans="1:6" x14ac:dyDescent="0.25">
      <c r="A3465" t="s">
        <v>209</v>
      </c>
      <c r="B3465" t="s">
        <v>654</v>
      </c>
      <c r="C3465" t="s">
        <v>20</v>
      </c>
      <c r="D3465" t="s">
        <v>5</v>
      </c>
      <c r="E3465">
        <v>2019</v>
      </c>
      <c r="F3465">
        <v>0.45448413492177941</v>
      </c>
    </row>
    <row r="3466" spans="1:6" x14ac:dyDescent="0.25">
      <c r="A3466" t="s">
        <v>209</v>
      </c>
      <c r="B3466" t="s">
        <v>654</v>
      </c>
      <c r="C3466" t="s">
        <v>20</v>
      </c>
      <c r="D3466" t="s">
        <v>5</v>
      </c>
      <c r="E3466">
        <v>2020</v>
      </c>
      <c r="F3466">
        <v>0.45448413492177941</v>
      </c>
    </row>
    <row r="3467" spans="1:6" x14ac:dyDescent="0.25">
      <c r="A3467" t="s">
        <v>211</v>
      </c>
      <c r="B3467" t="s">
        <v>655</v>
      </c>
      <c r="C3467" t="s">
        <v>12</v>
      </c>
      <c r="D3467" t="s">
        <v>13</v>
      </c>
      <c r="E3467">
        <v>2000</v>
      </c>
      <c r="F3467">
        <v>45.983275333714232</v>
      </c>
    </row>
    <row r="3468" spans="1:6" x14ac:dyDescent="0.25">
      <c r="A3468" t="s">
        <v>211</v>
      </c>
      <c r="B3468" t="s">
        <v>655</v>
      </c>
      <c r="C3468" t="s">
        <v>12</v>
      </c>
      <c r="D3468" t="s">
        <v>13</v>
      </c>
      <c r="E3468">
        <v>2001</v>
      </c>
      <c r="F3468">
        <v>45.783306497688677</v>
      </c>
    </row>
    <row r="3469" spans="1:6" x14ac:dyDescent="0.25">
      <c r="A3469" t="s">
        <v>211</v>
      </c>
      <c r="B3469" t="s">
        <v>655</v>
      </c>
      <c r="C3469" t="s">
        <v>12</v>
      </c>
      <c r="D3469" t="s">
        <v>13</v>
      </c>
      <c r="E3469">
        <v>2002</v>
      </c>
      <c r="F3469">
        <v>45.583337661663123</v>
      </c>
    </row>
    <row r="3470" spans="1:6" x14ac:dyDescent="0.25">
      <c r="A3470" t="s">
        <v>211</v>
      </c>
      <c r="B3470" t="s">
        <v>655</v>
      </c>
      <c r="C3470" t="s">
        <v>12</v>
      </c>
      <c r="D3470" t="s">
        <v>13</v>
      </c>
      <c r="E3470">
        <v>2003</v>
      </c>
      <c r="F3470">
        <v>45.383368825637568</v>
      </c>
    </row>
    <row r="3471" spans="1:6" x14ac:dyDescent="0.25">
      <c r="A3471" t="s">
        <v>211</v>
      </c>
      <c r="B3471" t="s">
        <v>655</v>
      </c>
      <c r="C3471" t="s">
        <v>12</v>
      </c>
      <c r="D3471" t="s">
        <v>13</v>
      </c>
      <c r="E3471">
        <v>2004</v>
      </c>
      <c r="F3471">
        <v>45.183399989612013</v>
      </c>
    </row>
    <row r="3472" spans="1:6" x14ac:dyDescent="0.25">
      <c r="A3472" t="s">
        <v>211</v>
      </c>
      <c r="B3472" t="s">
        <v>655</v>
      </c>
      <c r="C3472" t="s">
        <v>12</v>
      </c>
      <c r="D3472" t="s">
        <v>13</v>
      </c>
      <c r="E3472">
        <v>2005</v>
      </c>
      <c r="F3472">
        <v>44.983431153586459</v>
      </c>
    </row>
    <row r="3473" spans="1:6" x14ac:dyDescent="0.25">
      <c r="A3473" t="s">
        <v>211</v>
      </c>
      <c r="B3473" t="s">
        <v>655</v>
      </c>
      <c r="C3473" t="s">
        <v>12</v>
      </c>
      <c r="D3473" t="s">
        <v>13</v>
      </c>
      <c r="E3473">
        <v>2006</v>
      </c>
      <c r="F3473">
        <v>44.983431153586459</v>
      </c>
    </row>
    <row r="3474" spans="1:6" x14ac:dyDescent="0.25">
      <c r="A3474" t="s">
        <v>211</v>
      </c>
      <c r="B3474" t="s">
        <v>655</v>
      </c>
      <c r="C3474" t="s">
        <v>12</v>
      </c>
      <c r="D3474" t="s">
        <v>13</v>
      </c>
      <c r="E3474">
        <v>2007</v>
      </c>
      <c r="F3474">
        <v>44.583493481535349</v>
      </c>
    </row>
    <row r="3475" spans="1:6" x14ac:dyDescent="0.25">
      <c r="A3475" t="s">
        <v>211</v>
      </c>
      <c r="B3475" t="s">
        <v>655</v>
      </c>
      <c r="C3475" t="s">
        <v>12</v>
      </c>
      <c r="D3475" t="s">
        <v>13</v>
      </c>
      <c r="E3475">
        <v>2008</v>
      </c>
      <c r="F3475">
        <v>44.383524645509794</v>
      </c>
    </row>
    <row r="3476" spans="1:6" x14ac:dyDescent="0.25">
      <c r="A3476" t="s">
        <v>211</v>
      </c>
      <c r="B3476" t="s">
        <v>655</v>
      </c>
      <c r="C3476" t="s">
        <v>12</v>
      </c>
      <c r="D3476" t="s">
        <v>13</v>
      </c>
      <c r="E3476">
        <v>2009</v>
      </c>
      <c r="F3476">
        <v>44.18355580948424</v>
      </c>
    </row>
    <row r="3477" spans="1:6" x14ac:dyDescent="0.25">
      <c r="A3477" t="s">
        <v>211</v>
      </c>
      <c r="B3477" t="s">
        <v>655</v>
      </c>
      <c r="C3477" t="s">
        <v>12</v>
      </c>
      <c r="D3477" t="s">
        <v>13</v>
      </c>
      <c r="E3477">
        <v>2010</v>
      </c>
      <c r="F3477">
        <v>43.983586973458685</v>
      </c>
    </row>
    <row r="3478" spans="1:6" x14ac:dyDescent="0.25">
      <c r="A3478" t="s">
        <v>211</v>
      </c>
      <c r="B3478" t="s">
        <v>655</v>
      </c>
      <c r="C3478" t="s">
        <v>12</v>
      </c>
      <c r="D3478" t="s">
        <v>13</v>
      </c>
      <c r="E3478">
        <v>2011</v>
      </c>
      <c r="F3478">
        <v>43.775827143821743</v>
      </c>
    </row>
    <row r="3479" spans="1:6" x14ac:dyDescent="0.25">
      <c r="A3479" t="s">
        <v>211</v>
      </c>
      <c r="B3479" t="s">
        <v>655</v>
      </c>
      <c r="C3479" t="s">
        <v>12</v>
      </c>
      <c r="D3479" t="s">
        <v>13</v>
      </c>
      <c r="E3479">
        <v>2012</v>
      </c>
      <c r="F3479">
        <v>43.568067314184802</v>
      </c>
    </row>
    <row r="3480" spans="1:6" x14ac:dyDescent="0.25">
      <c r="A3480" t="s">
        <v>211</v>
      </c>
      <c r="B3480" t="s">
        <v>655</v>
      </c>
      <c r="C3480" t="s">
        <v>12</v>
      </c>
      <c r="D3480" t="s">
        <v>13</v>
      </c>
      <c r="E3480">
        <v>2013</v>
      </c>
      <c r="F3480">
        <v>43.360307484547867</v>
      </c>
    </row>
    <row r="3481" spans="1:6" x14ac:dyDescent="0.25">
      <c r="A3481" t="s">
        <v>211</v>
      </c>
      <c r="B3481" t="s">
        <v>655</v>
      </c>
      <c r="C3481" t="s">
        <v>12</v>
      </c>
      <c r="D3481" t="s">
        <v>13</v>
      </c>
      <c r="E3481">
        <v>2014</v>
      </c>
      <c r="F3481">
        <v>43.152547654910926</v>
      </c>
    </row>
    <row r="3482" spans="1:6" x14ac:dyDescent="0.25">
      <c r="A3482" t="s">
        <v>211</v>
      </c>
      <c r="B3482" t="s">
        <v>655</v>
      </c>
      <c r="C3482" t="s">
        <v>12</v>
      </c>
      <c r="D3482" t="s">
        <v>13</v>
      </c>
      <c r="E3482">
        <v>2015</v>
      </c>
      <c r="F3482">
        <v>42.944787825273991</v>
      </c>
    </row>
    <row r="3483" spans="1:6" x14ac:dyDescent="0.25">
      <c r="A3483" t="s">
        <v>211</v>
      </c>
      <c r="B3483" t="s">
        <v>655</v>
      </c>
      <c r="C3483" t="s">
        <v>12</v>
      </c>
      <c r="D3483" t="s">
        <v>13</v>
      </c>
      <c r="E3483">
        <v>2016</v>
      </c>
      <c r="F3483">
        <v>42.737027995637042</v>
      </c>
    </row>
    <row r="3484" spans="1:6" x14ac:dyDescent="0.25">
      <c r="A3484" t="s">
        <v>211</v>
      </c>
      <c r="B3484" t="s">
        <v>655</v>
      </c>
      <c r="C3484" t="s">
        <v>12</v>
      </c>
      <c r="D3484" t="s">
        <v>13</v>
      </c>
      <c r="E3484">
        <v>2017</v>
      </c>
      <c r="F3484">
        <v>42.529268166000108</v>
      </c>
    </row>
    <row r="3485" spans="1:6" x14ac:dyDescent="0.25">
      <c r="A3485" t="s">
        <v>211</v>
      </c>
      <c r="B3485" t="s">
        <v>655</v>
      </c>
      <c r="C3485" t="s">
        <v>12</v>
      </c>
      <c r="D3485" t="s">
        <v>13</v>
      </c>
      <c r="E3485">
        <v>2018</v>
      </c>
      <c r="F3485">
        <v>42.321508336363166</v>
      </c>
    </row>
    <row r="3486" spans="1:6" x14ac:dyDescent="0.25">
      <c r="A3486" t="s">
        <v>211</v>
      </c>
      <c r="B3486" t="s">
        <v>655</v>
      </c>
      <c r="C3486" t="s">
        <v>12</v>
      </c>
      <c r="D3486" t="s">
        <v>13</v>
      </c>
      <c r="E3486">
        <v>2019</v>
      </c>
      <c r="F3486">
        <v>42.113748506726232</v>
      </c>
    </row>
    <row r="3487" spans="1:6" x14ac:dyDescent="0.25">
      <c r="A3487" t="s">
        <v>211</v>
      </c>
      <c r="B3487" t="s">
        <v>655</v>
      </c>
      <c r="C3487" t="s">
        <v>12</v>
      </c>
      <c r="D3487" t="s">
        <v>13</v>
      </c>
      <c r="E3487">
        <v>2020</v>
      </c>
      <c r="F3487">
        <v>41.90598867708929</v>
      </c>
    </row>
    <row r="3488" spans="1:6" x14ac:dyDescent="0.25">
      <c r="A3488" t="s">
        <v>218</v>
      </c>
      <c r="B3488" t="s">
        <v>656</v>
      </c>
      <c r="C3488" t="s">
        <v>15</v>
      </c>
      <c r="D3488" t="s">
        <v>16</v>
      </c>
      <c r="E3488">
        <v>2000</v>
      </c>
      <c r="F3488">
        <v>0</v>
      </c>
    </row>
    <row r="3489" spans="1:6" x14ac:dyDescent="0.25">
      <c r="A3489" t="s">
        <v>218</v>
      </c>
      <c r="B3489" t="s">
        <v>656</v>
      </c>
      <c r="C3489" t="s">
        <v>15</v>
      </c>
      <c r="D3489" t="s">
        <v>16</v>
      </c>
      <c r="E3489">
        <v>2001</v>
      </c>
      <c r="F3489">
        <v>0</v>
      </c>
    </row>
    <row r="3490" spans="1:6" x14ac:dyDescent="0.25">
      <c r="A3490" t="s">
        <v>218</v>
      </c>
      <c r="B3490" t="s">
        <v>656</v>
      </c>
      <c r="C3490" t="s">
        <v>15</v>
      </c>
      <c r="D3490" t="s">
        <v>16</v>
      </c>
      <c r="E3490">
        <v>2002</v>
      </c>
      <c r="F3490">
        <v>0</v>
      </c>
    </row>
    <row r="3491" spans="1:6" x14ac:dyDescent="0.25">
      <c r="A3491" t="s">
        <v>218</v>
      </c>
      <c r="B3491" t="s">
        <v>656</v>
      </c>
      <c r="C3491" t="s">
        <v>15</v>
      </c>
      <c r="D3491" t="s">
        <v>16</v>
      </c>
      <c r="E3491">
        <v>2003</v>
      </c>
      <c r="F3491">
        <v>0</v>
      </c>
    </row>
    <row r="3492" spans="1:6" x14ac:dyDescent="0.25">
      <c r="A3492" t="s">
        <v>218</v>
      </c>
      <c r="B3492" t="s">
        <v>656</v>
      </c>
      <c r="C3492" t="s">
        <v>15</v>
      </c>
      <c r="D3492" t="s">
        <v>16</v>
      </c>
      <c r="E3492">
        <v>2004</v>
      </c>
      <c r="F3492">
        <v>0</v>
      </c>
    </row>
    <row r="3493" spans="1:6" x14ac:dyDescent="0.25">
      <c r="A3493" t="s">
        <v>218</v>
      </c>
      <c r="B3493" t="s">
        <v>656</v>
      </c>
      <c r="C3493" t="s">
        <v>15</v>
      </c>
      <c r="D3493" t="s">
        <v>16</v>
      </c>
      <c r="E3493">
        <v>2005</v>
      </c>
      <c r="F3493">
        <v>0</v>
      </c>
    </row>
    <row r="3494" spans="1:6" x14ac:dyDescent="0.25">
      <c r="A3494" t="s">
        <v>218</v>
      </c>
      <c r="B3494" t="s">
        <v>656</v>
      </c>
      <c r="C3494" t="s">
        <v>15</v>
      </c>
      <c r="D3494" t="s">
        <v>16</v>
      </c>
      <c r="E3494">
        <v>2006</v>
      </c>
      <c r="F3494">
        <v>0</v>
      </c>
    </row>
    <row r="3495" spans="1:6" x14ac:dyDescent="0.25">
      <c r="A3495" t="s">
        <v>218</v>
      </c>
      <c r="B3495" t="s">
        <v>656</v>
      </c>
      <c r="C3495" t="s">
        <v>15</v>
      </c>
      <c r="D3495" t="s">
        <v>16</v>
      </c>
      <c r="E3495">
        <v>2007</v>
      </c>
      <c r="F3495">
        <v>30.152069517493711</v>
      </c>
    </row>
    <row r="3496" spans="1:6" x14ac:dyDescent="0.25">
      <c r="A3496" t="s">
        <v>218</v>
      </c>
      <c r="B3496" t="s">
        <v>656</v>
      </c>
      <c r="C3496" t="s">
        <v>15</v>
      </c>
      <c r="D3496" t="s">
        <v>16</v>
      </c>
      <c r="E3496">
        <v>2008</v>
      </c>
      <c r="F3496">
        <v>30.441344614681</v>
      </c>
    </row>
    <row r="3497" spans="1:6" x14ac:dyDescent="0.25">
      <c r="A3497" t="s">
        <v>218</v>
      </c>
      <c r="B3497" t="s">
        <v>656</v>
      </c>
      <c r="C3497" t="s">
        <v>15</v>
      </c>
      <c r="D3497" t="s">
        <v>16</v>
      </c>
      <c r="E3497">
        <v>2009</v>
      </c>
      <c r="F3497">
        <v>30.730619711868286</v>
      </c>
    </row>
    <row r="3498" spans="1:6" x14ac:dyDescent="0.25">
      <c r="A3498" t="s">
        <v>218</v>
      </c>
      <c r="B3498" t="s">
        <v>656</v>
      </c>
      <c r="C3498" t="s">
        <v>15</v>
      </c>
      <c r="D3498" t="s">
        <v>16</v>
      </c>
      <c r="E3498">
        <v>2010</v>
      </c>
      <c r="F3498">
        <v>31.019894809055572</v>
      </c>
    </row>
    <row r="3499" spans="1:6" x14ac:dyDescent="0.25">
      <c r="A3499" t="s">
        <v>218</v>
      </c>
      <c r="B3499" t="s">
        <v>656</v>
      </c>
      <c r="C3499" t="s">
        <v>15</v>
      </c>
      <c r="D3499" t="s">
        <v>16</v>
      </c>
      <c r="E3499">
        <v>2011</v>
      </c>
      <c r="F3499">
        <v>31.034827349645553</v>
      </c>
    </row>
    <row r="3500" spans="1:6" x14ac:dyDescent="0.25">
      <c r="A3500" t="s">
        <v>218</v>
      </c>
      <c r="B3500" t="s">
        <v>656</v>
      </c>
      <c r="C3500" t="s">
        <v>15</v>
      </c>
      <c r="D3500" t="s">
        <v>16</v>
      </c>
      <c r="E3500">
        <v>2012</v>
      </c>
      <c r="F3500">
        <v>31.049759890235535</v>
      </c>
    </row>
    <row r="3501" spans="1:6" x14ac:dyDescent="0.25">
      <c r="A3501" t="s">
        <v>218</v>
      </c>
      <c r="B3501" t="s">
        <v>656</v>
      </c>
      <c r="C3501" t="s">
        <v>15</v>
      </c>
      <c r="D3501" t="s">
        <v>16</v>
      </c>
      <c r="E3501">
        <v>2013</v>
      </c>
      <c r="F3501">
        <v>31.06469243082552</v>
      </c>
    </row>
    <row r="3502" spans="1:6" x14ac:dyDescent="0.25">
      <c r="A3502" t="s">
        <v>218</v>
      </c>
      <c r="B3502" t="s">
        <v>656</v>
      </c>
      <c r="C3502" t="s">
        <v>15</v>
      </c>
      <c r="D3502" t="s">
        <v>16</v>
      </c>
      <c r="E3502">
        <v>2014</v>
      </c>
      <c r="F3502">
        <v>31.079624971415505</v>
      </c>
    </row>
    <row r="3503" spans="1:6" x14ac:dyDescent="0.25">
      <c r="A3503" t="s">
        <v>218</v>
      </c>
      <c r="B3503" t="s">
        <v>656</v>
      </c>
      <c r="C3503" t="s">
        <v>15</v>
      </c>
      <c r="D3503" t="s">
        <v>16</v>
      </c>
      <c r="E3503">
        <v>2015</v>
      </c>
      <c r="F3503">
        <v>31.094557512005487</v>
      </c>
    </row>
    <row r="3504" spans="1:6" x14ac:dyDescent="0.25">
      <c r="A3504" t="s">
        <v>218</v>
      </c>
      <c r="B3504" t="s">
        <v>656</v>
      </c>
      <c r="C3504" t="s">
        <v>15</v>
      </c>
      <c r="D3504" t="s">
        <v>16</v>
      </c>
      <c r="E3504">
        <v>2016</v>
      </c>
      <c r="F3504">
        <v>31.101989480905555</v>
      </c>
    </row>
    <row r="3505" spans="1:6" x14ac:dyDescent="0.25">
      <c r="A3505" t="s">
        <v>218</v>
      </c>
      <c r="B3505" t="s">
        <v>656</v>
      </c>
      <c r="C3505" t="s">
        <v>15</v>
      </c>
      <c r="D3505" t="s">
        <v>16</v>
      </c>
      <c r="E3505">
        <v>2017</v>
      </c>
      <c r="F3505">
        <v>31.121198262062656</v>
      </c>
    </row>
    <row r="3506" spans="1:6" x14ac:dyDescent="0.25">
      <c r="A3506" t="s">
        <v>218</v>
      </c>
      <c r="B3506" t="s">
        <v>656</v>
      </c>
      <c r="C3506" t="s">
        <v>15</v>
      </c>
      <c r="D3506" t="s">
        <v>16</v>
      </c>
      <c r="E3506">
        <v>2018</v>
      </c>
      <c r="F3506">
        <v>31.12279899382575</v>
      </c>
    </row>
    <row r="3507" spans="1:6" x14ac:dyDescent="0.25">
      <c r="A3507" t="s">
        <v>218</v>
      </c>
      <c r="B3507" t="s">
        <v>656</v>
      </c>
      <c r="C3507" t="s">
        <v>15</v>
      </c>
      <c r="D3507" t="s">
        <v>16</v>
      </c>
      <c r="E3507">
        <v>2019</v>
      </c>
      <c r="F3507">
        <v>31.125314429453464</v>
      </c>
    </row>
    <row r="3508" spans="1:6" x14ac:dyDescent="0.25">
      <c r="A3508" t="s">
        <v>218</v>
      </c>
      <c r="B3508" t="s">
        <v>656</v>
      </c>
      <c r="C3508" t="s">
        <v>15</v>
      </c>
      <c r="D3508" t="s">
        <v>16</v>
      </c>
      <c r="E3508">
        <v>2020</v>
      </c>
      <c r="F3508">
        <v>31.130230962725818</v>
      </c>
    </row>
    <row r="3509" spans="1:6" x14ac:dyDescent="0.25">
      <c r="A3509" t="s">
        <v>229</v>
      </c>
      <c r="B3509" t="s">
        <v>657</v>
      </c>
      <c r="C3509" t="s">
        <v>12</v>
      </c>
      <c r="D3509" t="s">
        <v>5</v>
      </c>
      <c r="E3509">
        <v>2000</v>
      </c>
      <c r="F3509">
        <v>73.260869565217391</v>
      </c>
    </row>
    <row r="3510" spans="1:6" x14ac:dyDescent="0.25">
      <c r="A3510" t="s">
        <v>229</v>
      </c>
      <c r="B3510" t="s">
        <v>657</v>
      </c>
      <c r="C3510" t="s">
        <v>12</v>
      </c>
      <c r="D3510" t="s">
        <v>5</v>
      </c>
      <c r="E3510">
        <v>2001</v>
      </c>
      <c r="F3510">
        <v>73.260869565217391</v>
      </c>
    </row>
    <row r="3511" spans="1:6" x14ac:dyDescent="0.25">
      <c r="A3511" t="s">
        <v>229</v>
      </c>
      <c r="B3511" t="s">
        <v>657</v>
      </c>
      <c r="C3511" t="s">
        <v>12</v>
      </c>
      <c r="D3511" t="s">
        <v>5</v>
      </c>
      <c r="E3511">
        <v>2002</v>
      </c>
      <c r="F3511">
        <v>73.260869565217391</v>
      </c>
    </row>
    <row r="3512" spans="1:6" x14ac:dyDescent="0.25">
      <c r="A3512" t="s">
        <v>229</v>
      </c>
      <c r="B3512" t="s">
        <v>657</v>
      </c>
      <c r="C3512" t="s">
        <v>12</v>
      </c>
      <c r="D3512" t="s">
        <v>5</v>
      </c>
      <c r="E3512">
        <v>2003</v>
      </c>
      <c r="F3512">
        <v>73.260869565217391</v>
      </c>
    </row>
    <row r="3513" spans="1:6" x14ac:dyDescent="0.25">
      <c r="A3513" t="s">
        <v>229</v>
      </c>
      <c r="B3513" t="s">
        <v>657</v>
      </c>
      <c r="C3513" t="s">
        <v>12</v>
      </c>
      <c r="D3513" t="s">
        <v>5</v>
      </c>
      <c r="E3513">
        <v>2004</v>
      </c>
      <c r="F3513">
        <v>73.260869565217391</v>
      </c>
    </row>
    <row r="3514" spans="1:6" x14ac:dyDescent="0.25">
      <c r="A3514" t="s">
        <v>229</v>
      </c>
      <c r="B3514" t="s">
        <v>657</v>
      </c>
      <c r="C3514" t="s">
        <v>12</v>
      </c>
      <c r="D3514" t="s">
        <v>5</v>
      </c>
      <c r="E3514">
        <v>2005</v>
      </c>
      <c r="F3514">
        <v>73.260869565217391</v>
      </c>
    </row>
    <row r="3515" spans="1:6" x14ac:dyDescent="0.25">
      <c r="A3515" t="s">
        <v>229</v>
      </c>
      <c r="B3515" t="s">
        <v>657</v>
      </c>
      <c r="C3515" t="s">
        <v>12</v>
      </c>
      <c r="D3515" t="s">
        <v>5</v>
      </c>
      <c r="E3515">
        <v>2006</v>
      </c>
      <c r="F3515">
        <v>73.260869565217391</v>
      </c>
    </row>
    <row r="3516" spans="1:6" x14ac:dyDescent="0.25">
      <c r="A3516" t="s">
        <v>229</v>
      </c>
      <c r="B3516" t="s">
        <v>657</v>
      </c>
      <c r="C3516" t="s">
        <v>12</v>
      </c>
      <c r="D3516" t="s">
        <v>5</v>
      </c>
      <c r="E3516">
        <v>2007</v>
      </c>
      <c r="F3516">
        <v>73.260869565217391</v>
      </c>
    </row>
    <row r="3517" spans="1:6" x14ac:dyDescent="0.25">
      <c r="A3517" t="s">
        <v>229</v>
      </c>
      <c r="B3517" t="s">
        <v>657</v>
      </c>
      <c r="C3517" t="s">
        <v>12</v>
      </c>
      <c r="D3517" t="s">
        <v>5</v>
      </c>
      <c r="E3517">
        <v>2008</v>
      </c>
      <c r="F3517">
        <v>73.260869565217391</v>
      </c>
    </row>
    <row r="3518" spans="1:6" x14ac:dyDescent="0.25">
      <c r="A3518" t="s">
        <v>229</v>
      </c>
      <c r="B3518" t="s">
        <v>657</v>
      </c>
      <c r="C3518" t="s">
        <v>12</v>
      </c>
      <c r="D3518" t="s">
        <v>5</v>
      </c>
      <c r="E3518">
        <v>2009</v>
      </c>
      <c r="F3518">
        <v>73.260869565217391</v>
      </c>
    </row>
    <row r="3519" spans="1:6" x14ac:dyDescent="0.25">
      <c r="A3519" t="s">
        <v>229</v>
      </c>
      <c r="B3519" t="s">
        <v>657</v>
      </c>
      <c r="C3519" t="s">
        <v>12</v>
      </c>
      <c r="D3519" t="s">
        <v>5</v>
      </c>
      <c r="E3519">
        <v>2010</v>
      </c>
      <c r="F3519">
        <v>73.260869565217391</v>
      </c>
    </row>
    <row r="3520" spans="1:6" x14ac:dyDescent="0.25">
      <c r="A3520" t="s">
        <v>229</v>
      </c>
      <c r="B3520" t="s">
        <v>657</v>
      </c>
      <c r="C3520" t="s">
        <v>12</v>
      </c>
      <c r="D3520" t="s">
        <v>5</v>
      </c>
      <c r="E3520">
        <v>2011</v>
      </c>
      <c r="F3520">
        <v>73.260869565217391</v>
      </c>
    </row>
    <row r="3521" spans="1:6" x14ac:dyDescent="0.25">
      <c r="A3521" t="s">
        <v>229</v>
      </c>
      <c r="B3521" t="s">
        <v>657</v>
      </c>
      <c r="C3521" t="s">
        <v>12</v>
      </c>
      <c r="D3521" t="s">
        <v>5</v>
      </c>
      <c r="E3521">
        <v>2012</v>
      </c>
      <c r="F3521">
        <v>73.260869565217391</v>
      </c>
    </row>
    <row r="3522" spans="1:6" x14ac:dyDescent="0.25">
      <c r="A3522" t="s">
        <v>229</v>
      </c>
      <c r="B3522" t="s">
        <v>657</v>
      </c>
      <c r="C3522" t="s">
        <v>12</v>
      </c>
      <c r="D3522" t="s">
        <v>5</v>
      </c>
      <c r="E3522">
        <v>2013</v>
      </c>
      <c r="F3522">
        <v>73.260869565217391</v>
      </c>
    </row>
    <row r="3523" spans="1:6" x14ac:dyDescent="0.25">
      <c r="A3523" t="s">
        <v>229</v>
      </c>
      <c r="B3523" t="s">
        <v>657</v>
      </c>
      <c r="C3523" t="s">
        <v>12</v>
      </c>
      <c r="D3523" t="s">
        <v>5</v>
      </c>
      <c r="E3523">
        <v>2014</v>
      </c>
      <c r="F3523">
        <v>73.260869565217391</v>
      </c>
    </row>
    <row r="3524" spans="1:6" x14ac:dyDescent="0.25">
      <c r="A3524" t="s">
        <v>229</v>
      </c>
      <c r="B3524" t="s">
        <v>657</v>
      </c>
      <c r="C3524" t="s">
        <v>12</v>
      </c>
      <c r="D3524" t="s">
        <v>5</v>
      </c>
      <c r="E3524">
        <v>2015</v>
      </c>
      <c r="F3524">
        <v>73.260869565217391</v>
      </c>
    </row>
    <row r="3525" spans="1:6" x14ac:dyDescent="0.25">
      <c r="A3525" t="s">
        <v>229</v>
      </c>
      <c r="B3525" t="s">
        <v>657</v>
      </c>
      <c r="C3525" t="s">
        <v>12</v>
      </c>
      <c r="D3525" t="s">
        <v>5</v>
      </c>
      <c r="E3525">
        <v>2016</v>
      </c>
      <c r="F3525">
        <v>73.260869565217391</v>
      </c>
    </row>
    <row r="3526" spans="1:6" x14ac:dyDescent="0.25">
      <c r="A3526" t="s">
        <v>229</v>
      </c>
      <c r="B3526" t="s">
        <v>657</v>
      </c>
      <c r="C3526" t="s">
        <v>12</v>
      </c>
      <c r="D3526" t="s">
        <v>5</v>
      </c>
      <c r="E3526">
        <v>2017</v>
      </c>
      <c r="F3526">
        <v>73.260869565217391</v>
      </c>
    </row>
    <row r="3527" spans="1:6" x14ac:dyDescent="0.25">
      <c r="A3527" t="s">
        <v>229</v>
      </c>
      <c r="B3527" t="s">
        <v>657</v>
      </c>
      <c r="C3527" t="s">
        <v>12</v>
      </c>
      <c r="D3527" t="s">
        <v>5</v>
      </c>
      <c r="E3527">
        <v>2018</v>
      </c>
      <c r="F3527">
        <v>73.260869565217391</v>
      </c>
    </row>
    <row r="3528" spans="1:6" x14ac:dyDescent="0.25">
      <c r="A3528" t="s">
        <v>229</v>
      </c>
      <c r="B3528" t="s">
        <v>657</v>
      </c>
      <c r="C3528" t="s">
        <v>12</v>
      </c>
      <c r="D3528" t="s">
        <v>5</v>
      </c>
      <c r="E3528">
        <v>2019</v>
      </c>
      <c r="F3528">
        <v>73.260869565217391</v>
      </c>
    </row>
    <row r="3529" spans="1:6" x14ac:dyDescent="0.25">
      <c r="A3529" t="s">
        <v>229</v>
      </c>
      <c r="B3529" t="s">
        <v>657</v>
      </c>
      <c r="C3529" t="s">
        <v>12</v>
      </c>
      <c r="D3529" t="s">
        <v>5</v>
      </c>
      <c r="E3529">
        <v>2020</v>
      </c>
      <c r="F3529">
        <v>73.260869565217391</v>
      </c>
    </row>
    <row r="3530" spans="1:6" x14ac:dyDescent="0.25">
      <c r="A3530" t="s">
        <v>214</v>
      </c>
      <c r="B3530" t="s">
        <v>658</v>
      </c>
      <c r="C3530" t="s">
        <v>12</v>
      </c>
      <c r="D3530" t="s">
        <v>9</v>
      </c>
      <c r="E3530">
        <v>2000</v>
      </c>
      <c r="F3530">
        <v>40.5850651149903</v>
      </c>
    </row>
    <row r="3531" spans="1:6" x14ac:dyDescent="0.25">
      <c r="A3531" t="s">
        <v>214</v>
      </c>
      <c r="B3531" t="s">
        <v>658</v>
      </c>
      <c r="C3531" t="s">
        <v>12</v>
      </c>
      <c r="D3531" t="s">
        <v>9</v>
      </c>
      <c r="E3531">
        <v>2001</v>
      </c>
      <c r="F3531">
        <v>40.311762261014131</v>
      </c>
    </row>
    <row r="3532" spans="1:6" x14ac:dyDescent="0.25">
      <c r="A3532" t="s">
        <v>214</v>
      </c>
      <c r="B3532" t="s">
        <v>658</v>
      </c>
      <c r="C3532" t="s">
        <v>12</v>
      </c>
      <c r="D3532" t="s">
        <v>9</v>
      </c>
      <c r="E3532">
        <v>2002</v>
      </c>
      <c r="F3532">
        <v>40.038459407037955</v>
      </c>
    </row>
    <row r="3533" spans="1:6" x14ac:dyDescent="0.25">
      <c r="A3533" t="s">
        <v>214</v>
      </c>
      <c r="B3533" t="s">
        <v>658</v>
      </c>
      <c r="C3533" t="s">
        <v>12</v>
      </c>
      <c r="D3533" t="s">
        <v>9</v>
      </c>
      <c r="E3533">
        <v>2003</v>
      </c>
      <c r="F3533">
        <v>39.765156553061793</v>
      </c>
    </row>
    <row r="3534" spans="1:6" x14ac:dyDescent="0.25">
      <c r="A3534" t="s">
        <v>214</v>
      </c>
      <c r="B3534" t="s">
        <v>658</v>
      </c>
      <c r="C3534" t="s">
        <v>12</v>
      </c>
      <c r="D3534" t="s">
        <v>9</v>
      </c>
      <c r="E3534">
        <v>2004</v>
      </c>
      <c r="F3534">
        <v>39.491853699085624</v>
      </c>
    </row>
    <row r="3535" spans="1:6" x14ac:dyDescent="0.25">
      <c r="A3535" t="s">
        <v>214</v>
      </c>
      <c r="B3535" t="s">
        <v>658</v>
      </c>
      <c r="C3535" t="s">
        <v>12</v>
      </c>
      <c r="D3535" t="s">
        <v>9</v>
      </c>
      <c r="E3535">
        <v>2005</v>
      </c>
      <c r="F3535">
        <v>39.218550845109448</v>
      </c>
    </row>
    <row r="3536" spans="1:6" x14ac:dyDescent="0.25">
      <c r="A3536" t="s">
        <v>214</v>
      </c>
      <c r="B3536" t="s">
        <v>658</v>
      </c>
      <c r="C3536" t="s">
        <v>12</v>
      </c>
      <c r="D3536" t="s">
        <v>9</v>
      </c>
      <c r="E3536">
        <v>2006</v>
      </c>
      <c r="F3536">
        <v>39.218550845109448</v>
      </c>
    </row>
    <row r="3537" spans="1:6" x14ac:dyDescent="0.25">
      <c r="A3537" t="s">
        <v>214</v>
      </c>
      <c r="B3537" t="s">
        <v>658</v>
      </c>
      <c r="C3537" t="s">
        <v>12</v>
      </c>
      <c r="D3537" t="s">
        <v>9</v>
      </c>
      <c r="E3537">
        <v>2007</v>
      </c>
      <c r="F3537">
        <v>38.671945137157103</v>
      </c>
    </row>
    <row r="3538" spans="1:6" x14ac:dyDescent="0.25">
      <c r="A3538" t="s">
        <v>214</v>
      </c>
      <c r="B3538" t="s">
        <v>658</v>
      </c>
      <c r="C3538" t="s">
        <v>12</v>
      </c>
      <c r="D3538" t="s">
        <v>9</v>
      </c>
      <c r="E3538">
        <v>2008</v>
      </c>
      <c r="F3538">
        <v>38.398642283180934</v>
      </c>
    </row>
    <row r="3539" spans="1:6" x14ac:dyDescent="0.25">
      <c r="A3539" t="s">
        <v>214</v>
      </c>
      <c r="B3539" t="s">
        <v>658</v>
      </c>
      <c r="C3539" t="s">
        <v>12</v>
      </c>
      <c r="D3539" t="s">
        <v>9</v>
      </c>
      <c r="E3539">
        <v>2009</v>
      </c>
      <c r="F3539">
        <v>38.125339429204764</v>
      </c>
    </row>
    <row r="3540" spans="1:6" x14ac:dyDescent="0.25">
      <c r="A3540" t="s">
        <v>214</v>
      </c>
      <c r="B3540" t="s">
        <v>658</v>
      </c>
      <c r="C3540" t="s">
        <v>12</v>
      </c>
      <c r="D3540" t="s">
        <v>9</v>
      </c>
      <c r="E3540">
        <v>2010</v>
      </c>
      <c r="F3540">
        <v>37.852036575228595</v>
      </c>
    </row>
    <row r="3541" spans="1:6" x14ac:dyDescent="0.25">
      <c r="A3541" t="s">
        <v>214</v>
      </c>
      <c r="B3541" t="s">
        <v>658</v>
      </c>
      <c r="C3541" t="s">
        <v>12</v>
      </c>
      <c r="D3541" t="s">
        <v>9</v>
      </c>
      <c r="E3541">
        <v>2011</v>
      </c>
      <c r="F3541">
        <v>37.57874757550568</v>
      </c>
    </row>
    <row r="3542" spans="1:6" x14ac:dyDescent="0.25">
      <c r="A3542" t="s">
        <v>214</v>
      </c>
      <c r="B3542" t="s">
        <v>658</v>
      </c>
      <c r="C3542" t="s">
        <v>12</v>
      </c>
      <c r="D3542" t="s">
        <v>9</v>
      </c>
      <c r="E3542">
        <v>2012</v>
      </c>
      <c r="F3542">
        <v>37.305458575782765</v>
      </c>
    </row>
    <row r="3543" spans="1:6" x14ac:dyDescent="0.25">
      <c r="A3543" t="s">
        <v>214</v>
      </c>
      <c r="B3543" t="s">
        <v>658</v>
      </c>
      <c r="C3543" t="s">
        <v>12</v>
      </c>
      <c r="D3543" t="s">
        <v>9</v>
      </c>
      <c r="E3543">
        <v>2013</v>
      </c>
      <c r="F3543">
        <v>37.03216957605985</v>
      </c>
    </row>
    <row r="3544" spans="1:6" x14ac:dyDescent="0.25">
      <c r="A3544" t="s">
        <v>214</v>
      </c>
      <c r="B3544" t="s">
        <v>658</v>
      </c>
      <c r="C3544" t="s">
        <v>12</v>
      </c>
      <c r="D3544" t="s">
        <v>9</v>
      </c>
      <c r="E3544">
        <v>2014</v>
      </c>
      <c r="F3544">
        <v>36.758880576336935</v>
      </c>
    </row>
    <row r="3545" spans="1:6" x14ac:dyDescent="0.25">
      <c r="A3545" t="s">
        <v>214</v>
      </c>
      <c r="B3545" t="s">
        <v>658</v>
      </c>
      <c r="C3545" t="s">
        <v>12</v>
      </c>
      <c r="D3545" t="s">
        <v>9</v>
      </c>
      <c r="E3545">
        <v>2015</v>
      </c>
      <c r="F3545">
        <v>36.48559157661402</v>
      </c>
    </row>
    <row r="3546" spans="1:6" x14ac:dyDescent="0.25">
      <c r="A3546" t="s">
        <v>214</v>
      </c>
      <c r="B3546" t="s">
        <v>658</v>
      </c>
      <c r="C3546" t="s">
        <v>12</v>
      </c>
      <c r="D3546" t="s">
        <v>9</v>
      </c>
      <c r="E3546">
        <v>2016</v>
      </c>
      <c r="F3546">
        <v>36.212247159878082</v>
      </c>
    </row>
    <row r="3547" spans="1:6" x14ac:dyDescent="0.25">
      <c r="A3547" t="s">
        <v>214</v>
      </c>
      <c r="B3547" t="s">
        <v>658</v>
      </c>
      <c r="C3547" t="s">
        <v>12</v>
      </c>
      <c r="D3547" t="s">
        <v>9</v>
      </c>
      <c r="E3547">
        <v>2017</v>
      </c>
      <c r="F3547">
        <v>35.938902743142151</v>
      </c>
    </row>
    <row r="3548" spans="1:6" x14ac:dyDescent="0.25">
      <c r="A3548" t="s">
        <v>214</v>
      </c>
      <c r="B3548" t="s">
        <v>658</v>
      </c>
      <c r="C3548" t="s">
        <v>12</v>
      </c>
      <c r="D3548" t="s">
        <v>9</v>
      </c>
      <c r="E3548">
        <v>2018</v>
      </c>
      <c r="F3548">
        <v>35.665558326406213</v>
      </c>
    </row>
    <row r="3549" spans="1:6" x14ac:dyDescent="0.25">
      <c r="A3549" t="s">
        <v>214</v>
      </c>
      <c r="B3549" t="s">
        <v>658</v>
      </c>
      <c r="C3549" t="s">
        <v>12</v>
      </c>
      <c r="D3549" t="s">
        <v>9</v>
      </c>
      <c r="E3549">
        <v>2019</v>
      </c>
      <c r="F3549">
        <v>35.392213909670268</v>
      </c>
    </row>
    <row r="3550" spans="1:6" x14ac:dyDescent="0.25">
      <c r="A3550" t="s">
        <v>214</v>
      </c>
      <c r="B3550" t="s">
        <v>658</v>
      </c>
      <c r="C3550" t="s">
        <v>12</v>
      </c>
      <c r="D3550" t="s">
        <v>9</v>
      </c>
      <c r="E3550">
        <v>2020</v>
      </c>
      <c r="F3550">
        <v>35.11886949293433</v>
      </c>
    </row>
    <row r="3551" spans="1:6" x14ac:dyDescent="0.25">
      <c r="A3551" t="s">
        <v>212</v>
      </c>
      <c r="B3551" t="s">
        <v>659</v>
      </c>
      <c r="C3551" t="s">
        <v>24</v>
      </c>
      <c r="D3551" t="s">
        <v>5</v>
      </c>
      <c r="E3551">
        <v>2000</v>
      </c>
      <c r="F3551">
        <v>25.393283582089548</v>
      </c>
    </row>
    <row r="3552" spans="1:6" x14ac:dyDescent="0.25">
      <c r="A3552" t="s">
        <v>212</v>
      </c>
      <c r="B3552" t="s">
        <v>659</v>
      </c>
      <c r="C3552" t="s">
        <v>24</v>
      </c>
      <c r="D3552" t="s">
        <v>5</v>
      </c>
      <c r="E3552">
        <v>2001</v>
      </c>
      <c r="F3552">
        <v>25.501641791044776</v>
      </c>
    </row>
    <row r="3553" spans="1:6" x14ac:dyDescent="0.25">
      <c r="A3553" t="s">
        <v>212</v>
      </c>
      <c r="B3553" t="s">
        <v>659</v>
      </c>
      <c r="C3553" t="s">
        <v>24</v>
      </c>
      <c r="D3553" t="s">
        <v>5</v>
      </c>
      <c r="E3553">
        <v>2002</v>
      </c>
      <c r="F3553">
        <v>25.420444444444446</v>
      </c>
    </row>
    <row r="3554" spans="1:6" x14ac:dyDescent="0.25">
      <c r="A3554" t="s">
        <v>212</v>
      </c>
      <c r="B3554" t="s">
        <v>659</v>
      </c>
      <c r="C3554" t="s">
        <v>24</v>
      </c>
      <c r="D3554" t="s">
        <v>5</v>
      </c>
      <c r="E3554">
        <v>2003</v>
      </c>
      <c r="F3554">
        <v>25.082241630276563</v>
      </c>
    </row>
    <row r="3555" spans="1:6" x14ac:dyDescent="0.25">
      <c r="A3555" t="s">
        <v>212</v>
      </c>
      <c r="B3555" t="s">
        <v>659</v>
      </c>
      <c r="C3555" t="s">
        <v>24</v>
      </c>
      <c r="D3555" t="s">
        <v>5</v>
      </c>
      <c r="E3555">
        <v>2004</v>
      </c>
      <c r="F3555">
        <v>25.114949201741656</v>
      </c>
    </row>
    <row r="3556" spans="1:6" x14ac:dyDescent="0.25">
      <c r="A3556" t="s">
        <v>212</v>
      </c>
      <c r="B3556" t="s">
        <v>659</v>
      </c>
      <c r="C3556" t="s">
        <v>24</v>
      </c>
      <c r="D3556" t="s">
        <v>5</v>
      </c>
      <c r="E3556">
        <v>2005</v>
      </c>
      <c r="F3556">
        <v>25.220464441219161</v>
      </c>
    </row>
    <row r="3557" spans="1:6" x14ac:dyDescent="0.25">
      <c r="A3557" t="s">
        <v>212</v>
      </c>
      <c r="B3557" t="s">
        <v>659</v>
      </c>
      <c r="C3557" t="s">
        <v>24</v>
      </c>
      <c r="D3557" t="s">
        <v>5</v>
      </c>
      <c r="E3557">
        <v>2006</v>
      </c>
      <c r="F3557">
        <v>25.220464441219161</v>
      </c>
    </row>
    <row r="3558" spans="1:6" x14ac:dyDescent="0.25">
      <c r="A3558" t="s">
        <v>212</v>
      </c>
      <c r="B3558" t="s">
        <v>659</v>
      </c>
      <c r="C3558" t="s">
        <v>24</v>
      </c>
      <c r="D3558" t="s">
        <v>5</v>
      </c>
      <c r="E3558">
        <v>2007</v>
      </c>
      <c r="F3558">
        <v>25.21194244604316</v>
      </c>
    </row>
    <row r="3559" spans="1:6" x14ac:dyDescent="0.25">
      <c r="A3559" t="s">
        <v>212</v>
      </c>
      <c r="B3559" t="s">
        <v>659</v>
      </c>
      <c r="C3559" t="s">
        <v>24</v>
      </c>
      <c r="D3559" t="s">
        <v>5</v>
      </c>
      <c r="E3559">
        <v>2008</v>
      </c>
      <c r="F3559">
        <v>25.135714285714283</v>
      </c>
    </row>
    <row r="3560" spans="1:6" x14ac:dyDescent="0.25">
      <c r="A3560" t="s">
        <v>212</v>
      </c>
      <c r="B3560" t="s">
        <v>659</v>
      </c>
      <c r="C3560" t="s">
        <v>24</v>
      </c>
      <c r="D3560" t="s">
        <v>5</v>
      </c>
      <c r="E3560">
        <v>2009</v>
      </c>
      <c r="F3560">
        <v>25.239571428571434</v>
      </c>
    </row>
    <row r="3561" spans="1:6" x14ac:dyDescent="0.25">
      <c r="A3561" t="s">
        <v>212</v>
      </c>
      <c r="B3561" t="s">
        <v>659</v>
      </c>
      <c r="C3561" t="s">
        <v>24</v>
      </c>
      <c r="D3561" t="s">
        <v>5</v>
      </c>
      <c r="E3561">
        <v>2010</v>
      </c>
      <c r="F3561">
        <v>25.271225071225071</v>
      </c>
    </row>
    <row r="3562" spans="1:6" x14ac:dyDescent="0.25">
      <c r="A3562" t="s">
        <v>212</v>
      </c>
      <c r="B3562" t="s">
        <v>659</v>
      </c>
      <c r="C3562" t="s">
        <v>24</v>
      </c>
      <c r="D3562" t="s">
        <v>5</v>
      </c>
      <c r="E3562">
        <v>2011</v>
      </c>
      <c r="F3562">
        <v>24.838920454545452</v>
      </c>
    </row>
    <row r="3563" spans="1:6" x14ac:dyDescent="0.25">
      <c r="A3563" t="s">
        <v>212</v>
      </c>
      <c r="B3563" t="s">
        <v>659</v>
      </c>
      <c r="C3563" t="s">
        <v>24</v>
      </c>
      <c r="D3563" t="s">
        <v>5</v>
      </c>
      <c r="E3563">
        <v>2012</v>
      </c>
      <c r="F3563">
        <v>24.409065155807365</v>
      </c>
    </row>
    <row r="3564" spans="1:6" x14ac:dyDescent="0.25">
      <c r="A3564" t="s">
        <v>212</v>
      </c>
      <c r="B3564" t="s">
        <v>659</v>
      </c>
      <c r="C3564" t="s">
        <v>24</v>
      </c>
      <c r="D3564" t="s">
        <v>5</v>
      </c>
      <c r="E3564">
        <v>2013</v>
      </c>
      <c r="F3564">
        <v>24.015558698727013</v>
      </c>
    </row>
    <row r="3565" spans="1:6" x14ac:dyDescent="0.25">
      <c r="A3565" t="s">
        <v>212</v>
      </c>
      <c r="B3565" t="s">
        <v>659</v>
      </c>
      <c r="C3565" t="s">
        <v>24</v>
      </c>
      <c r="D3565" t="s">
        <v>5</v>
      </c>
      <c r="E3565">
        <v>2014</v>
      </c>
      <c r="F3565">
        <v>23.58984485190409</v>
      </c>
    </row>
    <row r="3566" spans="1:6" x14ac:dyDescent="0.25">
      <c r="A3566" t="s">
        <v>212</v>
      </c>
      <c r="B3566" t="s">
        <v>659</v>
      </c>
      <c r="C3566" t="s">
        <v>24</v>
      </c>
      <c r="D3566" t="s">
        <v>5</v>
      </c>
      <c r="E3566">
        <v>2015</v>
      </c>
      <c r="F3566">
        <v>23.231875881523276</v>
      </c>
    </row>
    <row r="3567" spans="1:6" x14ac:dyDescent="0.25">
      <c r="A3567" t="s">
        <v>212</v>
      </c>
      <c r="B3567" t="s">
        <v>659</v>
      </c>
      <c r="C3567" t="s">
        <v>24</v>
      </c>
      <c r="D3567" t="s">
        <v>5</v>
      </c>
      <c r="E3567">
        <v>2016</v>
      </c>
      <c r="F3567">
        <v>22.969675599435824</v>
      </c>
    </row>
    <row r="3568" spans="1:6" x14ac:dyDescent="0.25">
      <c r="A3568" t="s">
        <v>212</v>
      </c>
      <c r="B3568" t="s">
        <v>659</v>
      </c>
      <c r="C3568" t="s">
        <v>24</v>
      </c>
      <c r="D3568" t="s">
        <v>5</v>
      </c>
      <c r="E3568">
        <v>2017</v>
      </c>
      <c r="F3568">
        <v>22.626404494382022</v>
      </c>
    </row>
    <row r="3569" spans="1:6" x14ac:dyDescent="0.25">
      <c r="A3569" t="s">
        <v>212</v>
      </c>
      <c r="B3569" t="s">
        <v>659</v>
      </c>
      <c r="C3569" t="s">
        <v>24</v>
      </c>
      <c r="D3569" t="s">
        <v>5</v>
      </c>
      <c r="E3569">
        <v>2018</v>
      </c>
      <c r="F3569">
        <v>22.310924369747902</v>
      </c>
    </row>
    <row r="3570" spans="1:6" x14ac:dyDescent="0.25">
      <c r="A3570" t="s">
        <v>212</v>
      </c>
      <c r="B3570" t="s">
        <v>659</v>
      </c>
      <c r="C3570" t="s">
        <v>24</v>
      </c>
      <c r="D3570" t="s">
        <v>5</v>
      </c>
      <c r="E3570">
        <v>2019</v>
      </c>
      <c r="F3570">
        <v>21.997206703910617</v>
      </c>
    </row>
    <row r="3571" spans="1:6" x14ac:dyDescent="0.25">
      <c r="A3571" t="s">
        <v>212</v>
      </c>
      <c r="B3571" t="s">
        <v>659</v>
      </c>
      <c r="C3571" t="s">
        <v>24</v>
      </c>
      <c r="D3571" t="s">
        <v>5</v>
      </c>
      <c r="E3571">
        <v>2020</v>
      </c>
      <c r="F3571">
        <v>21.685236768802227</v>
      </c>
    </row>
    <row r="3572" spans="1:6" x14ac:dyDescent="0.25">
      <c r="A3572" t="s">
        <v>228</v>
      </c>
      <c r="B3572" t="s">
        <v>660</v>
      </c>
      <c r="C3572" t="s">
        <v>4</v>
      </c>
      <c r="D3572" t="s">
        <v>5</v>
      </c>
      <c r="E3572">
        <v>2000</v>
      </c>
      <c r="F3572">
        <v>0</v>
      </c>
    </row>
    <row r="3573" spans="1:6" x14ac:dyDescent="0.25">
      <c r="A3573" t="s">
        <v>228</v>
      </c>
      <c r="B3573" t="s">
        <v>660</v>
      </c>
      <c r="C3573" t="s">
        <v>4</v>
      </c>
      <c r="D3573" t="s">
        <v>5</v>
      </c>
      <c r="E3573">
        <v>2001</v>
      </c>
      <c r="F3573">
        <v>0</v>
      </c>
    </row>
    <row r="3574" spans="1:6" x14ac:dyDescent="0.25">
      <c r="A3574" t="s">
        <v>228</v>
      </c>
      <c r="B3574" t="s">
        <v>660</v>
      </c>
      <c r="C3574" t="s">
        <v>4</v>
      </c>
      <c r="D3574" t="s">
        <v>5</v>
      </c>
      <c r="E3574">
        <v>2002</v>
      </c>
      <c r="F3574">
        <v>0</v>
      </c>
    </row>
    <row r="3575" spans="1:6" x14ac:dyDescent="0.25">
      <c r="A3575" t="s">
        <v>228</v>
      </c>
      <c r="B3575" t="s">
        <v>660</v>
      </c>
      <c r="C3575" t="s">
        <v>4</v>
      </c>
      <c r="D3575" t="s">
        <v>5</v>
      </c>
      <c r="E3575">
        <v>2003</v>
      </c>
      <c r="F3575">
        <v>0</v>
      </c>
    </row>
    <row r="3576" spans="1:6" x14ac:dyDescent="0.25">
      <c r="A3576" t="s">
        <v>228</v>
      </c>
      <c r="B3576" t="s">
        <v>660</v>
      </c>
      <c r="C3576" t="s">
        <v>4</v>
      </c>
      <c r="D3576" t="s">
        <v>5</v>
      </c>
      <c r="E3576">
        <v>2004</v>
      </c>
      <c r="F3576">
        <v>0</v>
      </c>
    </row>
    <row r="3577" spans="1:6" x14ac:dyDescent="0.25">
      <c r="A3577" t="s">
        <v>228</v>
      </c>
      <c r="B3577" t="s">
        <v>660</v>
      </c>
      <c r="C3577" t="s">
        <v>4</v>
      </c>
      <c r="D3577" t="s">
        <v>5</v>
      </c>
      <c r="E3577">
        <v>2005</v>
      </c>
      <c r="F3577">
        <v>0</v>
      </c>
    </row>
    <row r="3578" spans="1:6" x14ac:dyDescent="0.25">
      <c r="A3578" t="s">
        <v>228</v>
      </c>
      <c r="B3578" t="s">
        <v>660</v>
      </c>
      <c r="C3578" t="s">
        <v>4</v>
      </c>
      <c r="D3578" t="s">
        <v>5</v>
      </c>
      <c r="E3578">
        <v>2006</v>
      </c>
      <c r="F3578">
        <v>0</v>
      </c>
    </row>
    <row r="3579" spans="1:6" x14ac:dyDescent="0.25">
      <c r="A3579" t="s">
        <v>228</v>
      </c>
      <c r="B3579" t="s">
        <v>660</v>
      </c>
      <c r="C3579" t="s">
        <v>4</v>
      </c>
      <c r="D3579" t="s">
        <v>5</v>
      </c>
      <c r="E3579">
        <v>2007</v>
      </c>
      <c r="F3579">
        <v>0</v>
      </c>
    </row>
    <row r="3580" spans="1:6" x14ac:dyDescent="0.25">
      <c r="A3580" t="s">
        <v>228</v>
      </c>
      <c r="B3580" t="s">
        <v>660</v>
      </c>
      <c r="C3580" t="s">
        <v>4</v>
      </c>
      <c r="D3580" t="s">
        <v>5</v>
      </c>
      <c r="E3580">
        <v>2008</v>
      </c>
      <c r="F3580">
        <v>0</v>
      </c>
    </row>
    <row r="3581" spans="1:6" x14ac:dyDescent="0.25">
      <c r="A3581" t="s">
        <v>228</v>
      </c>
      <c r="B3581" t="s">
        <v>660</v>
      </c>
      <c r="C3581" t="s">
        <v>4</v>
      </c>
      <c r="D3581" t="s">
        <v>5</v>
      </c>
      <c r="E3581">
        <v>2009</v>
      </c>
      <c r="F3581">
        <v>0</v>
      </c>
    </row>
    <row r="3582" spans="1:6" x14ac:dyDescent="0.25">
      <c r="A3582" t="s">
        <v>228</v>
      </c>
      <c r="B3582" t="s">
        <v>660</v>
      </c>
      <c r="C3582" t="s">
        <v>4</v>
      </c>
      <c r="D3582" t="s">
        <v>5</v>
      </c>
      <c r="E3582">
        <v>2010</v>
      </c>
      <c r="F3582">
        <v>0</v>
      </c>
    </row>
    <row r="3583" spans="1:6" x14ac:dyDescent="0.25">
      <c r="A3583" t="s">
        <v>228</v>
      </c>
      <c r="B3583" t="s">
        <v>660</v>
      </c>
      <c r="C3583" t="s">
        <v>4</v>
      </c>
      <c r="D3583" t="s">
        <v>5</v>
      </c>
      <c r="E3583">
        <v>2011</v>
      </c>
      <c r="F3583">
        <v>10.882352941176471</v>
      </c>
    </row>
    <row r="3584" spans="1:6" x14ac:dyDescent="0.25">
      <c r="A3584" t="s">
        <v>228</v>
      </c>
      <c r="B3584" t="s">
        <v>660</v>
      </c>
      <c r="C3584" t="s">
        <v>4</v>
      </c>
      <c r="D3584" t="s">
        <v>5</v>
      </c>
      <c r="E3584">
        <v>2012</v>
      </c>
      <c r="F3584">
        <v>10.882352941176471</v>
      </c>
    </row>
    <row r="3585" spans="1:6" x14ac:dyDescent="0.25">
      <c r="A3585" t="s">
        <v>228</v>
      </c>
      <c r="B3585" t="s">
        <v>660</v>
      </c>
      <c r="C3585" t="s">
        <v>4</v>
      </c>
      <c r="D3585" t="s">
        <v>5</v>
      </c>
      <c r="E3585">
        <v>2013</v>
      </c>
      <c r="F3585">
        <v>10.882352941176471</v>
      </c>
    </row>
    <row r="3586" spans="1:6" x14ac:dyDescent="0.25">
      <c r="A3586" t="s">
        <v>228</v>
      </c>
      <c r="B3586" t="s">
        <v>660</v>
      </c>
      <c r="C3586" t="s">
        <v>4</v>
      </c>
      <c r="D3586" t="s">
        <v>5</v>
      </c>
      <c r="E3586">
        <v>2014</v>
      </c>
      <c r="F3586">
        <v>10.882352941176471</v>
      </c>
    </row>
    <row r="3587" spans="1:6" x14ac:dyDescent="0.25">
      <c r="A3587" t="s">
        <v>228</v>
      </c>
      <c r="B3587" t="s">
        <v>660</v>
      </c>
      <c r="C3587" t="s">
        <v>4</v>
      </c>
      <c r="D3587" t="s">
        <v>5</v>
      </c>
      <c r="E3587">
        <v>2015</v>
      </c>
      <c r="F3587">
        <v>10.882352941176471</v>
      </c>
    </row>
    <row r="3588" spans="1:6" x14ac:dyDescent="0.25">
      <c r="A3588" t="s">
        <v>228</v>
      </c>
      <c r="B3588" t="s">
        <v>660</v>
      </c>
      <c r="C3588" t="s">
        <v>4</v>
      </c>
      <c r="D3588" t="s">
        <v>5</v>
      </c>
      <c r="E3588">
        <v>2016</v>
      </c>
      <c r="F3588">
        <v>10.882352941176471</v>
      </c>
    </row>
    <row r="3589" spans="1:6" x14ac:dyDescent="0.25">
      <c r="A3589" t="s">
        <v>228</v>
      </c>
      <c r="B3589" t="s">
        <v>660</v>
      </c>
      <c r="C3589" t="s">
        <v>4</v>
      </c>
      <c r="D3589" t="s">
        <v>5</v>
      </c>
      <c r="E3589">
        <v>2017</v>
      </c>
      <c r="F3589">
        <v>10.882352941176471</v>
      </c>
    </row>
    <row r="3590" spans="1:6" x14ac:dyDescent="0.25">
      <c r="A3590" t="s">
        <v>228</v>
      </c>
      <c r="B3590" t="s">
        <v>660</v>
      </c>
      <c r="C3590" t="s">
        <v>4</v>
      </c>
      <c r="D3590" t="s">
        <v>5</v>
      </c>
      <c r="E3590">
        <v>2018</v>
      </c>
      <c r="F3590">
        <v>10.882352941176471</v>
      </c>
    </row>
    <row r="3591" spans="1:6" x14ac:dyDescent="0.25">
      <c r="A3591" t="s">
        <v>228</v>
      </c>
      <c r="B3591" t="s">
        <v>660</v>
      </c>
      <c r="C3591" t="s">
        <v>4</v>
      </c>
      <c r="D3591" t="s">
        <v>5</v>
      </c>
      <c r="E3591">
        <v>2019</v>
      </c>
      <c r="F3591">
        <v>10.882352941176471</v>
      </c>
    </row>
    <row r="3592" spans="1:6" x14ac:dyDescent="0.25">
      <c r="A3592" t="s">
        <v>228</v>
      </c>
      <c r="B3592" t="s">
        <v>660</v>
      </c>
      <c r="C3592" t="s">
        <v>4</v>
      </c>
      <c r="D3592" t="s">
        <v>5</v>
      </c>
      <c r="E3592">
        <v>2020</v>
      </c>
      <c r="F3592">
        <v>10.882352941176471</v>
      </c>
    </row>
    <row r="3593" spans="1:6" x14ac:dyDescent="0.25">
      <c r="A3593" t="s">
        <v>224</v>
      </c>
      <c r="B3593" t="s">
        <v>661</v>
      </c>
      <c r="C3593" t="s">
        <v>15</v>
      </c>
      <c r="D3593" t="s">
        <v>5</v>
      </c>
      <c r="E3593">
        <v>2000</v>
      </c>
      <c r="F3593">
        <v>39.530353430353429</v>
      </c>
    </row>
    <row r="3594" spans="1:6" x14ac:dyDescent="0.25">
      <c r="A3594" t="s">
        <v>224</v>
      </c>
      <c r="B3594" t="s">
        <v>661</v>
      </c>
      <c r="C3594" t="s">
        <v>15</v>
      </c>
      <c r="D3594" t="s">
        <v>5</v>
      </c>
      <c r="E3594">
        <v>2001</v>
      </c>
      <c r="F3594">
        <v>39.564656964656962</v>
      </c>
    </row>
    <row r="3595" spans="1:6" x14ac:dyDescent="0.25">
      <c r="A3595" t="s">
        <v>224</v>
      </c>
      <c r="B3595" t="s">
        <v>661</v>
      </c>
      <c r="C3595" t="s">
        <v>15</v>
      </c>
      <c r="D3595" t="s">
        <v>5</v>
      </c>
      <c r="E3595">
        <v>2002</v>
      </c>
      <c r="F3595">
        <v>39.598960498960494</v>
      </c>
    </row>
    <row r="3596" spans="1:6" x14ac:dyDescent="0.25">
      <c r="A3596" t="s">
        <v>224</v>
      </c>
      <c r="B3596" t="s">
        <v>661</v>
      </c>
      <c r="C3596" t="s">
        <v>15</v>
      </c>
      <c r="D3596" t="s">
        <v>5</v>
      </c>
      <c r="E3596">
        <v>2003</v>
      </c>
      <c r="F3596">
        <v>39.625025982124299</v>
      </c>
    </row>
    <row r="3597" spans="1:6" x14ac:dyDescent="0.25">
      <c r="A3597" t="s">
        <v>224</v>
      </c>
      <c r="B3597" t="s">
        <v>661</v>
      </c>
      <c r="C3597" t="s">
        <v>15</v>
      </c>
      <c r="D3597" t="s">
        <v>5</v>
      </c>
      <c r="E3597">
        <v>2004</v>
      </c>
      <c r="F3597">
        <v>39.667567567567566</v>
      </c>
    </row>
    <row r="3598" spans="1:6" x14ac:dyDescent="0.25">
      <c r="A3598" t="s">
        <v>224</v>
      </c>
      <c r="B3598" t="s">
        <v>661</v>
      </c>
      <c r="C3598" t="s">
        <v>15</v>
      </c>
      <c r="D3598" t="s">
        <v>5</v>
      </c>
      <c r="E3598">
        <v>2005</v>
      </c>
      <c r="F3598">
        <v>39.701871101871099</v>
      </c>
    </row>
    <row r="3599" spans="1:6" x14ac:dyDescent="0.25">
      <c r="A3599" t="s">
        <v>224</v>
      </c>
      <c r="B3599" t="s">
        <v>661</v>
      </c>
      <c r="C3599" t="s">
        <v>15</v>
      </c>
      <c r="D3599" t="s">
        <v>5</v>
      </c>
      <c r="E3599">
        <v>2006</v>
      </c>
      <c r="F3599">
        <v>39.701871101871099</v>
      </c>
    </row>
    <row r="3600" spans="1:6" x14ac:dyDescent="0.25">
      <c r="A3600" t="s">
        <v>224</v>
      </c>
      <c r="B3600" t="s">
        <v>661</v>
      </c>
      <c r="C3600" t="s">
        <v>15</v>
      </c>
      <c r="D3600" t="s">
        <v>5</v>
      </c>
      <c r="E3600">
        <v>2007</v>
      </c>
      <c r="F3600">
        <v>39.770478170478171</v>
      </c>
    </row>
    <row r="3601" spans="1:6" x14ac:dyDescent="0.25">
      <c r="A3601" t="s">
        <v>224</v>
      </c>
      <c r="B3601" t="s">
        <v>661</v>
      </c>
      <c r="C3601" t="s">
        <v>15</v>
      </c>
      <c r="D3601" t="s">
        <v>5</v>
      </c>
      <c r="E3601">
        <v>2008</v>
      </c>
      <c r="F3601">
        <v>39.804781704781703</v>
      </c>
    </row>
    <row r="3602" spans="1:6" x14ac:dyDescent="0.25">
      <c r="A3602" t="s">
        <v>224</v>
      </c>
      <c r="B3602" t="s">
        <v>661</v>
      </c>
      <c r="C3602" t="s">
        <v>15</v>
      </c>
      <c r="D3602" t="s">
        <v>5</v>
      </c>
      <c r="E3602">
        <v>2009</v>
      </c>
      <c r="F3602">
        <v>39.847369515491785</v>
      </c>
    </row>
    <row r="3603" spans="1:6" x14ac:dyDescent="0.25">
      <c r="A3603" t="s">
        <v>224</v>
      </c>
      <c r="B3603" t="s">
        <v>661</v>
      </c>
      <c r="C3603" t="s">
        <v>15</v>
      </c>
      <c r="D3603" t="s">
        <v>5</v>
      </c>
      <c r="E3603">
        <v>2010</v>
      </c>
      <c r="F3603">
        <v>39.880850886860323</v>
      </c>
    </row>
    <row r="3604" spans="1:6" x14ac:dyDescent="0.25">
      <c r="A3604" t="s">
        <v>224</v>
      </c>
      <c r="B3604" t="s">
        <v>661</v>
      </c>
      <c r="C3604" t="s">
        <v>15</v>
      </c>
      <c r="D3604" t="s">
        <v>5</v>
      </c>
      <c r="E3604">
        <v>2011</v>
      </c>
      <c r="F3604">
        <v>39.899309599068374</v>
      </c>
    </row>
    <row r="3605" spans="1:6" x14ac:dyDescent="0.25">
      <c r="A3605" t="s">
        <v>224</v>
      </c>
      <c r="B3605" t="s">
        <v>661</v>
      </c>
      <c r="C3605" t="s">
        <v>15</v>
      </c>
      <c r="D3605" t="s">
        <v>5</v>
      </c>
      <c r="E3605">
        <v>2012</v>
      </c>
      <c r="F3605">
        <v>39.915280319414407</v>
      </c>
    </row>
    <row r="3606" spans="1:6" x14ac:dyDescent="0.25">
      <c r="A3606" t="s">
        <v>224</v>
      </c>
      <c r="B3606" t="s">
        <v>661</v>
      </c>
      <c r="C3606" t="s">
        <v>15</v>
      </c>
      <c r="D3606" t="s">
        <v>5</v>
      </c>
      <c r="E3606">
        <v>2013</v>
      </c>
      <c r="F3606">
        <v>39.93125103976044</v>
      </c>
    </row>
    <row r="3607" spans="1:6" x14ac:dyDescent="0.25">
      <c r="A3607" t="s">
        <v>224</v>
      </c>
      <c r="B3607" t="s">
        <v>661</v>
      </c>
      <c r="C3607" t="s">
        <v>15</v>
      </c>
      <c r="D3607" t="s">
        <v>5</v>
      </c>
      <c r="E3607">
        <v>2014</v>
      </c>
      <c r="F3607">
        <v>39.953868552412644</v>
      </c>
    </row>
    <row r="3608" spans="1:6" x14ac:dyDescent="0.25">
      <c r="A3608" t="s">
        <v>224</v>
      </c>
      <c r="B3608" t="s">
        <v>661</v>
      </c>
      <c r="C3608" t="s">
        <v>15</v>
      </c>
      <c r="D3608" t="s">
        <v>5</v>
      </c>
      <c r="E3608">
        <v>2015</v>
      </c>
      <c r="F3608">
        <v>39.968179360259562</v>
      </c>
    </row>
    <row r="3609" spans="1:6" x14ac:dyDescent="0.25">
      <c r="A3609" t="s">
        <v>224</v>
      </c>
      <c r="B3609" t="s">
        <v>661</v>
      </c>
      <c r="C3609" t="s">
        <v>15</v>
      </c>
      <c r="D3609" t="s">
        <v>5</v>
      </c>
      <c r="E3609">
        <v>2016</v>
      </c>
      <c r="F3609">
        <v>40.003535773710489</v>
      </c>
    </row>
    <row r="3610" spans="1:6" x14ac:dyDescent="0.25">
      <c r="A3610" t="s">
        <v>224</v>
      </c>
      <c r="B3610" t="s">
        <v>661</v>
      </c>
      <c r="C3610" t="s">
        <v>15</v>
      </c>
      <c r="D3610" t="s">
        <v>5</v>
      </c>
      <c r="E3610">
        <v>2017</v>
      </c>
      <c r="F3610">
        <v>40.056156405990016</v>
      </c>
    </row>
    <row r="3611" spans="1:6" x14ac:dyDescent="0.25">
      <c r="A3611" t="s">
        <v>224</v>
      </c>
      <c r="B3611" t="s">
        <v>661</v>
      </c>
      <c r="C3611" t="s">
        <v>15</v>
      </c>
      <c r="D3611" t="s">
        <v>5</v>
      </c>
      <c r="E3611">
        <v>2018</v>
      </c>
      <c r="F3611">
        <v>40.056156405990016</v>
      </c>
    </row>
    <row r="3612" spans="1:6" x14ac:dyDescent="0.25">
      <c r="A3612" t="s">
        <v>224</v>
      </c>
      <c r="B3612" t="s">
        <v>661</v>
      </c>
      <c r="C3612" t="s">
        <v>15</v>
      </c>
      <c r="D3612" t="s">
        <v>5</v>
      </c>
      <c r="E3612">
        <v>2019</v>
      </c>
      <c r="F3612">
        <v>40.056156405990016</v>
      </c>
    </row>
    <row r="3613" spans="1:6" x14ac:dyDescent="0.25">
      <c r="A3613" t="s">
        <v>224</v>
      </c>
      <c r="B3613" t="s">
        <v>661</v>
      </c>
      <c r="C3613" t="s">
        <v>15</v>
      </c>
      <c r="D3613" t="s">
        <v>5</v>
      </c>
      <c r="E3613">
        <v>2020</v>
      </c>
      <c r="F3613">
        <v>40.056156405990016</v>
      </c>
    </row>
    <row r="3614" spans="1:6" x14ac:dyDescent="0.25">
      <c r="A3614" t="s">
        <v>225</v>
      </c>
      <c r="B3614" t="s">
        <v>662</v>
      </c>
      <c r="C3614" t="s">
        <v>15</v>
      </c>
      <c r="D3614" t="s">
        <v>5</v>
      </c>
      <c r="E3614">
        <v>2000</v>
      </c>
      <c r="F3614">
        <v>61.221449851042699</v>
      </c>
    </row>
    <row r="3615" spans="1:6" x14ac:dyDescent="0.25">
      <c r="A3615" t="s">
        <v>225</v>
      </c>
      <c r="B3615" t="s">
        <v>662</v>
      </c>
      <c r="C3615" t="s">
        <v>15</v>
      </c>
      <c r="D3615" t="s">
        <v>5</v>
      </c>
      <c r="E3615">
        <v>2001</v>
      </c>
      <c r="F3615">
        <v>61.290963257199607</v>
      </c>
    </row>
    <row r="3616" spans="1:6" x14ac:dyDescent="0.25">
      <c r="A3616" t="s">
        <v>225</v>
      </c>
      <c r="B3616" t="s">
        <v>662</v>
      </c>
      <c r="C3616" t="s">
        <v>15</v>
      </c>
      <c r="D3616" t="s">
        <v>5</v>
      </c>
      <c r="E3616">
        <v>2002</v>
      </c>
      <c r="F3616">
        <v>61.360476663356501</v>
      </c>
    </row>
    <row r="3617" spans="1:6" x14ac:dyDescent="0.25">
      <c r="A3617" t="s">
        <v>225</v>
      </c>
      <c r="B3617" t="s">
        <v>662</v>
      </c>
      <c r="C3617" t="s">
        <v>15</v>
      </c>
      <c r="D3617" t="s">
        <v>5</v>
      </c>
      <c r="E3617">
        <v>2003</v>
      </c>
      <c r="F3617">
        <v>61.429990069513408</v>
      </c>
    </row>
    <row r="3618" spans="1:6" x14ac:dyDescent="0.25">
      <c r="A3618" t="s">
        <v>225</v>
      </c>
      <c r="B3618" t="s">
        <v>662</v>
      </c>
      <c r="C3618" t="s">
        <v>15</v>
      </c>
      <c r="D3618" t="s">
        <v>5</v>
      </c>
      <c r="E3618">
        <v>2004</v>
      </c>
      <c r="F3618">
        <v>61.499503475670302</v>
      </c>
    </row>
    <row r="3619" spans="1:6" x14ac:dyDescent="0.25">
      <c r="A3619" t="s">
        <v>225</v>
      </c>
      <c r="B3619" t="s">
        <v>662</v>
      </c>
      <c r="C3619" t="s">
        <v>15</v>
      </c>
      <c r="D3619" t="s">
        <v>5</v>
      </c>
      <c r="E3619">
        <v>2005</v>
      </c>
      <c r="F3619">
        <v>61.56901688182721</v>
      </c>
    </row>
    <row r="3620" spans="1:6" x14ac:dyDescent="0.25">
      <c r="A3620" t="s">
        <v>225</v>
      </c>
      <c r="B3620" t="s">
        <v>662</v>
      </c>
      <c r="C3620" t="s">
        <v>15</v>
      </c>
      <c r="D3620" t="s">
        <v>5</v>
      </c>
      <c r="E3620">
        <v>2006</v>
      </c>
      <c r="F3620">
        <v>61.56901688182721</v>
      </c>
    </row>
    <row r="3621" spans="1:6" x14ac:dyDescent="0.25">
      <c r="A3621" t="s">
        <v>225</v>
      </c>
      <c r="B3621" t="s">
        <v>662</v>
      </c>
      <c r="C3621" t="s">
        <v>15</v>
      </c>
      <c r="D3621" t="s">
        <v>5</v>
      </c>
      <c r="E3621">
        <v>2007</v>
      </c>
      <c r="F3621">
        <v>61.708043694141011</v>
      </c>
    </row>
    <row r="3622" spans="1:6" x14ac:dyDescent="0.25">
      <c r="A3622" t="s">
        <v>225</v>
      </c>
      <c r="B3622" t="s">
        <v>662</v>
      </c>
      <c r="C3622" t="s">
        <v>15</v>
      </c>
      <c r="D3622" t="s">
        <v>5</v>
      </c>
      <c r="E3622">
        <v>2008</v>
      </c>
      <c r="F3622">
        <v>61.75854503578838</v>
      </c>
    </row>
    <row r="3623" spans="1:6" x14ac:dyDescent="0.25">
      <c r="A3623" t="s">
        <v>225</v>
      </c>
      <c r="B3623" t="s">
        <v>662</v>
      </c>
      <c r="C3623" t="s">
        <v>15</v>
      </c>
      <c r="D3623" t="s">
        <v>5</v>
      </c>
      <c r="E3623">
        <v>2009</v>
      </c>
      <c r="F3623">
        <v>61.829264660624048</v>
      </c>
    </row>
    <row r="3624" spans="1:6" x14ac:dyDescent="0.25">
      <c r="A3624" t="s">
        <v>225</v>
      </c>
      <c r="B3624" t="s">
        <v>662</v>
      </c>
      <c r="C3624" t="s">
        <v>15</v>
      </c>
      <c r="D3624" t="s">
        <v>5</v>
      </c>
      <c r="E3624">
        <v>2010</v>
      </c>
      <c r="F3624">
        <v>61.897529062552735</v>
      </c>
    </row>
    <row r="3625" spans="1:6" x14ac:dyDescent="0.25">
      <c r="A3625" t="s">
        <v>225</v>
      </c>
      <c r="B3625" t="s">
        <v>662</v>
      </c>
      <c r="C3625" t="s">
        <v>15</v>
      </c>
      <c r="D3625" t="s">
        <v>5</v>
      </c>
      <c r="E3625">
        <v>2011</v>
      </c>
      <c r="F3625">
        <v>61.908071081107906</v>
      </c>
    </row>
    <row r="3626" spans="1:6" x14ac:dyDescent="0.25">
      <c r="A3626" t="s">
        <v>225</v>
      </c>
      <c r="B3626" t="s">
        <v>662</v>
      </c>
      <c r="C3626" t="s">
        <v>15</v>
      </c>
      <c r="D3626" t="s">
        <v>5</v>
      </c>
      <c r="E3626">
        <v>2012</v>
      </c>
      <c r="F3626">
        <v>61.918920662970258</v>
      </c>
    </row>
    <row r="3627" spans="1:6" x14ac:dyDescent="0.25">
      <c r="A3627" t="s">
        <v>225</v>
      </c>
      <c r="B3627" t="s">
        <v>662</v>
      </c>
      <c r="C3627" t="s">
        <v>15</v>
      </c>
      <c r="D3627" t="s">
        <v>5</v>
      </c>
      <c r="E3627">
        <v>2013</v>
      </c>
      <c r="F3627">
        <v>61.946375372393248</v>
      </c>
    </row>
    <row r="3628" spans="1:6" x14ac:dyDescent="0.25">
      <c r="A3628" t="s">
        <v>225</v>
      </c>
      <c r="B3628" t="s">
        <v>662</v>
      </c>
      <c r="C3628" t="s">
        <v>15</v>
      </c>
      <c r="D3628" t="s">
        <v>5</v>
      </c>
      <c r="E3628">
        <v>2014</v>
      </c>
      <c r="F3628">
        <v>61.956305858987093</v>
      </c>
    </row>
    <row r="3629" spans="1:6" x14ac:dyDescent="0.25">
      <c r="A3629" t="s">
        <v>225</v>
      </c>
      <c r="B3629" t="s">
        <v>662</v>
      </c>
      <c r="C3629" t="s">
        <v>15</v>
      </c>
      <c r="D3629" t="s">
        <v>5</v>
      </c>
      <c r="E3629">
        <v>2015</v>
      </c>
      <c r="F3629">
        <v>61.958237764737426</v>
      </c>
    </row>
    <row r="3630" spans="1:6" x14ac:dyDescent="0.25">
      <c r="A3630" t="s">
        <v>225</v>
      </c>
      <c r="B3630" t="s">
        <v>662</v>
      </c>
      <c r="C3630" t="s">
        <v>15</v>
      </c>
      <c r="D3630" t="s">
        <v>5</v>
      </c>
      <c r="E3630">
        <v>2016</v>
      </c>
      <c r="F3630">
        <v>61.859298977261446</v>
      </c>
    </row>
    <row r="3631" spans="1:6" x14ac:dyDescent="0.25">
      <c r="A3631" t="s">
        <v>225</v>
      </c>
      <c r="B3631" t="s">
        <v>662</v>
      </c>
      <c r="C3631" t="s">
        <v>15</v>
      </c>
      <c r="D3631" t="s">
        <v>5</v>
      </c>
      <c r="E3631">
        <v>2017</v>
      </c>
      <c r="F3631">
        <v>61.769978299839615</v>
      </c>
    </row>
    <row r="3632" spans="1:6" x14ac:dyDescent="0.25">
      <c r="A3632" t="s">
        <v>225</v>
      </c>
      <c r="B3632" t="s">
        <v>662</v>
      </c>
      <c r="C3632" t="s">
        <v>15</v>
      </c>
      <c r="D3632" t="s">
        <v>5</v>
      </c>
      <c r="E3632">
        <v>2018</v>
      </c>
      <c r="F3632">
        <v>61.674380723465958</v>
      </c>
    </row>
    <row r="3633" spans="1:6" x14ac:dyDescent="0.25">
      <c r="A3633" t="s">
        <v>225</v>
      </c>
      <c r="B3633" t="s">
        <v>662</v>
      </c>
      <c r="C3633" t="s">
        <v>15</v>
      </c>
      <c r="D3633" t="s">
        <v>5</v>
      </c>
      <c r="E3633">
        <v>2019</v>
      </c>
      <c r="F3633">
        <v>61.573071651337877</v>
      </c>
    </row>
    <row r="3634" spans="1:6" x14ac:dyDescent="0.25">
      <c r="A3634" t="s">
        <v>225</v>
      </c>
      <c r="B3634" t="s">
        <v>662</v>
      </c>
      <c r="C3634" t="s">
        <v>15</v>
      </c>
      <c r="D3634" t="s">
        <v>5</v>
      </c>
      <c r="E3634">
        <v>2020</v>
      </c>
      <c r="F3634">
        <v>61.472259192308456</v>
      </c>
    </row>
    <row r="3635" spans="1:6" x14ac:dyDescent="0.25">
      <c r="A3635" t="s">
        <v>213</v>
      </c>
      <c r="B3635" t="s">
        <v>663</v>
      </c>
      <c r="C3635" t="s">
        <v>24</v>
      </c>
      <c r="D3635" t="s">
        <v>13</v>
      </c>
      <c r="E3635">
        <v>2000</v>
      </c>
      <c r="F3635">
        <v>90.660950339406938</v>
      </c>
    </row>
    <row r="3636" spans="1:6" x14ac:dyDescent="0.25">
      <c r="A3636" t="s">
        <v>213</v>
      </c>
      <c r="B3636" t="s">
        <v>663</v>
      </c>
      <c r="C3636" t="s">
        <v>24</v>
      </c>
      <c r="D3636" t="s">
        <v>13</v>
      </c>
      <c r="E3636">
        <v>2001</v>
      </c>
      <c r="F3636">
        <v>90.634798142193645</v>
      </c>
    </row>
    <row r="3637" spans="1:6" x14ac:dyDescent="0.25">
      <c r="A3637" t="s">
        <v>213</v>
      </c>
      <c r="B3637" t="s">
        <v>663</v>
      </c>
      <c r="C3637" t="s">
        <v>24</v>
      </c>
      <c r="D3637" t="s">
        <v>13</v>
      </c>
      <c r="E3637">
        <v>2002</v>
      </c>
      <c r="F3637">
        <v>90.608645944980353</v>
      </c>
    </row>
    <row r="3638" spans="1:6" x14ac:dyDescent="0.25">
      <c r="A3638" t="s">
        <v>213</v>
      </c>
      <c r="B3638" t="s">
        <v>663</v>
      </c>
      <c r="C3638" t="s">
        <v>24</v>
      </c>
      <c r="D3638" t="s">
        <v>13</v>
      </c>
      <c r="E3638">
        <v>2003</v>
      </c>
      <c r="F3638">
        <v>90.582493747767074</v>
      </c>
    </row>
    <row r="3639" spans="1:6" x14ac:dyDescent="0.25">
      <c r="A3639" t="s">
        <v>213</v>
      </c>
      <c r="B3639" t="s">
        <v>663</v>
      </c>
      <c r="C3639" t="s">
        <v>24</v>
      </c>
      <c r="D3639" t="s">
        <v>13</v>
      </c>
      <c r="E3639">
        <v>2004</v>
      </c>
      <c r="F3639">
        <v>90.556341550553782</v>
      </c>
    </row>
    <row r="3640" spans="1:6" x14ac:dyDescent="0.25">
      <c r="A3640" t="s">
        <v>213</v>
      </c>
      <c r="B3640" t="s">
        <v>663</v>
      </c>
      <c r="C3640" t="s">
        <v>24</v>
      </c>
      <c r="D3640" t="s">
        <v>13</v>
      </c>
      <c r="E3640">
        <v>2005</v>
      </c>
      <c r="F3640">
        <v>90.530189353340489</v>
      </c>
    </row>
    <row r="3641" spans="1:6" x14ac:dyDescent="0.25">
      <c r="A3641" t="s">
        <v>213</v>
      </c>
      <c r="B3641" t="s">
        <v>663</v>
      </c>
      <c r="C3641" t="s">
        <v>24</v>
      </c>
      <c r="D3641" t="s">
        <v>13</v>
      </c>
      <c r="E3641">
        <v>2006</v>
      </c>
      <c r="F3641">
        <v>90.530189353340489</v>
      </c>
    </row>
    <row r="3642" spans="1:6" x14ac:dyDescent="0.25">
      <c r="A3642" t="s">
        <v>213</v>
      </c>
      <c r="B3642" t="s">
        <v>663</v>
      </c>
      <c r="C3642" t="s">
        <v>24</v>
      </c>
      <c r="D3642" t="s">
        <v>13</v>
      </c>
      <c r="E3642">
        <v>2007</v>
      </c>
      <c r="F3642">
        <v>90.47788495891389</v>
      </c>
    </row>
    <row r="3643" spans="1:6" x14ac:dyDescent="0.25">
      <c r="A3643" t="s">
        <v>213</v>
      </c>
      <c r="B3643" t="s">
        <v>663</v>
      </c>
      <c r="C3643" t="s">
        <v>24</v>
      </c>
      <c r="D3643" t="s">
        <v>13</v>
      </c>
      <c r="E3643">
        <v>2008</v>
      </c>
      <c r="F3643">
        <v>90.451732761700598</v>
      </c>
    </row>
    <row r="3644" spans="1:6" x14ac:dyDescent="0.25">
      <c r="A3644" t="s">
        <v>213</v>
      </c>
      <c r="B3644" t="s">
        <v>663</v>
      </c>
      <c r="C3644" t="s">
        <v>24</v>
      </c>
      <c r="D3644" t="s">
        <v>13</v>
      </c>
      <c r="E3644">
        <v>2009</v>
      </c>
      <c r="F3644">
        <v>90.425580564487319</v>
      </c>
    </row>
    <row r="3645" spans="1:6" x14ac:dyDescent="0.25">
      <c r="A3645" t="s">
        <v>213</v>
      </c>
      <c r="B3645" t="s">
        <v>663</v>
      </c>
      <c r="C3645" t="s">
        <v>24</v>
      </c>
      <c r="D3645" t="s">
        <v>13</v>
      </c>
      <c r="E3645">
        <v>2010</v>
      </c>
      <c r="F3645">
        <v>90.399428367274027</v>
      </c>
    </row>
    <row r="3646" spans="1:6" x14ac:dyDescent="0.25">
      <c r="A3646" t="s">
        <v>213</v>
      </c>
      <c r="B3646" t="s">
        <v>663</v>
      </c>
      <c r="C3646" t="s">
        <v>24</v>
      </c>
      <c r="D3646" t="s">
        <v>13</v>
      </c>
      <c r="E3646">
        <v>2011</v>
      </c>
      <c r="F3646">
        <v>90.373276170060734</v>
      </c>
    </row>
    <row r="3647" spans="1:6" x14ac:dyDescent="0.25">
      <c r="A3647" t="s">
        <v>213</v>
      </c>
      <c r="B3647" t="s">
        <v>663</v>
      </c>
      <c r="C3647" t="s">
        <v>24</v>
      </c>
      <c r="D3647" t="s">
        <v>13</v>
      </c>
      <c r="E3647">
        <v>2012</v>
      </c>
      <c r="F3647">
        <v>90.347123972847442</v>
      </c>
    </row>
    <row r="3648" spans="1:6" x14ac:dyDescent="0.25">
      <c r="A3648" t="s">
        <v>213</v>
      </c>
      <c r="B3648" t="s">
        <v>663</v>
      </c>
      <c r="C3648" t="s">
        <v>24</v>
      </c>
      <c r="D3648" t="s">
        <v>13</v>
      </c>
      <c r="E3648">
        <v>2013</v>
      </c>
      <c r="F3648">
        <v>90.320971775634149</v>
      </c>
    </row>
    <row r="3649" spans="1:6" x14ac:dyDescent="0.25">
      <c r="A3649" t="s">
        <v>213</v>
      </c>
      <c r="B3649" t="s">
        <v>663</v>
      </c>
      <c r="C3649" t="s">
        <v>24</v>
      </c>
      <c r="D3649" t="s">
        <v>13</v>
      </c>
      <c r="E3649">
        <v>2014</v>
      </c>
      <c r="F3649">
        <v>90.294819578420871</v>
      </c>
    </row>
    <row r="3650" spans="1:6" x14ac:dyDescent="0.25">
      <c r="A3650" t="s">
        <v>213</v>
      </c>
      <c r="B3650" t="s">
        <v>663</v>
      </c>
      <c r="C3650" t="s">
        <v>24</v>
      </c>
      <c r="D3650" t="s">
        <v>13</v>
      </c>
      <c r="E3650">
        <v>2015</v>
      </c>
      <c r="F3650">
        <v>90.268667381207578</v>
      </c>
    </row>
    <row r="3651" spans="1:6" x14ac:dyDescent="0.25">
      <c r="A3651" t="s">
        <v>213</v>
      </c>
      <c r="B3651" t="s">
        <v>663</v>
      </c>
      <c r="C3651" t="s">
        <v>24</v>
      </c>
      <c r="D3651" t="s">
        <v>13</v>
      </c>
      <c r="E3651">
        <v>2016</v>
      </c>
      <c r="F3651">
        <v>90.242586638085029</v>
      </c>
    </row>
    <row r="3652" spans="1:6" x14ac:dyDescent="0.25">
      <c r="A3652" t="s">
        <v>213</v>
      </c>
      <c r="B3652" t="s">
        <v>663</v>
      </c>
      <c r="C3652" t="s">
        <v>24</v>
      </c>
      <c r="D3652" t="s">
        <v>13</v>
      </c>
      <c r="E3652">
        <v>2017</v>
      </c>
      <c r="F3652">
        <v>90.216505894962481</v>
      </c>
    </row>
    <row r="3653" spans="1:6" x14ac:dyDescent="0.25">
      <c r="A3653" t="s">
        <v>213</v>
      </c>
      <c r="B3653" t="s">
        <v>663</v>
      </c>
      <c r="C3653" t="s">
        <v>24</v>
      </c>
      <c r="D3653" t="s">
        <v>13</v>
      </c>
      <c r="E3653">
        <v>2018</v>
      </c>
      <c r="F3653">
        <v>90.190425151839932</v>
      </c>
    </row>
    <row r="3654" spans="1:6" x14ac:dyDescent="0.25">
      <c r="A3654" t="s">
        <v>213</v>
      </c>
      <c r="B3654" t="s">
        <v>663</v>
      </c>
      <c r="C3654" t="s">
        <v>24</v>
      </c>
      <c r="D3654" t="s">
        <v>13</v>
      </c>
      <c r="E3654">
        <v>2019</v>
      </c>
      <c r="F3654">
        <v>90.164344408717398</v>
      </c>
    </row>
    <row r="3655" spans="1:6" x14ac:dyDescent="0.25">
      <c r="A3655" t="s">
        <v>213</v>
      </c>
      <c r="B3655" t="s">
        <v>663</v>
      </c>
      <c r="C3655" t="s">
        <v>24</v>
      </c>
      <c r="D3655" t="s">
        <v>13</v>
      </c>
      <c r="E3655">
        <v>2020</v>
      </c>
      <c r="F3655">
        <v>90.138263665594849</v>
      </c>
    </row>
    <row r="3656" spans="1:6" x14ac:dyDescent="0.25">
      <c r="A3656" t="s">
        <v>217</v>
      </c>
      <c r="B3656" t="s">
        <v>664</v>
      </c>
      <c r="C3656" t="s">
        <v>12</v>
      </c>
      <c r="D3656" t="s">
        <v>9</v>
      </c>
      <c r="E3656">
        <v>2000</v>
      </c>
      <c r="F3656">
        <v>11.979150062167246</v>
      </c>
    </row>
    <row r="3657" spans="1:6" x14ac:dyDescent="0.25">
      <c r="A3657" t="s">
        <v>217</v>
      </c>
      <c r="B3657" t="s">
        <v>664</v>
      </c>
      <c r="C3657" t="s">
        <v>12</v>
      </c>
      <c r="D3657" t="s">
        <v>9</v>
      </c>
      <c r="E3657">
        <v>2001</v>
      </c>
      <c r="F3657">
        <v>11.856808110434534</v>
      </c>
    </row>
    <row r="3658" spans="1:6" x14ac:dyDescent="0.25">
      <c r="A3658" t="s">
        <v>217</v>
      </c>
      <c r="B3658" t="s">
        <v>664</v>
      </c>
      <c r="C3658" t="s">
        <v>12</v>
      </c>
      <c r="D3658" t="s">
        <v>9</v>
      </c>
      <c r="E3658">
        <v>2002</v>
      </c>
      <c r="F3658">
        <v>11.734466158701821</v>
      </c>
    </row>
    <row r="3659" spans="1:6" x14ac:dyDescent="0.25">
      <c r="A3659" t="s">
        <v>217</v>
      </c>
      <c r="B3659" t="s">
        <v>664</v>
      </c>
      <c r="C3659" t="s">
        <v>12</v>
      </c>
      <c r="D3659" t="s">
        <v>9</v>
      </c>
      <c r="E3659">
        <v>2003</v>
      </c>
      <c r="F3659">
        <v>11.612124206969106</v>
      </c>
    </row>
    <row r="3660" spans="1:6" x14ac:dyDescent="0.25">
      <c r="A3660" t="s">
        <v>217</v>
      </c>
      <c r="B3660" t="s">
        <v>664</v>
      </c>
      <c r="C3660" t="s">
        <v>12</v>
      </c>
      <c r="D3660" t="s">
        <v>9</v>
      </c>
      <c r="E3660">
        <v>2004</v>
      </c>
      <c r="F3660">
        <v>11.489782255236394</v>
      </c>
    </row>
    <row r="3661" spans="1:6" x14ac:dyDescent="0.25">
      <c r="A3661" t="s">
        <v>217</v>
      </c>
      <c r="B3661" t="s">
        <v>664</v>
      </c>
      <c r="C3661" t="s">
        <v>12</v>
      </c>
      <c r="D3661" t="s">
        <v>9</v>
      </c>
      <c r="E3661">
        <v>2005</v>
      </c>
      <c r="F3661">
        <v>11.367440303503683</v>
      </c>
    </row>
    <row r="3662" spans="1:6" x14ac:dyDescent="0.25">
      <c r="A3662" t="s">
        <v>217</v>
      </c>
      <c r="B3662" t="s">
        <v>664</v>
      </c>
      <c r="C3662" t="s">
        <v>12</v>
      </c>
      <c r="D3662" t="s">
        <v>9</v>
      </c>
      <c r="E3662">
        <v>2006</v>
      </c>
      <c r="F3662">
        <v>11.367440303503683</v>
      </c>
    </row>
    <row r="3663" spans="1:6" x14ac:dyDescent="0.25">
      <c r="A3663" t="s">
        <v>217</v>
      </c>
      <c r="B3663" t="s">
        <v>664</v>
      </c>
      <c r="C3663" t="s">
        <v>12</v>
      </c>
      <c r="D3663" t="s">
        <v>9</v>
      </c>
      <c r="E3663">
        <v>2007</v>
      </c>
      <c r="F3663">
        <v>11.122756400038257</v>
      </c>
    </row>
    <row r="3664" spans="1:6" x14ac:dyDescent="0.25">
      <c r="A3664" t="s">
        <v>217</v>
      </c>
      <c r="B3664" t="s">
        <v>664</v>
      </c>
      <c r="C3664" t="s">
        <v>12</v>
      </c>
      <c r="D3664" t="s">
        <v>9</v>
      </c>
      <c r="E3664">
        <v>2008</v>
      </c>
      <c r="F3664">
        <v>11.000414448305545</v>
      </c>
    </row>
    <row r="3665" spans="1:6" x14ac:dyDescent="0.25">
      <c r="A3665" t="s">
        <v>217</v>
      </c>
      <c r="B3665" t="s">
        <v>664</v>
      </c>
      <c r="C3665" t="s">
        <v>12</v>
      </c>
      <c r="D3665" t="s">
        <v>9</v>
      </c>
      <c r="E3665">
        <v>2009</v>
      </c>
      <c r="F3665">
        <v>10.87807249657283</v>
      </c>
    </row>
    <row r="3666" spans="1:6" x14ac:dyDescent="0.25">
      <c r="A3666" t="s">
        <v>217</v>
      </c>
      <c r="B3666" t="s">
        <v>664</v>
      </c>
      <c r="C3666" t="s">
        <v>12</v>
      </c>
      <c r="D3666" t="s">
        <v>9</v>
      </c>
      <c r="E3666">
        <v>2010</v>
      </c>
      <c r="F3666">
        <v>10.755730544840118</v>
      </c>
    </row>
    <row r="3667" spans="1:6" x14ac:dyDescent="0.25">
      <c r="A3667" t="s">
        <v>217</v>
      </c>
      <c r="B3667" t="s">
        <v>664</v>
      </c>
      <c r="C3667" t="s">
        <v>12</v>
      </c>
      <c r="D3667" t="s">
        <v>9</v>
      </c>
      <c r="E3667">
        <v>2011</v>
      </c>
      <c r="F3667">
        <v>10.633388593107405</v>
      </c>
    </row>
    <row r="3668" spans="1:6" x14ac:dyDescent="0.25">
      <c r="A3668" t="s">
        <v>217</v>
      </c>
      <c r="B3668" t="s">
        <v>664</v>
      </c>
      <c r="C3668" t="s">
        <v>12</v>
      </c>
      <c r="D3668" t="s">
        <v>9</v>
      </c>
      <c r="E3668">
        <v>2012</v>
      </c>
      <c r="F3668">
        <v>10.511046641374692</v>
      </c>
    </row>
    <row r="3669" spans="1:6" x14ac:dyDescent="0.25">
      <c r="A3669" t="s">
        <v>217</v>
      </c>
      <c r="B3669" t="s">
        <v>664</v>
      </c>
      <c r="C3669" t="s">
        <v>12</v>
      </c>
      <c r="D3669" t="s">
        <v>9</v>
      </c>
      <c r="E3669">
        <v>2013</v>
      </c>
      <c r="F3669">
        <v>10.388704689641981</v>
      </c>
    </row>
    <row r="3670" spans="1:6" x14ac:dyDescent="0.25">
      <c r="A3670" t="s">
        <v>217</v>
      </c>
      <c r="B3670" t="s">
        <v>664</v>
      </c>
      <c r="C3670" t="s">
        <v>12</v>
      </c>
      <c r="D3670" t="s">
        <v>9</v>
      </c>
      <c r="E3670">
        <v>2014</v>
      </c>
      <c r="F3670">
        <v>10.266362737909269</v>
      </c>
    </row>
    <row r="3671" spans="1:6" x14ac:dyDescent="0.25">
      <c r="A3671" t="s">
        <v>217</v>
      </c>
      <c r="B3671" t="s">
        <v>664</v>
      </c>
      <c r="C3671" t="s">
        <v>12</v>
      </c>
      <c r="D3671" t="s">
        <v>9</v>
      </c>
      <c r="E3671">
        <v>2015</v>
      </c>
      <c r="F3671">
        <v>10.144020786176554</v>
      </c>
    </row>
    <row r="3672" spans="1:6" x14ac:dyDescent="0.25">
      <c r="A3672" t="s">
        <v>217</v>
      </c>
      <c r="B3672" t="s">
        <v>664</v>
      </c>
      <c r="C3672" t="s">
        <v>12</v>
      </c>
      <c r="D3672" t="s">
        <v>9</v>
      </c>
      <c r="E3672">
        <v>2016</v>
      </c>
      <c r="F3672">
        <v>10.021678834443842</v>
      </c>
    </row>
    <row r="3673" spans="1:6" x14ac:dyDescent="0.25">
      <c r="A3673" t="s">
        <v>217</v>
      </c>
      <c r="B3673" t="s">
        <v>664</v>
      </c>
      <c r="C3673" t="s">
        <v>12</v>
      </c>
      <c r="D3673" t="s">
        <v>9</v>
      </c>
      <c r="E3673">
        <v>2017</v>
      </c>
      <c r="F3673">
        <v>9.899336882711129</v>
      </c>
    </row>
    <row r="3674" spans="1:6" x14ac:dyDescent="0.25">
      <c r="A3674" t="s">
        <v>217</v>
      </c>
      <c r="B3674" t="s">
        <v>664</v>
      </c>
      <c r="C3674" t="s">
        <v>12</v>
      </c>
      <c r="D3674" t="s">
        <v>9</v>
      </c>
      <c r="E3674">
        <v>2018</v>
      </c>
      <c r="F3674">
        <v>9.7769949309784163</v>
      </c>
    </row>
    <row r="3675" spans="1:6" x14ac:dyDescent="0.25">
      <c r="A3675" t="s">
        <v>217</v>
      </c>
      <c r="B3675" t="s">
        <v>664</v>
      </c>
      <c r="C3675" t="s">
        <v>12</v>
      </c>
      <c r="D3675" t="s">
        <v>9</v>
      </c>
      <c r="E3675">
        <v>2019</v>
      </c>
      <c r="F3675">
        <v>9.6546529792457036</v>
      </c>
    </row>
    <row r="3676" spans="1:6" x14ac:dyDescent="0.25">
      <c r="A3676" t="s">
        <v>217</v>
      </c>
      <c r="B3676" t="s">
        <v>664</v>
      </c>
      <c r="C3676" t="s">
        <v>12</v>
      </c>
      <c r="D3676" t="s">
        <v>9</v>
      </c>
      <c r="E3676">
        <v>2020</v>
      </c>
      <c r="F3676">
        <v>9.532311027512991</v>
      </c>
    </row>
    <row r="3677" spans="1:6" x14ac:dyDescent="0.25">
      <c r="A3677" t="s">
        <v>265</v>
      </c>
      <c r="B3677" t="s">
        <v>665</v>
      </c>
      <c r="C3677" t="s">
        <v>12</v>
      </c>
      <c r="D3677" t="s">
        <v>16</v>
      </c>
      <c r="E3677">
        <v>2000</v>
      </c>
      <c r="F3677">
        <v>14.655211072550264</v>
      </c>
    </row>
    <row r="3678" spans="1:6" x14ac:dyDescent="0.25">
      <c r="A3678" t="s">
        <v>265</v>
      </c>
      <c r="B3678" t="s">
        <v>665</v>
      </c>
      <c r="C3678" t="s">
        <v>12</v>
      </c>
      <c r="D3678" t="s">
        <v>16</v>
      </c>
      <c r="E3678">
        <v>2001</v>
      </c>
      <c r="F3678">
        <v>14.625205054859903</v>
      </c>
    </row>
    <row r="3679" spans="1:6" x14ac:dyDescent="0.25">
      <c r="A3679" t="s">
        <v>265</v>
      </c>
      <c r="B3679" t="s">
        <v>665</v>
      </c>
      <c r="C3679" t="s">
        <v>12</v>
      </c>
      <c r="D3679" t="s">
        <v>16</v>
      </c>
      <c r="E3679">
        <v>2002</v>
      </c>
      <c r="F3679">
        <v>14.595199037169543</v>
      </c>
    </row>
    <row r="3680" spans="1:6" x14ac:dyDescent="0.25">
      <c r="A3680" t="s">
        <v>265</v>
      </c>
      <c r="B3680" t="s">
        <v>665</v>
      </c>
      <c r="C3680" t="s">
        <v>12</v>
      </c>
      <c r="D3680" t="s">
        <v>16</v>
      </c>
      <c r="E3680">
        <v>2003</v>
      </c>
      <c r="F3680">
        <v>14.56519301947918</v>
      </c>
    </row>
    <row r="3681" spans="1:6" x14ac:dyDescent="0.25">
      <c r="A3681" t="s">
        <v>265</v>
      </c>
      <c r="B3681" t="s">
        <v>665</v>
      </c>
      <c r="C3681" t="s">
        <v>12</v>
      </c>
      <c r="D3681" t="s">
        <v>16</v>
      </c>
      <c r="E3681">
        <v>2004</v>
      </c>
      <c r="F3681">
        <v>14.535187001788819</v>
      </c>
    </row>
    <row r="3682" spans="1:6" x14ac:dyDescent="0.25">
      <c r="A3682" t="s">
        <v>265</v>
      </c>
      <c r="B3682" t="s">
        <v>665</v>
      </c>
      <c r="C3682" t="s">
        <v>12</v>
      </c>
      <c r="D3682" t="s">
        <v>16</v>
      </c>
      <c r="E3682">
        <v>2005</v>
      </c>
      <c r="F3682">
        <v>14.505180984098459</v>
      </c>
    </row>
    <row r="3683" spans="1:6" x14ac:dyDescent="0.25">
      <c r="A3683" t="s">
        <v>265</v>
      </c>
      <c r="B3683" t="s">
        <v>665</v>
      </c>
      <c r="C3683" t="s">
        <v>12</v>
      </c>
      <c r="D3683" t="s">
        <v>16</v>
      </c>
      <c r="E3683">
        <v>2006</v>
      </c>
      <c r="F3683">
        <v>14.505180984098459</v>
      </c>
    </row>
    <row r="3684" spans="1:6" x14ac:dyDescent="0.25">
      <c r="A3684" t="s">
        <v>265</v>
      </c>
      <c r="B3684" t="s">
        <v>665</v>
      </c>
      <c r="C3684" t="s">
        <v>12</v>
      </c>
      <c r="D3684" t="s">
        <v>16</v>
      </c>
      <c r="E3684">
        <v>2007</v>
      </c>
      <c r="F3684">
        <v>14.445168948717738</v>
      </c>
    </row>
    <row r="3685" spans="1:6" x14ac:dyDescent="0.25">
      <c r="A3685" t="s">
        <v>265</v>
      </c>
      <c r="B3685" t="s">
        <v>665</v>
      </c>
      <c r="C3685" t="s">
        <v>12</v>
      </c>
      <c r="D3685" t="s">
        <v>16</v>
      </c>
      <c r="E3685">
        <v>2008</v>
      </c>
      <c r="F3685">
        <v>14.415162931027375</v>
      </c>
    </row>
    <row r="3686" spans="1:6" x14ac:dyDescent="0.25">
      <c r="A3686" t="s">
        <v>265</v>
      </c>
      <c r="B3686" t="s">
        <v>665</v>
      </c>
      <c r="C3686" t="s">
        <v>12</v>
      </c>
      <c r="D3686" t="s">
        <v>16</v>
      </c>
      <c r="E3686">
        <v>2009</v>
      </c>
      <c r="F3686">
        <v>14.385156913337017</v>
      </c>
    </row>
    <row r="3687" spans="1:6" x14ac:dyDescent="0.25">
      <c r="A3687" t="s">
        <v>265</v>
      </c>
      <c r="B3687" t="s">
        <v>665</v>
      </c>
      <c r="C3687" t="s">
        <v>12</v>
      </c>
      <c r="D3687" t="s">
        <v>16</v>
      </c>
      <c r="E3687">
        <v>2010</v>
      </c>
      <c r="F3687">
        <v>14.355150895646654</v>
      </c>
    </row>
    <row r="3688" spans="1:6" x14ac:dyDescent="0.25">
      <c r="A3688" t="s">
        <v>265</v>
      </c>
      <c r="B3688" t="s">
        <v>665</v>
      </c>
      <c r="C3688" t="s">
        <v>12</v>
      </c>
      <c r="D3688" t="s">
        <v>16</v>
      </c>
      <c r="E3688">
        <v>2011</v>
      </c>
      <c r="F3688">
        <v>14.325144877956292</v>
      </c>
    </row>
    <row r="3689" spans="1:6" x14ac:dyDescent="0.25">
      <c r="A3689" t="s">
        <v>265</v>
      </c>
      <c r="B3689" t="s">
        <v>665</v>
      </c>
      <c r="C3689" t="s">
        <v>12</v>
      </c>
      <c r="D3689" t="s">
        <v>16</v>
      </c>
      <c r="E3689">
        <v>2012</v>
      </c>
      <c r="F3689">
        <v>14.295138860265933</v>
      </c>
    </row>
    <row r="3690" spans="1:6" x14ac:dyDescent="0.25">
      <c r="A3690" t="s">
        <v>265</v>
      </c>
      <c r="B3690" t="s">
        <v>665</v>
      </c>
      <c r="C3690" t="s">
        <v>12</v>
      </c>
      <c r="D3690" t="s">
        <v>16</v>
      </c>
      <c r="E3690">
        <v>2013</v>
      </c>
      <c r="F3690">
        <v>14.26513284257557</v>
      </c>
    </row>
    <row r="3691" spans="1:6" x14ac:dyDescent="0.25">
      <c r="A3691" t="s">
        <v>265</v>
      </c>
      <c r="B3691" t="s">
        <v>665</v>
      </c>
      <c r="C3691" t="s">
        <v>12</v>
      </c>
      <c r="D3691" t="s">
        <v>16</v>
      </c>
      <c r="E3691">
        <v>2014</v>
      </c>
      <c r="F3691">
        <v>14.23512682488521</v>
      </c>
    </row>
    <row r="3692" spans="1:6" x14ac:dyDescent="0.25">
      <c r="A3692" t="s">
        <v>265</v>
      </c>
      <c r="B3692" t="s">
        <v>665</v>
      </c>
      <c r="C3692" t="s">
        <v>12</v>
      </c>
      <c r="D3692" t="s">
        <v>16</v>
      </c>
      <c r="E3692">
        <v>2015</v>
      </c>
      <c r="F3692">
        <v>14.205120807194849</v>
      </c>
    </row>
    <row r="3693" spans="1:6" x14ac:dyDescent="0.25">
      <c r="A3693" t="s">
        <v>265</v>
      </c>
      <c r="B3693" t="s">
        <v>665</v>
      </c>
      <c r="C3693" t="s">
        <v>12</v>
      </c>
      <c r="D3693" t="s">
        <v>16</v>
      </c>
      <c r="E3693">
        <v>2016</v>
      </c>
      <c r="F3693">
        <v>14.175114789504489</v>
      </c>
    </row>
    <row r="3694" spans="1:6" x14ac:dyDescent="0.25">
      <c r="A3694" t="s">
        <v>265</v>
      </c>
      <c r="B3694" t="s">
        <v>665</v>
      </c>
      <c r="C3694" t="s">
        <v>12</v>
      </c>
      <c r="D3694" t="s">
        <v>16</v>
      </c>
      <c r="E3694">
        <v>2017</v>
      </c>
      <c r="F3694">
        <v>14.145108771814128</v>
      </c>
    </row>
    <row r="3695" spans="1:6" x14ac:dyDescent="0.25">
      <c r="A3695" t="s">
        <v>265</v>
      </c>
      <c r="B3695" t="s">
        <v>665</v>
      </c>
      <c r="C3695" t="s">
        <v>12</v>
      </c>
      <c r="D3695" t="s">
        <v>16</v>
      </c>
      <c r="E3695">
        <v>2018</v>
      </c>
      <c r="F3695">
        <v>14.115102754123765</v>
      </c>
    </row>
    <row r="3696" spans="1:6" x14ac:dyDescent="0.25">
      <c r="A3696" t="s">
        <v>265</v>
      </c>
      <c r="B3696" t="s">
        <v>665</v>
      </c>
      <c r="C3696" t="s">
        <v>12</v>
      </c>
      <c r="D3696" t="s">
        <v>16</v>
      </c>
      <c r="E3696">
        <v>2019</v>
      </c>
      <c r="F3696">
        <v>14.085096736433405</v>
      </c>
    </row>
    <row r="3697" spans="1:6" x14ac:dyDescent="0.25">
      <c r="A3697" t="s">
        <v>265</v>
      </c>
      <c r="B3697" t="s">
        <v>665</v>
      </c>
      <c r="C3697" t="s">
        <v>12</v>
      </c>
      <c r="D3697" t="s">
        <v>16</v>
      </c>
      <c r="E3697">
        <v>2020</v>
      </c>
      <c r="F3697">
        <v>14.055090718743044</v>
      </c>
    </row>
    <row r="3698" spans="1:6" x14ac:dyDescent="0.25">
      <c r="A3698" t="s">
        <v>220</v>
      </c>
      <c r="B3698" t="s">
        <v>666</v>
      </c>
      <c r="C3698" t="s">
        <v>12</v>
      </c>
      <c r="D3698" t="s">
        <v>9</v>
      </c>
      <c r="E3698">
        <v>2000</v>
      </c>
      <c r="F3698">
        <v>0</v>
      </c>
    </row>
    <row r="3699" spans="1:6" x14ac:dyDescent="0.25">
      <c r="A3699" t="s">
        <v>220</v>
      </c>
      <c r="B3699" t="s">
        <v>666</v>
      </c>
      <c r="C3699" t="s">
        <v>12</v>
      </c>
      <c r="D3699" t="s">
        <v>9</v>
      </c>
      <c r="E3699">
        <v>2001</v>
      </c>
      <c r="F3699">
        <v>0</v>
      </c>
    </row>
    <row r="3700" spans="1:6" x14ac:dyDescent="0.25">
      <c r="A3700" t="s">
        <v>220</v>
      </c>
      <c r="B3700" t="s">
        <v>666</v>
      </c>
      <c r="C3700" t="s">
        <v>12</v>
      </c>
      <c r="D3700" t="s">
        <v>9</v>
      </c>
      <c r="E3700">
        <v>2002</v>
      </c>
      <c r="F3700">
        <v>0</v>
      </c>
    </row>
    <row r="3701" spans="1:6" x14ac:dyDescent="0.25">
      <c r="A3701" t="s">
        <v>220</v>
      </c>
      <c r="B3701" t="s">
        <v>666</v>
      </c>
      <c r="C3701" t="s">
        <v>12</v>
      </c>
      <c r="D3701" t="s">
        <v>9</v>
      </c>
      <c r="E3701">
        <v>2003</v>
      </c>
      <c r="F3701">
        <v>0</v>
      </c>
    </row>
    <row r="3702" spans="1:6" x14ac:dyDescent="0.25">
      <c r="A3702" t="s">
        <v>220</v>
      </c>
      <c r="B3702" t="s">
        <v>666</v>
      </c>
      <c r="C3702" t="s">
        <v>12</v>
      </c>
      <c r="D3702" t="s">
        <v>9</v>
      </c>
      <c r="E3702">
        <v>2004</v>
      </c>
      <c r="F3702">
        <v>0</v>
      </c>
    </row>
    <row r="3703" spans="1:6" x14ac:dyDescent="0.25">
      <c r="A3703" t="s">
        <v>220</v>
      </c>
      <c r="B3703" t="s">
        <v>666</v>
      </c>
      <c r="C3703" t="s">
        <v>12</v>
      </c>
      <c r="D3703" t="s">
        <v>9</v>
      </c>
      <c r="E3703">
        <v>2005</v>
      </c>
      <c r="F3703">
        <v>0</v>
      </c>
    </row>
    <row r="3704" spans="1:6" x14ac:dyDescent="0.25">
      <c r="A3704" t="s">
        <v>220</v>
      </c>
      <c r="B3704" t="s">
        <v>666</v>
      </c>
      <c r="C3704" t="s">
        <v>12</v>
      </c>
      <c r="D3704" t="s">
        <v>9</v>
      </c>
      <c r="E3704">
        <v>2006</v>
      </c>
      <c r="F3704">
        <v>0</v>
      </c>
    </row>
    <row r="3705" spans="1:6" x14ac:dyDescent="0.25">
      <c r="A3705" t="s">
        <v>220</v>
      </c>
      <c r="B3705" t="s">
        <v>666</v>
      </c>
      <c r="C3705" t="s">
        <v>12</v>
      </c>
      <c r="D3705" t="s">
        <v>9</v>
      </c>
      <c r="E3705">
        <v>2007</v>
      </c>
      <c r="F3705">
        <v>0</v>
      </c>
    </row>
    <row r="3706" spans="1:6" x14ac:dyDescent="0.25">
      <c r="A3706" t="s">
        <v>220</v>
      </c>
      <c r="B3706" t="s">
        <v>666</v>
      </c>
      <c r="C3706" t="s">
        <v>12</v>
      </c>
      <c r="D3706" t="s">
        <v>9</v>
      </c>
      <c r="E3706">
        <v>2008</v>
      </c>
      <c r="F3706">
        <v>0</v>
      </c>
    </row>
    <row r="3707" spans="1:6" x14ac:dyDescent="0.25">
      <c r="A3707" t="s">
        <v>220</v>
      </c>
      <c r="B3707" t="s">
        <v>666</v>
      </c>
      <c r="C3707" t="s">
        <v>12</v>
      </c>
      <c r="D3707" t="s">
        <v>9</v>
      </c>
      <c r="E3707">
        <v>2009</v>
      </c>
      <c r="F3707">
        <v>0</v>
      </c>
    </row>
    <row r="3708" spans="1:6" x14ac:dyDescent="0.25">
      <c r="A3708" t="s">
        <v>220</v>
      </c>
      <c r="B3708" t="s">
        <v>666</v>
      </c>
      <c r="C3708" t="s">
        <v>12</v>
      </c>
      <c r="D3708" t="s">
        <v>9</v>
      </c>
      <c r="E3708">
        <v>2010</v>
      </c>
      <c r="F3708">
        <v>0</v>
      </c>
    </row>
    <row r="3709" spans="1:6" x14ac:dyDescent="0.25">
      <c r="A3709" t="s">
        <v>220</v>
      </c>
      <c r="B3709" t="s">
        <v>666</v>
      </c>
      <c r="C3709" t="s">
        <v>12</v>
      </c>
      <c r="D3709" t="s">
        <v>9</v>
      </c>
      <c r="E3709">
        <v>2011</v>
      </c>
      <c r="F3709">
        <v>0</v>
      </c>
    </row>
    <row r="3710" spans="1:6" x14ac:dyDescent="0.25">
      <c r="A3710" t="s">
        <v>220</v>
      </c>
      <c r="B3710" t="s">
        <v>666</v>
      </c>
      <c r="C3710" t="s">
        <v>12</v>
      </c>
      <c r="D3710" t="s">
        <v>9</v>
      </c>
      <c r="E3710">
        <v>2012</v>
      </c>
      <c r="F3710">
        <v>11.325621508711407</v>
      </c>
    </row>
    <row r="3711" spans="1:6" x14ac:dyDescent="0.25">
      <c r="A3711" t="s">
        <v>220</v>
      </c>
      <c r="B3711" t="s">
        <v>666</v>
      </c>
      <c r="C3711" t="s">
        <v>12</v>
      </c>
      <c r="D3711" t="s">
        <v>9</v>
      </c>
      <c r="E3711">
        <v>2013</v>
      </c>
      <c r="F3711">
        <v>11.325621508711407</v>
      </c>
    </row>
    <row r="3712" spans="1:6" x14ac:dyDescent="0.25">
      <c r="A3712" t="s">
        <v>220</v>
      </c>
      <c r="B3712" t="s">
        <v>666</v>
      </c>
      <c r="C3712" t="s">
        <v>12</v>
      </c>
      <c r="D3712" t="s">
        <v>9</v>
      </c>
      <c r="E3712">
        <v>2014</v>
      </c>
      <c r="F3712">
        <v>11.325621508711407</v>
      </c>
    </row>
    <row r="3713" spans="1:6" x14ac:dyDescent="0.25">
      <c r="A3713" t="s">
        <v>220</v>
      </c>
      <c r="B3713" t="s">
        <v>666</v>
      </c>
      <c r="C3713" t="s">
        <v>12</v>
      </c>
      <c r="D3713" t="s">
        <v>9</v>
      </c>
      <c r="E3713">
        <v>2015</v>
      </c>
      <c r="F3713">
        <v>11.325621508711407</v>
      </c>
    </row>
    <row r="3714" spans="1:6" x14ac:dyDescent="0.25">
      <c r="A3714" t="s">
        <v>220</v>
      </c>
      <c r="B3714" t="s">
        <v>666</v>
      </c>
      <c r="C3714" t="s">
        <v>12</v>
      </c>
      <c r="D3714" t="s">
        <v>9</v>
      </c>
      <c r="E3714">
        <v>2016</v>
      </c>
      <c r="F3714">
        <v>11.325621508711407</v>
      </c>
    </row>
    <row r="3715" spans="1:6" x14ac:dyDescent="0.25">
      <c r="A3715" t="s">
        <v>220</v>
      </c>
      <c r="B3715" t="s">
        <v>666</v>
      </c>
      <c r="C3715" t="s">
        <v>12</v>
      </c>
      <c r="D3715" t="s">
        <v>9</v>
      </c>
      <c r="E3715">
        <v>2017</v>
      </c>
      <c r="F3715">
        <v>11.325621508711407</v>
      </c>
    </row>
    <row r="3716" spans="1:6" x14ac:dyDescent="0.25">
      <c r="A3716" t="s">
        <v>220</v>
      </c>
      <c r="B3716" t="s">
        <v>666</v>
      </c>
      <c r="C3716" t="s">
        <v>12</v>
      </c>
      <c r="D3716" t="s">
        <v>9</v>
      </c>
      <c r="E3716">
        <v>2018</v>
      </c>
      <c r="F3716">
        <v>11.325621508711407</v>
      </c>
    </row>
    <row r="3717" spans="1:6" x14ac:dyDescent="0.25">
      <c r="A3717" t="s">
        <v>220</v>
      </c>
      <c r="B3717" t="s">
        <v>666</v>
      </c>
      <c r="C3717" t="s">
        <v>12</v>
      </c>
      <c r="D3717" t="s">
        <v>9</v>
      </c>
      <c r="E3717">
        <v>2019</v>
      </c>
      <c r="F3717">
        <v>11.325621508711407</v>
      </c>
    </row>
    <row r="3718" spans="1:6" x14ac:dyDescent="0.25">
      <c r="A3718" t="s">
        <v>220</v>
      </c>
      <c r="B3718" t="s">
        <v>666</v>
      </c>
      <c r="C3718" t="s">
        <v>12</v>
      </c>
      <c r="D3718" t="s">
        <v>9</v>
      </c>
      <c r="E3718">
        <v>2020</v>
      </c>
      <c r="F3718">
        <v>11.325621508711407</v>
      </c>
    </row>
    <row r="3719" spans="1:6" x14ac:dyDescent="0.25">
      <c r="A3719" t="s">
        <v>82</v>
      </c>
      <c r="B3719" t="s">
        <v>667</v>
      </c>
      <c r="C3719" t="s">
        <v>15</v>
      </c>
      <c r="D3719" t="s">
        <v>5</v>
      </c>
      <c r="E3719">
        <v>2000</v>
      </c>
      <c r="F3719">
        <v>34.256372745490978</v>
      </c>
    </row>
    <row r="3720" spans="1:6" x14ac:dyDescent="0.25">
      <c r="A3720" t="s">
        <v>82</v>
      </c>
      <c r="B3720" t="s">
        <v>667</v>
      </c>
      <c r="C3720" t="s">
        <v>15</v>
      </c>
      <c r="D3720" t="s">
        <v>5</v>
      </c>
      <c r="E3720">
        <v>2001</v>
      </c>
      <c r="F3720">
        <v>34.580500280831259</v>
      </c>
    </row>
    <row r="3721" spans="1:6" x14ac:dyDescent="0.25">
      <c r="A3721" t="s">
        <v>82</v>
      </c>
      <c r="B3721" t="s">
        <v>667</v>
      </c>
      <c r="C3721" t="s">
        <v>15</v>
      </c>
      <c r="D3721" t="s">
        <v>5</v>
      </c>
      <c r="E3721">
        <v>2002</v>
      </c>
      <c r="F3721">
        <v>34.835307790958645</v>
      </c>
    </row>
    <row r="3722" spans="1:6" x14ac:dyDescent="0.25">
      <c r="A3722" t="s">
        <v>82</v>
      </c>
      <c r="B3722" t="s">
        <v>667</v>
      </c>
      <c r="C3722" t="s">
        <v>15</v>
      </c>
      <c r="D3722" t="s">
        <v>5</v>
      </c>
      <c r="E3722">
        <v>2003</v>
      </c>
      <c r="F3722">
        <v>35.114186414534963</v>
      </c>
    </row>
    <row r="3723" spans="1:6" x14ac:dyDescent="0.25">
      <c r="A3723" t="s">
        <v>82</v>
      </c>
      <c r="B3723" t="s">
        <v>667</v>
      </c>
      <c r="C3723" t="s">
        <v>15</v>
      </c>
      <c r="D3723" t="s">
        <v>5</v>
      </c>
      <c r="E3723">
        <v>2004</v>
      </c>
      <c r="F3723">
        <v>35.407055571136667</v>
      </c>
    </row>
    <row r="3724" spans="1:6" x14ac:dyDescent="0.25">
      <c r="A3724" t="s">
        <v>82</v>
      </c>
      <c r="B3724" t="s">
        <v>667</v>
      </c>
      <c r="C3724" t="s">
        <v>15</v>
      </c>
      <c r="D3724" t="s">
        <v>5</v>
      </c>
      <c r="E3724">
        <v>2005</v>
      </c>
      <c r="F3724">
        <v>35.704251738163457</v>
      </c>
    </row>
    <row r="3725" spans="1:6" x14ac:dyDescent="0.25">
      <c r="A3725" t="s">
        <v>82</v>
      </c>
      <c r="B3725" t="s">
        <v>667</v>
      </c>
      <c r="C3725" t="s">
        <v>15</v>
      </c>
      <c r="D3725" t="s">
        <v>5</v>
      </c>
      <c r="E3725">
        <v>2006</v>
      </c>
      <c r="F3725">
        <v>35.704251738163457</v>
      </c>
    </row>
    <row r="3726" spans="1:6" x14ac:dyDescent="0.25">
      <c r="A3726" t="s">
        <v>82</v>
      </c>
      <c r="B3726" t="s">
        <v>667</v>
      </c>
      <c r="C3726" t="s">
        <v>15</v>
      </c>
      <c r="D3726" t="s">
        <v>5</v>
      </c>
      <c r="E3726">
        <v>2007</v>
      </c>
      <c r="F3726">
        <v>36.284420268077177</v>
      </c>
    </row>
    <row r="3727" spans="1:6" x14ac:dyDescent="0.25">
      <c r="A3727" t="s">
        <v>82</v>
      </c>
      <c r="B3727" t="s">
        <v>667</v>
      </c>
      <c r="C3727" t="s">
        <v>15</v>
      </c>
      <c r="D3727" t="s">
        <v>5</v>
      </c>
      <c r="E3727">
        <v>2008</v>
      </c>
      <c r="F3727">
        <v>36.597951082598236</v>
      </c>
    </row>
    <row r="3728" spans="1:6" x14ac:dyDescent="0.25">
      <c r="A3728" t="s">
        <v>82</v>
      </c>
      <c r="B3728" t="s">
        <v>667</v>
      </c>
      <c r="C3728" t="s">
        <v>15</v>
      </c>
      <c r="D3728" t="s">
        <v>5</v>
      </c>
      <c r="E3728">
        <v>2009</v>
      </c>
      <c r="F3728">
        <v>36.899288092086792</v>
      </c>
    </row>
    <row r="3729" spans="1:6" x14ac:dyDescent="0.25">
      <c r="A3729" t="s">
        <v>82</v>
      </c>
      <c r="B3729" t="s">
        <v>667</v>
      </c>
      <c r="C3729" t="s">
        <v>15</v>
      </c>
      <c r="D3729" t="s">
        <v>5</v>
      </c>
      <c r="E3729">
        <v>2010</v>
      </c>
      <c r="F3729">
        <v>37.089938201235974</v>
      </c>
    </row>
    <row r="3730" spans="1:6" x14ac:dyDescent="0.25">
      <c r="A3730" t="s">
        <v>82</v>
      </c>
      <c r="B3730" t="s">
        <v>667</v>
      </c>
      <c r="C3730" t="s">
        <v>15</v>
      </c>
      <c r="D3730" t="s">
        <v>5</v>
      </c>
      <c r="E3730">
        <v>2011</v>
      </c>
      <c r="F3730">
        <v>37.101920460910613</v>
      </c>
    </row>
    <row r="3731" spans="1:6" x14ac:dyDescent="0.25">
      <c r="A3731" t="s">
        <v>82</v>
      </c>
      <c r="B3731" t="s">
        <v>667</v>
      </c>
      <c r="C3731" t="s">
        <v>15</v>
      </c>
      <c r="D3731" t="s">
        <v>5</v>
      </c>
      <c r="E3731">
        <v>2012</v>
      </c>
      <c r="F3731">
        <v>37.079778493032926</v>
      </c>
    </row>
    <row r="3732" spans="1:6" x14ac:dyDescent="0.25">
      <c r="A3732" t="s">
        <v>82</v>
      </c>
      <c r="B3732" t="s">
        <v>667</v>
      </c>
      <c r="C3732" t="s">
        <v>15</v>
      </c>
      <c r="D3732" t="s">
        <v>5</v>
      </c>
      <c r="E3732">
        <v>2013</v>
      </c>
      <c r="F3732">
        <v>37.082113512324824</v>
      </c>
    </row>
    <row r="3733" spans="1:6" x14ac:dyDescent="0.25">
      <c r="A3733" t="s">
        <v>82</v>
      </c>
      <c r="B3733" t="s">
        <v>667</v>
      </c>
      <c r="C3733" t="s">
        <v>15</v>
      </c>
      <c r="D3733" t="s">
        <v>5</v>
      </c>
      <c r="E3733">
        <v>2014</v>
      </c>
      <c r="F3733">
        <v>37.084448531616722</v>
      </c>
    </row>
    <row r="3734" spans="1:6" x14ac:dyDescent="0.25">
      <c r="A3734" t="s">
        <v>82</v>
      </c>
      <c r="B3734" t="s">
        <v>667</v>
      </c>
      <c r="C3734" t="s">
        <v>15</v>
      </c>
      <c r="D3734" t="s">
        <v>5</v>
      </c>
      <c r="E3734">
        <v>2015</v>
      </c>
      <c r="F3734">
        <v>37.127532467012628</v>
      </c>
    </row>
    <row r="3735" spans="1:6" x14ac:dyDescent="0.25">
      <c r="A3735" t="s">
        <v>82</v>
      </c>
      <c r="B3735" t="s">
        <v>667</v>
      </c>
      <c r="C3735" t="s">
        <v>15</v>
      </c>
      <c r="D3735" t="s">
        <v>5</v>
      </c>
      <c r="E3735">
        <v>2016</v>
      </c>
      <c r="F3735">
        <v>37.142868581402979</v>
      </c>
    </row>
    <row r="3736" spans="1:6" x14ac:dyDescent="0.25">
      <c r="A3736" t="s">
        <v>82</v>
      </c>
      <c r="B3736" t="s">
        <v>667</v>
      </c>
      <c r="C3736" t="s">
        <v>15</v>
      </c>
      <c r="D3736" t="s">
        <v>5</v>
      </c>
      <c r="E3736">
        <v>2017</v>
      </c>
      <c r="F3736">
        <v>37.152233917365393</v>
      </c>
    </row>
    <row r="3737" spans="1:6" x14ac:dyDescent="0.25">
      <c r="A3737" t="s">
        <v>82</v>
      </c>
      <c r="B3737" t="s">
        <v>667</v>
      </c>
      <c r="C3737" t="s">
        <v>15</v>
      </c>
      <c r="D3737" t="s">
        <v>5</v>
      </c>
      <c r="E3737">
        <v>2018</v>
      </c>
      <c r="F3737">
        <v>37.15664678147688</v>
      </c>
    </row>
    <row r="3738" spans="1:6" x14ac:dyDescent="0.25">
      <c r="A3738" t="s">
        <v>82</v>
      </c>
      <c r="B3738" t="s">
        <v>667</v>
      </c>
      <c r="C3738" t="s">
        <v>15</v>
      </c>
      <c r="D3738" t="s">
        <v>5</v>
      </c>
      <c r="E3738">
        <v>2019</v>
      </c>
      <c r="F3738">
        <v>37.167721564469488</v>
      </c>
    </row>
    <row r="3739" spans="1:6" x14ac:dyDescent="0.25">
      <c r="A3739" t="s">
        <v>82</v>
      </c>
      <c r="B3739" t="s">
        <v>667</v>
      </c>
      <c r="C3739" t="s">
        <v>15</v>
      </c>
      <c r="D3739" t="s">
        <v>5</v>
      </c>
      <c r="E3739">
        <v>2020</v>
      </c>
      <c r="F3739">
        <v>37.177305488549756</v>
      </c>
    </row>
    <row r="3740" spans="1:6" x14ac:dyDescent="0.25">
      <c r="A3740" t="s">
        <v>146</v>
      </c>
      <c r="B3740" t="s">
        <v>668</v>
      </c>
      <c r="C3740" t="s">
        <v>8</v>
      </c>
      <c r="D3740" t="s">
        <v>13</v>
      </c>
      <c r="E3740">
        <v>2000</v>
      </c>
      <c r="F3740">
        <v>34.546643278583957</v>
      </c>
    </row>
    <row r="3741" spans="1:6" x14ac:dyDescent="0.25">
      <c r="A3741" t="s">
        <v>146</v>
      </c>
      <c r="B3741" t="s">
        <v>668</v>
      </c>
      <c r="C3741" t="s">
        <v>8</v>
      </c>
      <c r="D3741" t="s">
        <v>13</v>
      </c>
      <c r="E3741">
        <v>2001</v>
      </c>
      <c r="F3741">
        <v>34.446499760803704</v>
      </c>
    </row>
    <row r="3742" spans="1:6" x14ac:dyDescent="0.25">
      <c r="A3742" t="s">
        <v>146</v>
      </c>
      <c r="B3742" t="s">
        <v>668</v>
      </c>
      <c r="C3742" t="s">
        <v>8</v>
      </c>
      <c r="D3742" t="s">
        <v>13</v>
      </c>
      <c r="E3742">
        <v>2002</v>
      </c>
      <c r="F3742">
        <v>34.346356243023443</v>
      </c>
    </row>
    <row r="3743" spans="1:6" x14ac:dyDescent="0.25">
      <c r="A3743" t="s">
        <v>146</v>
      </c>
      <c r="B3743" t="s">
        <v>668</v>
      </c>
      <c r="C3743" t="s">
        <v>8</v>
      </c>
      <c r="D3743" t="s">
        <v>13</v>
      </c>
      <c r="E3743">
        <v>2003</v>
      </c>
      <c r="F3743">
        <v>34.246212725243183</v>
      </c>
    </row>
    <row r="3744" spans="1:6" x14ac:dyDescent="0.25">
      <c r="A3744" t="s">
        <v>146</v>
      </c>
      <c r="B3744" t="s">
        <v>668</v>
      </c>
      <c r="C3744" t="s">
        <v>8</v>
      </c>
      <c r="D3744" t="s">
        <v>13</v>
      </c>
      <c r="E3744">
        <v>2004</v>
      </c>
      <c r="F3744">
        <v>34.146069207462929</v>
      </c>
    </row>
    <row r="3745" spans="1:6" x14ac:dyDescent="0.25">
      <c r="A3745" t="s">
        <v>146</v>
      </c>
      <c r="B3745" t="s">
        <v>668</v>
      </c>
      <c r="C3745" t="s">
        <v>8</v>
      </c>
      <c r="D3745" t="s">
        <v>13</v>
      </c>
      <c r="E3745">
        <v>2005</v>
      </c>
      <c r="F3745">
        <v>34.045925689682669</v>
      </c>
    </row>
    <row r="3746" spans="1:6" x14ac:dyDescent="0.25">
      <c r="A3746" t="s">
        <v>146</v>
      </c>
      <c r="B3746" t="s">
        <v>668</v>
      </c>
      <c r="C3746" t="s">
        <v>8</v>
      </c>
      <c r="D3746" t="s">
        <v>13</v>
      </c>
      <c r="E3746">
        <v>2006</v>
      </c>
      <c r="F3746">
        <v>34.045925689682669</v>
      </c>
    </row>
    <row r="3747" spans="1:6" x14ac:dyDescent="0.25">
      <c r="A3747" t="s">
        <v>146</v>
      </c>
      <c r="B3747" t="s">
        <v>668</v>
      </c>
      <c r="C3747" t="s">
        <v>8</v>
      </c>
      <c r="D3747" t="s">
        <v>13</v>
      </c>
      <c r="E3747">
        <v>2007</v>
      </c>
      <c r="F3747">
        <v>33.845638654122148</v>
      </c>
    </row>
    <row r="3748" spans="1:6" x14ac:dyDescent="0.25">
      <c r="A3748" t="s">
        <v>146</v>
      </c>
      <c r="B3748" t="s">
        <v>668</v>
      </c>
      <c r="C3748" t="s">
        <v>8</v>
      </c>
      <c r="D3748" t="s">
        <v>13</v>
      </c>
      <c r="E3748">
        <v>2008</v>
      </c>
      <c r="F3748">
        <v>33.745495136341894</v>
      </c>
    </row>
    <row r="3749" spans="1:6" x14ac:dyDescent="0.25">
      <c r="A3749" t="s">
        <v>146</v>
      </c>
      <c r="B3749" t="s">
        <v>668</v>
      </c>
      <c r="C3749" t="s">
        <v>8</v>
      </c>
      <c r="D3749" t="s">
        <v>13</v>
      </c>
      <c r="E3749">
        <v>2009</v>
      </c>
      <c r="F3749">
        <v>33.645351618561634</v>
      </c>
    </row>
    <row r="3750" spans="1:6" x14ac:dyDescent="0.25">
      <c r="A3750" t="s">
        <v>146</v>
      </c>
      <c r="B3750" t="s">
        <v>668</v>
      </c>
      <c r="C3750" t="s">
        <v>8</v>
      </c>
      <c r="D3750" t="s">
        <v>13</v>
      </c>
      <c r="E3750">
        <v>2010</v>
      </c>
      <c r="F3750">
        <v>33.545208100781373</v>
      </c>
    </row>
    <row r="3751" spans="1:6" x14ac:dyDescent="0.25">
      <c r="A3751" t="s">
        <v>146</v>
      </c>
      <c r="B3751" t="s">
        <v>668</v>
      </c>
      <c r="C3751" t="s">
        <v>8</v>
      </c>
      <c r="D3751" t="s">
        <v>13</v>
      </c>
      <c r="E3751">
        <v>2011</v>
      </c>
      <c r="F3751">
        <v>33.625578057726038</v>
      </c>
    </row>
    <row r="3752" spans="1:6" x14ac:dyDescent="0.25">
      <c r="A3752" t="s">
        <v>146</v>
      </c>
      <c r="B3752" t="s">
        <v>668</v>
      </c>
      <c r="C3752" t="s">
        <v>8</v>
      </c>
      <c r="D3752" t="s">
        <v>13</v>
      </c>
      <c r="E3752">
        <v>2012</v>
      </c>
      <c r="F3752">
        <v>33.705948014670703</v>
      </c>
    </row>
    <row r="3753" spans="1:6" x14ac:dyDescent="0.25">
      <c r="A3753" t="s">
        <v>146</v>
      </c>
      <c r="B3753" t="s">
        <v>668</v>
      </c>
      <c r="C3753" t="s">
        <v>8</v>
      </c>
      <c r="D3753" t="s">
        <v>13</v>
      </c>
      <c r="E3753">
        <v>2013</v>
      </c>
      <c r="F3753">
        <v>33.786317971615375</v>
      </c>
    </row>
    <row r="3754" spans="1:6" x14ac:dyDescent="0.25">
      <c r="A3754" t="s">
        <v>146</v>
      </c>
      <c r="B3754" t="s">
        <v>668</v>
      </c>
      <c r="C3754" t="s">
        <v>8</v>
      </c>
      <c r="D3754" t="s">
        <v>13</v>
      </c>
      <c r="E3754">
        <v>2014</v>
      </c>
      <c r="F3754">
        <v>33.866687928560033</v>
      </c>
    </row>
    <row r="3755" spans="1:6" x14ac:dyDescent="0.25">
      <c r="A3755" t="s">
        <v>146</v>
      </c>
      <c r="B3755" t="s">
        <v>668</v>
      </c>
      <c r="C3755" t="s">
        <v>8</v>
      </c>
      <c r="D3755" t="s">
        <v>13</v>
      </c>
      <c r="E3755">
        <v>2015</v>
      </c>
      <c r="F3755">
        <v>34.395165850742409</v>
      </c>
    </row>
    <row r="3756" spans="1:6" x14ac:dyDescent="0.25">
      <c r="A3756" t="s">
        <v>146</v>
      </c>
      <c r="B3756" t="s">
        <v>668</v>
      </c>
      <c r="C3756" t="s">
        <v>8</v>
      </c>
      <c r="D3756" t="s">
        <v>13</v>
      </c>
      <c r="E3756">
        <v>2016</v>
      </c>
      <c r="F3756">
        <v>34.344109996283905</v>
      </c>
    </row>
    <row r="3757" spans="1:6" x14ac:dyDescent="0.25">
      <c r="A3757" t="s">
        <v>146</v>
      </c>
      <c r="B3757" t="s">
        <v>668</v>
      </c>
      <c r="C3757" t="s">
        <v>8</v>
      </c>
      <c r="D3757" t="s">
        <v>13</v>
      </c>
      <c r="E3757">
        <v>2017</v>
      </c>
      <c r="F3757">
        <v>34.293054141825408</v>
      </c>
    </row>
    <row r="3758" spans="1:6" x14ac:dyDescent="0.25">
      <c r="A3758" t="s">
        <v>146</v>
      </c>
      <c r="B3758" t="s">
        <v>668</v>
      </c>
      <c r="C3758" t="s">
        <v>8</v>
      </c>
      <c r="D3758" t="s">
        <v>13</v>
      </c>
      <c r="E3758">
        <v>2018</v>
      </c>
      <c r="F3758">
        <v>34.258049915944653</v>
      </c>
    </row>
    <row r="3759" spans="1:6" x14ac:dyDescent="0.25">
      <c r="A3759" t="s">
        <v>146</v>
      </c>
      <c r="B3759" t="s">
        <v>668</v>
      </c>
      <c r="C3759" t="s">
        <v>8</v>
      </c>
      <c r="D3759" t="s">
        <v>13</v>
      </c>
      <c r="E3759">
        <v>2019</v>
      </c>
      <c r="F3759">
        <v>34.206710249033087</v>
      </c>
    </row>
    <row r="3760" spans="1:6" x14ac:dyDescent="0.25">
      <c r="A3760" t="s">
        <v>146</v>
      </c>
      <c r="B3760" t="s">
        <v>668</v>
      </c>
      <c r="C3760" t="s">
        <v>8</v>
      </c>
      <c r="D3760" t="s">
        <v>13</v>
      </c>
      <c r="E3760">
        <v>2020</v>
      </c>
      <c r="F3760">
        <v>34.15809893307469</v>
      </c>
    </row>
    <row r="3761" spans="1:6" x14ac:dyDescent="0.25">
      <c r="A3761" t="s">
        <v>135</v>
      </c>
      <c r="B3761" t="s">
        <v>669</v>
      </c>
      <c r="C3761" t="s">
        <v>4</v>
      </c>
      <c r="D3761" t="s">
        <v>5</v>
      </c>
      <c r="E3761">
        <v>2000</v>
      </c>
      <c r="F3761">
        <v>42.307692307692307</v>
      </c>
    </row>
    <row r="3762" spans="1:6" x14ac:dyDescent="0.25">
      <c r="A3762" t="s">
        <v>135</v>
      </c>
      <c r="B3762" t="s">
        <v>669</v>
      </c>
      <c r="C3762" t="s">
        <v>4</v>
      </c>
      <c r="D3762" t="s">
        <v>5</v>
      </c>
      <c r="E3762">
        <v>2001</v>
      </c>
      <c r="F3762">
        <v>42.307692307692307</v>
      </c>
    </row>
    <row r="3763" spans="1:6" x14ac:dyDescent="0.25">
      <c r="A3763" t="s">
        <v>135</v>
      </c>
      <c r="B3763" t="s">
        <v>669</v>
      </c>
      <c r="C3763" t="s">
        <v>4</v>
      </c>
      <c r="D3763" t="s">
        <v>5</v>
      </c>
      <c r="E3763">
        <v>2002</v>
      </c>
      <c r="F3763">
        <v>42.307692307692307</v>
      </c>
    </row>
    <row r="3764" spans="1:6" x14ac:dyDescent="0.25">
      <c r="A3764" t="s">
        <v>135</v>
      </c>
      <c r="B3764" t="s">
        <v>669</v>
      </c>
      <c r="C3764" t="s">
        <v>4</v>
      </c>
      <c r="D3764" t="s">
        <v>5</v>
      </c>
      <c r="E3764">
        <v>2003</v>
      </c>
      <c r="F3764">
        <v>42.307692307692307</v>
      </c>
    </row>
    <row r="3765" spans="1:6" x14ac:dyDescent="0.25">
      <c r="A3765" t="s">
        <v>135</v>
      </c>
      <c r="B3765" t="s">
        <v>669</v>
      </c>
      <c r="C3765" t="s">
        <v>4</v>
      </c>
      <c r="D3765" t="s">
        <v>5</v>
      </c>
      <c r="E3765">
        <v>2004</v>
      </c>
      <c r="F3765">
        <v>42.307692307692307</v>
      </c>
    </row>
    <row r="3766" spans="1:6" x14ac:dyDescent="0.25">
      <c r="A3766" t="s">
        <v>135</v>
      </c>
      <c r="B3766" t="s">
        <v>669</v>
      </c>
      <c r="C3766" t="s">
        <v>4</v>
      </c>
      <c r="D3766" t="s">
        <v>5</v>
      </c>
      <c r="E3766">
        <v>2005</v>
      </c>
      <c r="F3766">
        <v>42.307692307692307</v>
      </c>
    </row>
    <row r="3767" spans="1:6" x14ac:dyDescent="0.25">
      <c r="A3767" t="s">
        <v>135</v>
      </c>
      <c r="B3767" t="s">
        <v>669</v>
      </c>
      <c r="C3767" t="s">
        <v>4</v>
      </c>
      <c r="D3767" t="s">
        <v>5</v>
      </c>
      <c r="E3767">
        <v>2006</v>
      </c>
      <c r="F3767">
        <v>42.307692307692307</v>
      </c>
    </row>
    <row r="3768" spans="1:6" x14ac:dyDescent="0.25">
      <c r="A3768" t="s">
        <v>135</v>
      </c>
      <c r="B3768" t="s">
        <v>669</v>
      </c>
      <c r="C3768" t="s">
        <v>4</v>
      </c>
      <c r="D3768" t="s">
        <v>5</v>
      </c>
      <c r="E3768">
        <v>2007</v>
      </c>
      <c r="F3768">
        <v>42.307692307692307</v>
      </c>
    </row>
    <row r="3769" spans="1:6" x14ac:dyDescent="0.25">
      <c r="A3769" t="s">
        <v>135</v>
      </c>
      <c r="B3769" t="s">
        <v>669</v>
      </c>
      <c r="C3769" t="s">
        <v>4</v>
      </c>
      <c r="D3769" t="s">
        <v>5</v>
      </c>
      <c r="E3769">
        <v>2008</v>
      </c>
      <c r="F3769">
        <v>42.307692307692307</v>
      </c>
    </row>
    <row r="3770" spans="1:6" x14ac:dyDescent="0.25">
      <c r="A3770" t="s">
        <v>135</v>
      </c>
      <c r="B3770" t="s">
        <v>669</v>
      </c>
      <c r="C3770" t="s">
        <v>4</v>
      </c>
      <c r="D3770" t="s">
        <v>5</v>
      </c>
      <c r="E3770">
        <v>2009</v>
      </c>
      <c r="F3770">
        <v>42.307692307692307</v>
      </c>
    </row>
    <row r="3771" spans="1:6" x14ac:dyDescent="0.25">
      <c r="A3771" t="s">
        <v>135</v>
      </c>
      <c r="B3771" t="s">
        <v>669</v>
      </c>
      <c r="C3771" t="s">
        <v>4</v>
      </c>
      <c r="D3771" t="s">
        <v>5</v>
      </c>
      <c r="E3771">
        <v>2010</v>
      </c>
      <c r="F3771">
        <v>42.307692307692307</v>
      </c>
    </row>
    <row r="3772" spans="1:6" x14ac:dyDescent="0.25">
      <c r="A3772" t="s">
        <v>135</v>
      </c>
      <c r="B3772" t="s">
        <v>669</v>
      </c>
      <c r="C3772" t="s">
        <v>4</v>
      </c>
      <c r="D3772" t="s">
        <v>5</v>
      </c>
      <c r="E3772">
        <v>2011</v>
      </c>
      <c r="F3772">
        <v>42.307692307692307</v>
      </c>
    </row>
    <row r="3773" spans="1:6" x14ac:dyDescent="0.25">
      <c r="A3773" t="s">
        <v>135</v>
      </c>
      <c r="B3773" t="s">
        <v>669</v>
      </c>
      <c r="C3773" t="s">
        <v>4</v>
      </c>
      <c r="D3773" t="s">
        <v>5</v>
      </c>
      <c r="E3773">
        <v>2012</v>
      </c>
      <c r="F3773">
        <v>42.307692307692307</v>
      </c>
    </row>
    <row r="3774" spans="1:6" x14ac:dyDescent="0.25">
      <c r="A3774" t="s">
        <v>135</v>
      </c>
      <c r="B3774" t="s">
        <v>669</v>
      </c>
      <c r="C3774" t="s">
        <v>4</v>
      </c>
      <c r="D3774" t="s">
        <v>5</v>
      </c>
      <c r="E3774">
        <v>2013</v>
      </c>
      <c r="F3774">
        <v>42.307692307692307</v>
      </c>
    </row>
    <row r="3775" spans="1:6" x14ac:dyDescent="0.25">
      <c r="A3775" t="s">
        <v>135</v>
      </c>
      <c r="B3775" t="s">
        <v>669</v>
      </c>
      <c r="C3775" t="s">
        <v>4</v>
      </c>
      <c r="D3775" t="s">
        <v>5</v>
      </c>
      <c r="E3775">
        <v>2014</v>
      </c>
      <c r="F3775">
        <v>42.307692307692307</v>
      </c>
    </row>
    <row r="3776" spans="1:6" x14ac:dyDescent="0.25">
      <c r="A3776" t="s">
        <v>135</v>
      </c>
      <c r="B3776" t="s">
        <v>669</v>
      </c>
      <c r="C3776" t="s">
        <v>4</v>
      </c>
      <c r="D3776" t="s">
        <v>5</v>
      </c>
      <c r="E3776">
        <v>2015</v>
      </c>
      <c r="F3776">
        <v>42.307692307692307</v>
      </c>
    </row>
    <row r="3777" spans="1:6" x14ac:dyDescent="0.25">
      <c r="A3777" t="s">
        <v>135</v>
      </c>
      <c r="B3777" t="s">
        <v>669</v>
      </c>
      <c r="C3777" t="s">
        <v>4</v>
      </c>
      <c r="D3777" t="s">
        <v>5</v>
      </c>
      <c r="E3777">
        <v>2016</v>
      </c>
      <c r="F3777">
        <v>42.307692307692307</v>
      </c>
    </row>
    <row r="3778" spans="1:6" x14ac:dyDescent="0.25">
      <c r="A3778" t="s">
        <v>135</v>
      </c>
      <c r="B3778" t="s">
        <v>669</v>
      </c>
      <c r="C3778" t="s">
        <v>4</v>
      </c>
      <c r="D3778" t="s">
        <v>5</v>
      </c>
      <c r="E3778">
        <v>2017</v>
      </c>
      <c r="F3778">
        <v>42.307692307692307</v>
      </c>
    </row>
    <row r="3779" spans="1:6" x14ac:dyDescent="0.25">
      <c r="A3779" t="s">
        <v>135</v>
      </c>
      <c r="B3779" t="s">
        <v>669</v>
      </c>
      <c r="C3779" t="s">
        <v>4</v>
      </c>
      <c r="D3779" t="s">
        <v>5</v>
      </c>
      <c r="E3779">
        <v>2018</v>
      </c>
      <c r="F3779">
        <v>42.307692307692307</v>
      </c>
    </row>
    <row r="3780" spans="1:6" x14ac:dyDescent="0.25">
      <c r="A3780" t="s">
        <v>135</v>
      </c>
      <c r="B3780" t="s">
        <v>669</v>
      </c>
      <c r="C3780" t="s">
        <v>4</v>
      </c>
      <c r="D3780" t="s">
        <v>5</v>
      </c>
      <c r="E3780">
        <v>2019</v>
      </c>
      <c r="F3780">
        <v>42.307692307692307</v>
      </c>
    </row>
    <row r="3781" spans="1:6" x14ac:dyDescent="0.25">
      <c r="A3781" t="s">
        <v>135</v>
      </c>
      <c r="B3781" t="s">
        <v>669</v>
      </c>
      <c r="C3781" t="s">
        <v>4</v>
      </c>
      <c r="D3781" t="s">
        <v>5</v>
      </c>
      <c r="E3781">
        <v>2020</v>
      </c>
      <c r="F3781">
        <v>42.307692307692307</v>
      </c>
    </row>
    <row r="3782" spans="1:6" x14ac:dyDescent="0.25">
      <c r="A3782" t="s">
        <v>143</v>
      </c>
      <c r="B3782" t="s">
        <v>670</v>
      </c>
      <c r="C3782" t="s">
        <v>4</v>
      </c>
      <c r="D3782" t="s">
        <v>16</v>
      </c>
      <c r="E3782">
        <v>2000</v>
      </c>
      <c r="F3782">
        <v>34.442622950819676</v>
      </c>
    </row>
    <row r="3783" spans="1:6" x14ac:dyDescent="0.25">
      <c r="A3783" t="s">
        <v>143</v>
      </c>
      <c r="B3783" t="s">
        <v>670</v>
      </c>
      <c r="C3783" t="s">
        <v>4</v>
      </c>
      <c r="D3783" t="s">
        <v>16</v>
      </c>
      <c r="E3783">
        <v>2001</v>
      </c>
      <c r="F3783">
        <v>34.403278688524594</v>
      </c>
    </row>
    <row r="3784" spans="1:6" x14ac:dyDescent="0.25">
      <c r="A3784" t="s">
        <v>143</v>
      </c>
      <c r="B3784" t="s">
        <v>670</v>
      </c>
      <c r="C3784" t="s">
        <v>4</v>
      </c>
      <c r="D3784" t="s">
        <v>16</v>
      </c>
      <c r="E3784">
        <v>2002</v>
      </c>
      <c r="F3784">
        <v>34.363934426229505</v>
      </c>
    </row>
    <row r="3785" spans="1:6" x14ac:dyDescent="0.25">
      <c r="A3785" t="s">
        <v>143</v>
      </c>
      <c r="B3785" t="s">
        <v>670</v>
      </c>
      <c r="C3785" t="s">
        <v>4</v>
      </c>
      <c r="D3785" t="s">
        <v>16</v>
      </c>
      <c r="E3785">
        <v>2003</v>
      </c>
      <c r="F3785">
        <v>34.324590163934424</v>
      </c>
    </row>
    <row r="3786" spans="1:6" x14ac:dyDescent="0.25">
      <c r="A3786" t="s">
        <v>143</v>
      </c>
      <c r="B3786" t="s">
        <v>670</v>
      </c>
      <c r="C3786" t="s">
        <v>4</v>
      </c>
      <c r="D3786" t="s">
        <v>16</v>
      </c>
      <c r="E3786">
        <v>2004</v>
      </c>
      <c r="F3786">
        <v>34.285245901639342</v>
      </c>
    </row>
    <row r="3787" spans="1:6" x14ac:dyDescent="0.25">
      <c r="A3787" t="s">
        <v>143</v>
      </c>
      <c r="B3787" t="s">
        <v>670</v>
      </c>
      <c r="C3787" t="s">
        <v>4</v>
      </c>
      <c r="D3787" t="s">
        <v>16</v>
      </c>
      <c r="E3787">
        <v>2005</v>
      </c>
      <c r="F3787">
        <v>34.245901639344261</v>
      </c>
    </row>
    <row r="3788" spans="1:6" x14ac:dyDescent="0.25">
      <c r="A3788" t="s">
        <v>143</v>
      </c>
      <c r="B3788" t="s">
        <v>670</v>
      </c>
      <c r="C3788" t="s">
        <v>4</v>
      </c>
      <c r="D3788" t="s">
        <v>16</v>
      </c>
      <c r="E3788">
        <v>2006</v>
      </c>
      <c r="F3788">
        <v>34.245901639344261</v>
      </c>
    </row>
    <row r="3789" spans="1:6" x14ac:dyDescent="0.25">
      <c r="A3789" t="s">
        <v>143</v>
      </c>
      <c r="B3789" t="s">
        <v>670</v>
      </c>
      <c r="C3789" t="s">
        <v>4</v>
      </c>
      <c r="D3789" t="s">
        <v>16</v>
      </c>
      <c r="E3789">
        <v>2007</v>
      </c>
      <c r="F3789">
        <v>34.167213114754098</v>
      </c>
    </row>
    <row r="3790" spans="1:6" x14ac:dyDescent="0.25">
      <c r="A3790" t="s">
        <v>143</v>
      </c>
      <c r="B3790" t="s">
        <v>670</v>
      </c>
      <c r="C3790" t="s">
        <v>4</v>
      </c>
      <c r="D3790" t="s">
        <v>16</v>
      </c>
      <c r="E3790">
        <v>2008</v>
      </c>
      <c r="F3790">
        <v>34.127868852459017</v>
      </c>
    </row>
    <row r="3791" spans="1:6" x14ac:dyDescent="0.25">
      <c r="A3791" t="s">
        <v>143</v>
      </c>
      <c r="B3791" t="s">
        <v>670</v>
      </c>
      <c r="C3791" t="s">
        <v>4</v>
      </c>
      <c r="D3791" t="s">
        <v>16</v>
      </c>
      <c r="E3791">
        <v>2009</v>
      </c>
      <c r="F3791">
        <v>34.088524590163935</v>
      </c>
    </row>
    <row r="3792" spans="1:6" x14ac:dyDescent="0.25">
      <c r="A3792" t="s">
        <v>143</v>
      </c>
      <c r="B3792" t="s">
        <v>670</v>
      </c>
      <c r="C3792" t="s">
        <v>4</v>
      </c>
      <c r="D3792" t="s">
        <v>16</v>
      </c>
      <c r="E3792">
        <v>2010</v>
      </c>
      <c r="F3792">
        <v>34.049180327868847</v>
      </c>
    </row>
    <row r="3793" spans="1:6" x14ac:dyDescent="0.25">
      <c r="A3793" t="s">
        <v>143</v>
      </c>
      <c r="B3793" t="s">
        <v>670</v>
      </c>
      <c r="C3793" t="s">
        <v>4</v>
      </c>
      <c r="D3793" t="s">
        <v>16</v>
      </c>
      <c r="E3793">
        <v>2011</v>
      </c>
      <c r="F3793">
        <v>34.049180327868847</v>
      </c>
    </row>
    <row r="3794" spans="1:6" x14ac:dyDescent="0.25">
      <c r="A3794" t="s">
        <v>143</v>
      </c>
      <c r="B3794" t="s">
        <v>670</v>
      </c>
      <c r="C3794" t="s">
        <v>4</v>
      </c>
      <c r="D3794" t="s">
        <v>16</v>
      </c>
      <c r="E3794">
        <v>2012</v>
      </c>
      <c r="F3794">
        <v>34.049180327868847</v>
      </c>
    </row>
    <row r="3795" spans="1:6" x14ac:dyDescent="0.25">
      <c r="A3795" t="s">
        <v>143</v>
      </c>
      <c r="B3795" t="s">
        <v>670</v>
      </c>
      <c r="C3795" t="s">
        <v>4</v>
      </c>
      <c r="D3795" t="s">
        <v>16</v>
      </c>
      <c r="E3795">
        <v>2013</v>
      </c>
      <c r="F3795">
        <v>34.049180327868847</v>
      </c>
    </row>
    <row r="3796" spans="1:6" x14ac:dyDescent="0.25">
      <c r="A3796" t="s">
        <v>143</v>
      </c>
      <c r="B3796" t="s">
        <v>670</v>
      </c>
      <c r="C3796" t="s">
        <v>4</v>
      </c>
      <c r="D3796" t="s">
        <v>16</v>
      </c>
      <c r="E3796">
        <v>2014</v>
      </c>
      <c r="F3796">
        <v>34.049180327868847</v>
      </c>
    </row>
    <row r="3797" spans="1:6" x14ac:dyDescent="0.25">
      <c r="A3797" t="s">
        <v>143</v>
      </c>
      <c r="B3797" t="s">
        <v>670</v>
      </c>
      <c r="C3797" t="s">
        <v>4</v>
      </c>
      <c r="D3797" t="s">
        <v>16</v>
      </c>
      <c r="E3797">
        <v>2015</v>
      </c>
      <c r="F3797">
        <v>34.049180327868847</v>
      </c>
    </row>
    <row r="3798" spans="1:6" x14ac:dyDescent="0.25">
      <c r="A3798" t="s">
        <v>143</v>
      </c>
      <c r="B3798" t="s">
        <v>670</v>
      </c>
      <c r="C3798" t="s">
        <v>4</v>
      </c>
      <c r="D3798" t="s">
        <v>16</v>
      </c>
      <c r="E3798">
        <v>2016</v>
      </c>
      <c r="F3798">
        <v>34.049180327868847</v>
      </c>
    </row>
    <row r="3799" spans="1:6" x14ac:dyDescent="0.25">
      <c r="A3799" t="s">
        <v>143</v>
      </c>
      <c r="B3799" t="s">
        <v>670</v>
      </c>
      <c r="C3799" t="s">
        <v>4</v>
      </c>
      <c r="D3799" t="s">
        <v>16</v>
      </c>
      <c r="E3799">
        <v>2017</v>
      </c>
      <c r="F3799">
        <v>34.049180327868847</v>
      </c>
    </row>
    <row r="3800" spans="1:6" x14ac:dyDescent="0.25">
      <c r="A3800" t="s">
        <v>143</v>
      </c>
      <c r="B3800" t="s">
        <v>670</v>
      </c>
      <c r="C3800" t="s">
        <v>4</v>
      </c>
      <c r="D3800" t="s">
        <v>16</v>
      </c>
      <c r="E3800">
        <v>2018</v>
      </c>
      <c r="F3800">
        <v>34.049180327868847</v>
      </c>
    </row>
    <row r="3801" spans="1:6" x14ac:dyDescent="0.25">
      <c r="A3801" t="s">
        <v>143</v>
      </c>
      <c r="B3801" t="s">
        <v>670</v>
      </c>
      <c r="C3801" t="s">
        <v>4</v>
      </c>
      <c r="D3801" t="s">
        <v>16</v>
      </c>
      <c r="E3801">
        <v>2019</v>
      </c>
      <c r="F3801">
        <v>34.049180327868847</v>
      </c>
    </row>
    <row r="3802" spans="1:6" x14ac:dyDescent="0.25">
      <c r="A3802" t="s">
        <v>143</v>
      </c>
      <c r="B3802" t="s">
        <v>670</v>
      </c>
      <c r="C3802" t="s">
        <v>4</v>
      </c>
      <c r="D3802" t="s">
        <v>16</v>
      </c>
      <c r="E3802">
        <v>2020</v>
      </c>
      <c r="F3802">
        <v>34.049180327868847</v>
      </c>
    </row>
    <row r="3803" spans="1:6" x14ac:dyDescent="0.25">
      <c r="A3803" t="s">
        <v>154</v>
      </c>
      <c r="B3803" t="s">
        <v>671</v>
      </c>
      <c r="C3803" t="s">
        <v>4</v>
      </c>
      <c r="D3803" t="s">
        <v>5</v>
      </c>
      <c r="E3803">
        <v>2000</v>
      </c>
      <c r="F3803">
        <v>0</v>
      </c>
    </row>
    <row r="3804" spans="1:6" x14ac:dyDescent="0.25">
      <c r="A3804" t="s">
        <v>154</v>
      </c>
      <c r="B3804" t="s">
        <v>671</v>
      </c>
      <c r="C3804" t="s">
        <v>4</v>
      </c>
      <c r="D3804" t="s">
        <v>5</v>
      </c>
      <c r="E3804">
        <v>2001</v>
      </c>
      <c r="F3804">
        <v>0</v>
      </c>
    </row>
    <row r="3805" spans="1:6" x14ac:dyDescent="0.25">
      <c r="A3805" t="s">
        <v>154</v>
      </c>
      <c r="B3805" t="s">
        <v>671</v>
      </c>
      <c r="C3805" t="s">
        <v>4</v>
      </c>
      <c r="D3805" t="s">
        <v>5</v>
      </c>
      <c r="E3805">
        <v>2002</v>
      </c>
      <c r="F3805">
        <v>0</v>
      </c>
    </row>
    <row r="3806" spans="1:6" x14ac:dyDescent="0.25">
      <c r="A3806" t="s">
        <v>154</v>
      </c>
      <c r="B3806" t="s">
        <v>671</v>
      </c>
      <c r="C3806" t="s">
        <v>4</v>
      </c>
      <c r="D3806" t="s">
        <v>5</v>
      </c>
      <c r="E3806">
        <v>2003</v>
      </c>
      <c r="F3806">
        <v>0</v>
      </c>
    </row>
    <row r="3807" spans="1:6" x14ac:dyDescent="0.25">
      <c r="A3807" t="s">
        <v>154</v>
      </c>
      <c r="B3807" t="s">
        <v>671</v>
      </c>
      <c r="C3807" t="s">
        <v>4</v>
      </c>
      <c r="D3807" t="s">
        <v>5</v>
      </c>
      <c r="E3807">
        <v>2004</v>
      </c>
      <c r="F3807">
        <v>0</v>
      </c>
    </row>
    <row r="3808" spans="1:6" x14ac:dyDescent="0.25">
      <c r="A3808" t="s">
        <v>154</v>
      </c>
      <c r="B3808" t="s">
        <v>671</v>
      </c>
      <c r="C3808" t="s">
        <v>4</v>
      </c>
      <c r="D3808" t="s">
        <v>5</v>
      </c>
      <c r="E3808">
        <v>2005</v>
      </c>
      <c r="F3808">
        <v>0</v>
      </c>
    </row>
    <row r="3809" spans="1:6" x14ac:dyDescent="0.25">
      <c r="A3809" t="s">
        <v>154</v>
      </c>
      <c r="B3809" t="s">
        <v>671</v>
      </c>
      <c r="C3809" t="s">
        <v>4</v>
      </c>
      <c r="D3809" t="s">
        <v>5</v>
      </c>
      <c r="E3809">
        <v>2006</v>
      </c>
      <c r="F3809">
        <v>0</v>
      </c>
    </row>
    <row r="3810" spans="1:6" x14ac:dyDescent="0.25">
      <c r="A3810" t="s">
        <v>154</v>
      </c>
      <c r="B3810" t="s">
        <v>671</v>
      </c>
      <c r="C3810" t="s">
        <v>4</v>
      </c>
      <c r="D3810" t="s">
        <v>5</v>
      </c>
      <c r="E3810">
        <v>2007</v>
      </c>
      <c r="F3810">
        <v>0</v>
      </c>
    </row>
    <row r="3811" spans="1:6" x14ac:dyDescent="0.25">
      <c r="A3811" t="s">
        <v>154</v>
      </c>
      <c r="B3811" t="s">
        <v>671</v>
      </c>
      <c r="C3811" t="s">
        <v>4</v>
      </c>
      <c r="D3811" t="s">
        <v>5</v>
      </c>
      <c r="E3811">
        <v>2008</v>
      </c>
      <c r="F3811">
        <v>0</v>
      </c>
    </row>
    <row r="3812" spans="1:6" x14ac:dyDescent="0.25">
      <c r="A3812" t="s">
        <v>154</v>
      </c>
      <c r="B3812" t="s">
        <v>671</v>
      </c>
      <c r="C3812" t="s">
        <v>4</v>
      </c>
      <c r="D3812" t="s">
        <v>5</v>
      </c>
      <c r="E3812">
        <v>2009</v>
      </c>
      <c r="F3812">
        <v>0</v>
      </c>
    </row>
    <row r="3813" spans="1:6" x14ac:dyDescent="0.25">
      <c r="A3813" t="s">
        <v>154</v>
      </c>
      <c r="B3813" t="s">
        <v>671</v>
      </c>
      <c r="C3813" t="s">
        <v>4</v>
      </c>
      <c r="D3813" t="s">
        <v>5</v>
      </c>
      <c r="E3813">
        <v>2010</v>
      </c>
      <c r="F3813">
        <v>0</v>
      </c>
    </row>
    <row r="3814" spans="1:6" x14ac:dyDescent="0.25">
      <c r="A3814" t="s">
        <v>154</v>
      </c>
      <c r="B3814" t="s">
        <v>671</v>
      </c>
      <c r="C3814" t="s">
        <v>4</v>
      </c>
      <c r="D3814" t="s">
        <v>5</v>
      </c>
      <c r="E3814">
        <v>2011</v>
      </c>
      <c r="F3814">
        <v>24.8</v>
      </c>
    </row>
    <row r="3815" spans="1:6" x14ac:dyDescent="0.25">
      <c r="A3815" t="s">
        <v>154</v>
      </c>
      <c r="B3815" t="s">
        <v>671</v>
      </c>
      <c r="C3815" t="s">
        <v>4</v>
      </c>
      <c r="D3815" t="s">
        <v>5</v>
      </c>
      <c r="E3815">
        <v>2012</v>
      </c>
      <c r="F3815">
        <v>24.8</v>
      </c>
    </row>
    <row r="3816" spans="1:6" x14ac:dyDescent="0.25">
      <c r="A3816" t="s">
        <v>154</v>
      </c>
      <c r="B3816" t="s">
        <v>671</v>
      </c>
      <c r="C3816" t="s">
        <v>4</v>
      </c>
      <c r="D3816" t="s">
        <v>5</v>
      </c>
      <c r="E3816">
        <v>2013</v>
      </c>
      <c r="F3816">
        <v>24.8</v>
      </c>
    </row>
    <row r="3817" spans="1:6" x14ac:dyDescent="0.25">
      <c r="A3817" t="s">
        <v>154</v>
      </c>
      <c r="B3817" t="s">
        <v>671</v>
      </c>
      <c r="C3817" t="s">
        <v>4</v>
      </c>
      <c r="D3817" t="s">
        <v>5</v>
      </c>
      <c r="E3817">
        <v>2014</v>
      </c>
      <c r="F3817">
        <v>24.8</v>
      </c>
    </row>
    <row r="3818" spans="1:6" x14ac:dyDescent="0.25">
      <c r="A3818" t="s">
        <v>154</v>
      </c>
      <c r="B3818" t="s">
        <v>671</v>
      </c>
      <c r="C3818" t="s">
        <v>4</v>
      </c>
      <c r="D3818" t="s">
        <v>5</v>
      </c>
      <c r="E3818">
        <v>2015</v>
      </c>
      <c r="F3818">
        <v>24.8</v>
      </c>
    </row>
    <row r="3819" spans="1:6" x14ac:dyDescent="0.25">
      <c r="A3819" t="s">
        <v>154</v>
      </c>
      <c r="B3819" t="s">
        <v>671</v>
      </c>
      <c r="C3819" t="s">
        <v>4</v>
      </c>
      <c r="D3819" t="s">
        <v>5</v>
      </c>
      <c r="E3819">
        <v>2016</v>
      </c>
      <c r="F3819">
        <v>24.8</v>
      </c>
    </row>
    <row r="3820" spans="1:6" x14ac:dyDescent="0.25">
      <c r="A3820" t="s">
        <v>154</v>
      </c>
      <c r="B3820" t="s">
        <v>671</v>
      </c>
      <c r="C3820" t="s">
        <v>4</v>
      </c>
      <c r="D3820" t="s">
        <v>5</v>
      </c>
      <c r="E3820">
        <v>2017</v>
      </c>
      <c r="F3820">
        <v>24.8</v>
      </c>
    </row>
    <row r="3821" spans="1:6" x14ac:dyDescent="0.25">
      <c r="A3821" t="s">
        <v>154</v>
      </c>
      <c r="B3821" t="s">
        <v>671</v>
      </c>
      <c r="C3821" t="s">
        <v>4</v>
      </c>
      <c r="D3821" t="s">
        <v>5</v>
      </c>
      <c r="E3821">
        <v>2018</v>
      </c>
      <c r="F3821">
        <v>24.8</v>
      </c>
    </row>
    <row r="3822" spans="1:6" x14ac:dyDescent="0.25">
      <c r="A3822" t="s">
        <v>154</v>
      </c>
      <c r="B3822" t="s">
        <v>671</v>
      </c>
      <c r="C3822" t="s">
        <v>4</v>
      </c>
      <c r="D3822" t="s">
        <v>5</v>
      </c>
      <c r="E3822">
        <v>2019</v>
      </c>
      <c r="F3822">
        <v>24.8</v>
      </c>
    </row>
    <row r="3823" spans="1:6" x14ac:dyDescent="0.25">
      <c r="A3823" t="s">
        <v>154</v>
      </c>
      <c r="B3823" t="s">
        <v>671</v>
      </c>
      <c r="C3823" t="s">
        <v>4</v>
      </c>
      <c r="D3823" t="s">
        <v>5</v>
      </c>
      <c r="E3823">
        <v>2020</v>
      </c>
      <c r="F3823">
        <v>24.8</v>
      </c>
    </row>
    <row r="3824" spans="1:6" x14ac:dyDescent="0.25">
      <c r="A3824" t="s">
        <v>255</v>
      </c>
      <c r="B3824" t="s">
        <v>672</v>
      </c>
      <c r="C3824" t="s">
        <v>4</v>
      </c>
      <c r="D3824" t="s">
        <v>16</v>
      </c>
      <c r="E3824">
        <v>2000</v>
      </c>
      <c r="F3824">
        <v>73.179487179487168</v>
      </c>
    </row>
    <row r="3825" spans="1:6" x14ac:dyDescent="0.25">
      <c r="A3825" t="s">
        <v>255</v>
      </c>
      <c r="B3825" t="s">
        <v>672</v>
      </c>
      <c r="C3825" t="s">
        <v>4</v>
      </c>
      <c r="D3825" t="s">
        <v>16</v>
      </c>
      <c r="E3825">
        <v>2001</v>
      </c>
      <c r="F3825">
        <v>73.179487179487168</v>
      </c>
    </row>
    <row r="3826" spans="1:6" x14ac:dyDescent="0.25">
      <c r="A3826" t="s">
        <v>255</v>
      </c>
      <c r="B3826" t="s">
        <v>672</v>
      </c>
      <c r="C3826" t="s">
        <v>4</v>
      </c>
      <c r="D3826" t="s">
        <v>16</v>
      </c>
      <c r="E3826">
        <v>2002</v>
      </c>
      <c r="F3826">
        <v>73.179487179487168</v>
      </c>
    </row>
    <row r="3827" spans="1:6" x14ac:dyDescent="0.25">
      <c r="A3827" t="s">
        <v>255</v>
      </c>
      <c r="B3827" t="s">
        <v>672</v>
      </c>
      <c r="C3827" t="s">
        <v>4</v>
      </c>
      <c r="D3827" t="s">
        <v>16</v>
      </c>
      <c r="E3827">
        <v>2003</v>
      </c>
      <c r="F3827">
        <v>73.179487179487168</v>
      </c>
    </row>
    <row r="3828" spans="1:6" x14ac:dyDescent="0.25">
      <c r="A3828" t="s">
        <v>255</v>
      </c>
      <c r="B3828" t="s">
        <v>672</v>
      </c>
      <c r="C3828" t="s">
        <v>4</v>
      </c>
      <c r="D3828" t="s">
        <v>16</v>
      </c>
      <c r="E3828">
        <v>2004</v>
      </c>
      <c r="F3828">
        <v>73.179487179487168</v>
      </c>
    </row>
    <row r="3829" spans="1:6" x14ac:dyDescent="0.25">
      <c r="A3829" t="s">
        <v>255</v>
      </c>
      <c r="B3829" t="s">
        <v>672</v>
      </c>
      <c r="C3829" t="s">
        <v>4</v>
      </c>
      <c r="D3829" t="s">
        <v>16</v>
      </c>
      <c r="E3829">
        <v>2005</v>
      </c>
      <c r="F3829">
        <v>73.179487179487168</v>
      </c>
    </row>
    <row r="3830" spans="1:6" x14ac:dyDescent="0.25">
      <c r="A3830" t="s">
        <v>255</v>
      </c>
      <c r="B3830" t="s">
        <v>672</v>
      </c>
      <c r="C3830" t="s">
        <v>4</v>
      </c>
      <c r="D3830" t="s">
        <v>16</v>
      </c>
      <c r="E3830">
        <v>2006</v>
      </c>
      <c r="F3830">
        <v>73.179487179487168</v>
      </c>
    </row>
    <row r="3831" spans="1:6" x14ac:dyDescent="0.25">
      <c r="A3831" t="s">
        <v>255</v>
      </c>
      <c r="B3831" t="s">
        <v>672</v>
      </c>
      <c r="C3831" t="s">
        <v>4</v>
      </c>
      <c r="D3831" t="s">
        <v>16</v>
      </c>
      <c r="E3831">
        <v>2007</v>
      </c>
      <c r="F3831">
        <v>73.179487179487168</v>
      </c>
    </row>
    <row r="3832" spans="1:6" x14ac:dyDescent="0.25">
      <c r="A3832" t="s">
        <v>255</v>
      </c>
      <c r="B3832" t="s">
        <v>672</v>
      </c>
      <c r="C3832" t="s">
        <v>4</v>
      </c>
      <c r="D3832" t="s">
        <v>16</v>
      </c>
      <c r="E3832">
        <v>2008</v>
      </c>
      <c r="F3832">
        <v>73.179487179487168</v>
      </c>
    </row>
    <row r="3833" spans="1:6" x14ac:dyDescent="0.25">
      <c r="A3833" t="s">
        <v>255</v>
      </c>
      <c r="B3833" t="s">
        <v>672</v>
      </c>
      <c r="C3833" t="s">
        <v>4</v>
      </c>
      <c r="D3833" t="s">
        <v>16</v>
      </c>
      <c r="E3833">
        <v>2009</v>
      </c>
      <c r="F3833">
        <v>73.179487179487168</v>
      </c>
    </row>
    <row r="3834" spans="1:6" x14ac:dyDescent="0.25">
      <c r="A3834" t="s">
        <v>255</v>
      </c>
      <c r="B3834" t="s">
        <v>672</v>
      </c>
      <c r="C3834" t="s">
        <v>4</v>
      </c>
      <c r="D3834" t="s">
        <v>16</v>
      </c>
      <c r="E3834">
        <v>2010</v>
      </c>
      <c r="F3834">
        <v>73.179487179487168</v>
      </c>
    </row>
    <row r="3835" spans="1:6" x14ac:dyDescent="0.25">
      <c r="A3835" t="s">
        <v>255</v>
      </c>
      <c r="B3835" t="s">
        <v>672</v>
      </c>
      <c r="C3835" t="s">
        <v>4</v>
      </c>
      <c r="D3835" t="s">
        <v>16</v>
      </c>
      <c r="E3835">
        <v>2011</v>
      </c>
      <c r="F3835">
        <v>73.179487179487168</v>
      </c>
    </row>
    <row r="3836" spans="1:6" x14ac:dyDescent="0.25">
      <c r="A3836" t="s">
        <v>255</v>
      </c>
      <c r="B3836" t="s">
        <v>672</v>
      </c>
      <c r="C3836" t="s">
        <v>4</v>
      </c>
      <c r="D3836" t="s">
        <v>16</v>
      </c>
      <c r="E3836">
        <v>2012</v>
      </c>
      <c r="F3836">
        <v>73.179487179487168</v>
      </c>
    </row>
    <row r="3837" spans="1:6" x14ac:dyDescent="0.25">
      <c r="A3837" t="s">
        <v>255</v>
      </c>
      <c r="B3837" t="s">
        <v>672</v>
      </c>
      <c r="C3837" t="s">
        <v>4</v>
      </c>
      <c r="D3837" t="s">
        <v>16</v>
      </c>
      <c r="E3837">
        <v>2013</v>
      </c>
      <c r="F3837">
        <v>73.179487179487168</v>
      </c>
    </row>
    <row r="3838" spans="1:6" x14ac:dyDescent="0.25">
      <c r="A3838" t="s">
        <v>255</v>
      </c>
      <c r="B3838" t="s">
        <v>672</v>
      </c>
      <c r="C3838" t="s">
        <v>4</v>
      </c>
      <c r="D3838" t="s">
        <v>16</v>
      </c>
      <c r="E3838">
        <v>2014</v>
      </c>
      <c r="F3838">
        <v>73.179487179487168</v>
      </c>
    </row>
    <row r="3839" spans="1:6" x14ac:dyDescent="0.25">
      <c r="A3839" t="s">
        <v>255</v>
      </c>
      <c r="B3839" t="s">
        <v>672</v>
      </c>
      <c r="C3839" t="s">
        <v>4</v>
      </c>
      <c r="D3839" t="s">
        <v>16</v>
      </c>
      <c r="E3839">
        <v>2015</v>
      </c>
      <c r="F3839">
        <v>73.179487179487168</v>
      </c>
    </row>
    <row r="3840" spans="1:6" x14ac:dyDescent="0.25">
      <c r="A3840" t="s">
        <v>255</v>
      </c>
      <c r="B3840" t="s">
        <v>672</v>
      </c>
      <c r="C3840" t="s">
        <v>4</v>
      </c>
      <c r="D3840" t="s">
        <v>16</v>
      </c>
      <c r="E3840">
        <v>2016</v>
      </c>
      <c r="F3840">
        <v>73.179487179487168</v>
      </c>
    </row>
    <row r="3841" spans="1:6" x14ac:dyDescent="0.25">
      <c r="A3841" t="s">
        <v>255</v>
      </c>
      <c r="B3841" t="s">
        <v>672</v>
      </c>
      <c r="C3841" t="s">
        <v>4</v>
      </c>
      <c r="D3841" t="s">
        <v>16</v>
      </c>
      <c r="E3841">
        <v>2017</v>
      </c>
      <c r="F3841">
        <v>73.179487179487168</v>
      </c>
    </row>
    <row r="3842" spans="1:6" x14ac:dyDescent="0.25">
      <c r="A3842" t="s">
        <v>255</v>
      </c>
      <c r="B3842" t="s">
        <v>672</v>
      </c>
      <c r="C3842" t="s">
        <v>4</v>
      </c>
      <c r="D3842" t="s">
        <v>16</v>
      </c>
      <c r="E3842">
        <v>2018</v>
      </c>
      <c r="F3842">
        <v>73.179487179487168</v>
      </c>
    </row>
    <row r="3843" spans="1:6" x14ac:dyDescent="0.25">
      <c r="A3843" t="s">
        <v>255</v>
      </c>
      <c r="B3843" t="s">
        <v>672</v>
      </c>
      <c r="C3843" t="s">
        <v>4</v>
      </c>
      <c r="D3843" t="s">
        <v>16</v>
      </c>
      <c r="E3843">
        <v>2019</v>
      </c>
      <c r="F3843">
        <v>73.179487179487168</v>
      </c>
    </row>
    <row r="3844" spans="1:6" x14ac:dyDescent="0.25">
      <c r="A3844" t="s">
        <v>255</v>
      </c>
      <c r="B3844" t="s">
        <v>672</v>
      </c>
      <c r="C3844" t="s">
        <v>4</v>
      </c>
      <c r="D3844" t="s">
        <v>16</v>
      </c>
      <c r="E3844">
        <v>2020</v>
      </c>
      <c r="F3844">
        <v>73.179487179487168</v>
      </c>
    </row>
    <row r="3845" spans="1:6" x14ac:dyDescent="0.25">
      <c r="A3845" t="s">
        <v>210</v>
      </c>
      <c r="B3845" t="s">
        <v>673</v>
      </c>
      <c r="C3845" t="s">
        <v>12</v>
      </c>
      <c r="D3845" t="s">
        <v>9</v>
      </c>
      <c r="E3845">
        <v>2000</v>
      </c>
      <c r="F3845">
        <v>12.198299663299663</v>
      </c>
    </row>
    <row r="3846" spans="1:6" x14ac:dyDescent="0.25">
      <c r="A3846" t="s">
        <v>210</v>
      </c>
      <c r="B3846" t="s">
        <v>673</v>
      </c>
      <c r="C3846" t="s">
        <v>12</v>
      </c>
      <c r="D3846" t="s">
        <v>9</v>
      </c>
      <c r="E3846">
        <v>2001</v>
      </c>
      <c r="F3846">
        <v>12.124857323232323</v>
      </c>
    </row>
    <row r="3847" spans="1:6" x14ac:dyDescent="0.25">
      <c r="A3847" t="s">
        <v>210</v>
      </c>
      <c r="B3847" t="s">
        <v>673</v>
      </c>
      <c r="C3847" t="s">
        <v>12</v>
      </c>
      <c r="D3847" t="s">
        <v>9</v>
      </c>
      <c r="E3847">
        <v>2002</v>
      </c>
      <c r="F3847">
        <v>12.051414983164983</v>
      </c>
    </row>
    <row r="3848" spans="1:6" x14ac:dyDescent="0.25">
      <c r="A3848" t="s">
        <v>210</v>
      </c>
      <c r="B3848" t="s">
        <v>673</v>
      </c>
      <c r="C3848" t="s">
        <v>12</v>
      </c>
      <c r="D3848" t="s">
        <v>9</v>
      </c>
      <c r="E3848">
        <v>2003</v>
      </c>
      <c r="F3848">
        <v>11.977972643097644</v>
      </c>
    </row>
    <row r="3849" spans="1:6" x14ac:dyDescent="0.25">
      <c r="A3849" t="s">
        <v>210</v>
      </c>
      <c r="B3849" t="s">
        <v>673</v>
      </c>
      <c r="C3849" t="s">
        <v>12</v>
      </c>
      <c r="D3849" t="s">
        <v>9</v>
      </c>
      <c r="E3849">
        <v>2004</v>
      </c>
      <c r="F3849">
        <v>11.904530303030304</v>
      </c>
    </row>
    <row r="3850" spans="1:6" x14ac:dyDescent="0.25">
      <c r="A3850" t="s">
        <v>210</v>
      </c>
      <c r="B3850" t="s">
        <v>673</v>
      </c>
      <c r="C3850" t="s">
        <v>12</v>
      </c>
      <c r="D3850" t="s">
        <v>9</v>
      </c>
      <c r="E3850">
        <v>2005</v>
      </c>
      <c r="F3850">
        <v>11.831087962962963</v>
      </c>
    </row>
    <row r="3851" spans="1:6" x14ac:dyDescent="0.25">
      <c r="A3851" t="s">
        <v>210</v>
      </c>
      <c r="B3851" t="s">
        <v>673</v>
      </c>
      <c r="C3851" t="s">
        <v>12</v>
      </c>
      <c r="D3851" t="s">
        <v>9</v>
      </c>
      <c r="E3851">
        <v>2006</v>
      </c>
      <c r="F3851">
        <v>11.831087962962963</v>
      </c>
    </row>
    <row r="3852" spans="1:6" x14ac:dyDescent="0.25">
      <c r="A3852" t="s">
        <v>210</v>
      </c>
      <c r="B3852" t="s">
        <v>673</v>
      </c>
      <c r="C3852" t="s">
        <v>12</v>
      </c>
      <c r="D3852" t="s">
        <v>9</v>
      </c>
      <c r="E3852">
        <v>2007</v>
      </c>
      <c r="F3852">
        <v>11.684203282828282</v>
      </c>
    </row>
    <row r="3853" spans="1:6" x14ac:dyDescent="0.25">
      <c r="A3853" t="s">
        <v>210</v>
      </c>
      <c r="B3853" t="s">
        <v>673</v>
      </c>
      <c r="C3853" t="s">
        <v>12</v>
      </c>
      <c r="D3853" t="s">
        <v>9</v>
      </c>
      <c r="E3853">
        <v>2008</v>
      </c>
      <c r="F3853">
        <v>11.610760942760942</v>
      </c>
    </row>
    <row r="3854" spans="1:6" x14ac:dyDescent="0.25">
      <c r="A3854" t="s">
        <v>210</v>
      </c>
      <c r="B3854" t="s">
        <v>673</v>
      </c>
      <c r="C3854" t="s">
        <v>12</v>
      </c>
      <c r="D3854" t="s">
        <v>9</v>
      </c>
      <c r="E3854">
        <v>2009</v>
      </c>
      <c r="F3854">
        <v>11.537318602693603</v>
      </c>
    </row>
    <row r="3855" spans="1:6" x14ac:dyDescent="0.25">
      <c r="A3855" t="s">
        <v>210</v>
      </c>
      <c r="B3855" t="s">
        <v>673</v>
      </c>
      <c r="C3855" t="s">
        <v>12</v>
      </c>
      <c r="D3855" t="s">
        <v>9</v>
      </c>
      <c r="E3855">
        <v>2010</v>
      </c>
      <c r="F3855">
        <v>11.463876262626263</v>
      </c>
    </row>
    <row r="3856" spans="1:6" x14ac:dyDescent="0.25">
      <c r="A3856" t="s">
        <v>210</v>
      </c>
      <c r="B3856" t="s">
        <v>673</v>
      </c>
      <c r="C3856" t="s">
        <v>12</v>
      </c>
      <c r="D3856" t="s">
        <v>9</v>
      </c>
      <c r="E3856">
        <v>2011</v>
      </c>
      <c r="F3856">
        <v>11.390539562289561</v>
      </c>
    </row>
    <row r="3857" spans="1:6" x14ac:dyDescent="0.25">
      <c r="A3857" t="s">
        <v>210</v>
      </c>
      <c r="B3857" t="s">
        <v>673</v>
      </c>
      <c r="C3857" t="s">
        <v>12</v>
      </c>
      <c r="D3857" t="s">
        <v>9</v>
      </c>
      <c r="E3857">
        <v>2012</v>
      </c>
      <c r="F3857">
        <v>10.563529978586724</v>
      </c>
    </row>
    <row r="3858" spans="1:6" x14ac:dyDescent="0.25">
      <c r="A3858" t="s">
        <v>210</v>
      </c>
      <c r="B3858" t="s">
        <v>673</v>
      </c>
      <c r="C3858" t="s">
        <v>12</v>
      </c>
      <c r="D3858" t="s">
        <v>9</v>
      </c>
      <c r="E3858">
        <v>2013</v>
      </c>
      <c r="F3858">
        <v>10.470249464668095</v>
      </c>
    </row>
    <row r="3859" spans="1:6" x14ac:dyDescent="0.25">
      <c r="A3859" t="s">
        <v>210</v>
      </c>
      <c r="B3859" t="s">
        <v>673</v>
      </c>
      <c r="C3859" t="s">
        <v>12</v>
      </c>
      <c r="D3859" t="s">
        <v>9</v>
      </c>
      <c r="E3859">
        <v>2014</v>
      </c>
      <c r="F3859">
        <v>10.376968950749465</v>
      </c>
    </row>
    <row r="3860" spans="1:6" x14ac:dyDescent="0.25">
      <c r="A3860" t="s">
        <v>210</v>
      </c>
      <c r="B3860" t="s">
        <v>673</v>
      </c>
      <c r="C3860" t="s">
        <v>12</v>
      </c>
      <c r="D3860" t="s">
        <v>9</v>
      </c>
      <c r="E3860">
        <v>2015</v>
      </c>
      <c r="F3860">
        <v>10.283688436830834</v>
      </c>
    </row>
    <row r="3861" spans="1:6" x14ac:dyDescent="0.25">
      <c r="A3861" t="s">
        <v>210</v>
      </c>
      <c r="B3861" t="s">
        <v>673</v>
      </c>
      <c r="C3861" t="s">
        <v>12</v>
      </c>
      <c r="D3861" t="s">
        <v>9</v>
      </c>
      <c r="E3861">
        <v>2016</v>
      </c>
      <c r="F3861">
        <v>10.197103854389722</v>
      </c>
    </row>
    <row r="3862" spans="1:6" x14ac:dyDescent="0.25">
      <c r="A3862" t="s">
        <v>210</v>
      </c>
      <c r="B3862" t="s">
        <v>673</v>
      </c>
      <c r="C3862" t="s">
        <v>12</v>
      </c>
      <c r="D3862" t="s">
        <v>9</v>
      </c>
      <c r="E3862">
        <v>2017</v>
      </c>
      <c r="F3862">
        <v>10.104941113490364</v>
      </c>
    </row>
    <row r="3863" spans="1:6" x14ac:dyDescent="0.25">
      <c r="A3863" t="s">
        <v>210</v>
      </c>
      <c r="B3863" t="s">
        <v>673</v>
      </c>
      <c r="C3863" t="s">
        <v>12</v>
      </c>
      <c r="D3863" t="s">
        <v>9</v>
      </c>
      <c r="E3863">
        <v>2018</v>
      </c>
      <c r="F3863">
        <v>10.012778372591006</v>
      </c>
    </row>
    <row r="3864" spans="1:6" x14ac:dyDescent="0.25">
      <c r="A3864" t="s">
        <v>210</v>
      </c>
      <c r="B3864" t="s">
        <v>673</v>
      </c>
      <c r="C3864" t="s">
        <v>12</v>
      </c>
      <c r="D3864" t="s">
        <v>9</v>
      </c>
      <c r="E3864">
        <v>2019</v>
      </c>
      <c r="F3864">
        <v>9.9206156316916498</v>
      </c>
    </row>
    <row r="3865" spans="1:6" x14ac:dyDescent="0.25">
      <c r="A3865" t="s">
        <v>210</v>
      </c>
      <c r="B3865" t="s">
        <v>673</v>
      </c>
      <c r="C3865" t="s">
        <v>12</v>
      </c>
      <c r="D3865" t="s">
        <v>9</v>
      </c>
      <c r="E3865">
        <v>2020</v>
      </c>
      <c r="F3865">
        <v>9.8284528907922919</v>
      </c>
    </row>
    <row r="3866" spans="1:6" x14ac:dyDescent="0.25">
      <c r="A3866" t="s">
        <v>223</v>
      </c>
      <c r="B3866" t="s">
        <v>674</v>
      </c>
      <c r="C3866" t="s">
        <v>4</v>
      </c>
      <c r="D3866" t="s">
        <v>16</v>
      </c>
      <c r="E3866">
        <v>2000</v>
      </c>
      <c r="F3866">
        <v>98.338910256410259</v>
      </c>
    </row>
    <row r="3867" spans="1:6" x14ac:dyDescent="0.25">
      <c r="A3867" t="s">
        <v>223</v>
      </c>
      <c r="B3867" t="s">
        <v>674</v>
      </c>
      <c r="C3867" t="s">
        <v>4</v>
      </c>
      <c r="D3867" t="s">
        <v>16</v>
      </c>
      <c r="E3867">
        <v>2001</v>
      </c>
      <c r="F3867">
        <v>98.312621794871802</v>
      </c>
    </row>
    <row r="3868" spans="1:6" x14ac:dyDescent="0.25">
      <c r="A3868" t="s">
        <v>223</v>
      </c>
      <c r="B3868" t="s">
        <v>674</v>
      </c>
      <c r="C3868" t="s">
        <v>4</v>
      </c>
      <c r="D3868" t="s">
        <v>16</v>
      </c>
      <c r="E3868">
        <v>2002</v>
      </c>
      <c r="F3868">
        <v>98.286333333333332</v>
      </c>
    </row>
    <row r="3869" spans="1:6" x14ac:dyDescent="0.25">
      <c r="A3869" t="s">
        <v>223</v>
      </c>
      <c r="B3869" t="s">
        <v>674</v>
      </c>
      <c r="C3869" t="s">
        <v>4</v>
      </c>
      <c r="D3869" t="s">
        <v>16</v>
      </c>
      <c r="E3869">
        <v>2003</v>
      </c>
      <c r="F3869">
        <v>98.260044871794889</v>
      </c>
    </row>
    <row r="3870" spans="1:6" x14ac:dyDescent="0.25">
      <c r="A3870" t="s">
        <v>223</v>
      </c>
      <c r="B3870" t="s">
        <v>674</v>
      </c>
      <c r="C3870" t="s">
        <v>4</v>
      </c>
      <c r="D3870" t="s">
        <v>16</v>
      </c>
      <c r="E3870">
        <v>2004</v>
      </c>
      <c r="F3870">
        <v>98.233756410256419</v>
      </c>
    </row>
    <row r="3871" spans="1:6" x14ac:dyDescent="0.25">
      <c r="A3871" t="s">
        <v>223</v>
      </c>
      <c r="B3871" t="s">
        <v>674</v>
      </c>
      <c r="C3871" t="s">
        <v>4</v>
      </c>
      <c r="D3871" t="s">
        <v>16</v>
      </c>
      <c r="E3871">
        <v>2005</v>
      </c>
      <c r="F3871">
        <v>98.207467948717948</v>
      </c>
    </row>
    <row r="3872" spans="1:6" x14ac:dyDescent="0.25">
      <c r="A3872" t="s">
        <v>223</v>
      </c>
      <c r="B3872" t="s">
        <v>674</v>
      </c>
      <c r="C3872" t="s">
        <v>4</v>
      </c>
      <c r="D3872" t="s">
        <v>16</v>
      </c>
      <c r="E3872">
        <v>2006</v>
      </c>
      <c r="F3872">
        <v>98.207467948717948</v>
      </c>
    </row>
    <row r="3873" spans="1:6" x14ac:dyDescent="0.25">
      <c r="A3873" t="s">
        <v>223</v>
      </c>
      <c r="B3873" t="s">
        <v>674</v>
      </c>
      <c r="C3873" t="s">
        <v>4</v>
      </c>
      <c r="D3873" t="s">
        <v>16</v>
      </c>
      <c r="E3873">
        <v>2007</v>
      </c>
      <c r="F3873">
        <v>98.154891025641035</v>
      </c>
    </row>
    <row r="3874" spans="1:6" x14ac:dyDescent="0.25">
      <c r="A3874" t="s">
        <v>223</v>
      </c>
      <c r="B3874" t="s">
        <v>674</v>
      </c>
      <c r="C3874" t="s">
        <v>4</v>
      </c>
      <c r="D3874" t="s">
        <v>16</v>
      </c>
      <c r="E3874">
        <v>2008</v>
      </c>
      <c r="F3874">
        <v>98.128602564102565</v>
      </c>
    </row>
    <row r="3875" spans="1:6" x14ac:dyDescent="0.25">
      <c r="A3875" t="s">
        <v>223</v>
      </c>
      <c r="B3875" t="s">
        <v>674</v>
      </c>
      <c r="C3875" t="s">
        <v>4</v>
      </c>
      <c r="D3875" t="s">
        <v>16</v>
      </c>
      <c r="E3875">
        <v>2009</v>
      </c>
      <c r="F3875">
        <v>98.102314102564094</v>
      </c>
    </row>
    <row r="3876" spans="1:6" x14ac:dyDescent="0.25">
      <c r="A3876" t="s">
        <v>223</v>
      </c>
      <c r="B3876" t="s">
        <v>674</v>
      </c>
      <c r="C3876" t="s">
        <v>4</v>
      </c>
      <c r="D3876" t="s">
        <v>16</v>
      </c>
      <c r="E3876">
        <v>2010</v>
      </c>
      <c r="F3876">
        <v>98.076025641025637</v>
      </c>
    </row>
    <row r="3877" spans="1:6" x14ac:dyDescent="0.25">
      <c r="A3877" t="s">
        <v>223</v>
      </c>
      <c r="B3877" t="s">
        <v>674</v>
      </c>
      <c r="C3877" t="s">
        <v>4</v>
      </c>
      <c r="D3877" t="s">
        <v>16</v>
      </c>
      <c r="E3877">
        <v>2011</v>
      </c>
      <c r="F3877">
        <v>98.014243589743586</v>
      </c>
    </row>
    <row r="3878" spans="1:6" x14ac:dyDescent="0.25">
      <c r="A3878" t="s">
        <v>223</v>
      </c>
      <c r="B3878" t="s">
        <v>674</v>
      </c>
      <c r="C3878" t="s">
        <v>4</v>
      </c>
      <c r="D3878" t="s">
        <v>16</v>
      </c>
      <c r="E3878">
        <v>2012</v>
      </c>
      <c r="F3878">
        <v>97.952461538461534</v>
      </c>
    </row>
    <row r="3879" spans="1:6" x14ac:dyDescent="0.25">
      <c r="A3879" t="s">
        <v>223</v>
      </c>
      <c r="B3879" t="s">
        <v>674</v>
      </c>
      <c r="C3879" t="s">
        <v>4</v>
      </c>
      <c r="D3879" t="s">
        <v>16</v>
      </c>
      <c r="E3879">
        <v>2013</v>
      </c>
      <c r="F3879">
        <v>97.890679487179483</v>
      </c>
    </row>
    <row r="3880" spans="1:6" x14ac:dyDescent="0.25">
      <c r="A3880" t="s">
        <v>223</v>
      </c>
      <c r="B3880" t="s">
        <v>674</v>
      </c>
      <c r="C3880" t="s">
        <v>4</v>
      </c>
      <c r="D3880" t="s">
        <v>16</v>
      </c>
      <c r="E3880">
        <v>2014</v>
      </c>
      <c r="F3880">
        <v>97.828897435897431</v>
      </c>
    </row>
    <row r="3881" spans="1:6" x14ac:dyDescent="0.25">
      <c r="A3881" t="s">
        <v>223</v>
      </c>
      <c r="B3881" t="s">
        <v>674</v>
      </c>
      <c r="C3881" t="s">
        <v>4</v>
      </c>
      <c r="D3881" t="s">
        <v>16</v>
      </c>
      <c r="E3881">
        <v>2015</v>
      </c>
      <c r="F3881">
        <v>97.767115384615394</v>
      </c>
    </row>
    <row r="3882" spans="1:6" x14ac:dyDescent="0.25">
      <c r="A3882" t="s">
        <v>223</v>
      </c>
      <c r="B3882" t="s">
        <v>674</v>
      </c>
      <c r="C3882" t="s">
        <v>4</v>
      </c>
      <c r="D3882" t="s">
        <v>16</v>
      </c>
      <c r="E3882">
        <v>2016</v>
      </c>
      <c r="F3882">
        <v>97.694358974358991</v>
      </c>
    </row>
    <row r="3883" spans="1:6" x14ac:dyDescent="0.25">
      <c r="A3883" t="s">
        <v>223</v>
      </c>
      <c r="B3883" t="s">
        <v>674</v>
      </c>
      <c r="C3883" t="s">
        <v>4</v>
      </c>
      <c r="D3883" t="s">
        <v>16</v>
      </c>
      <c r="E3883">
        <v>2017</v>
      </c>
      <c r="F3883">
        <v>97.647564102564104</v>
      </c>
    </row>
    <row r="3884" spans="1:6" x14ac:dyDescent="0.25">
      <c r="A3884" t="s">
        <v>223</v>
      </c>
      <c r="B3884" t="s">
        <v>674</v>
      </c>
      <c r="C3884" t="s">
        <v>4</v>
      </c>
      <c r="D3884" t="s">
        <v>16</v>
      </c>
      <c r="E3884">
        <v>2018</v>
      </c>
      <c r="F3884">
        <v>97.569102564102565</v>
      </c>
    </row>
    <row r="3885" spans="1:6" x14ac:dyDescent="0.25">
      <c r="A3885" t="s">
        <v>223</v>
      </c>
      <c r="B3885" t="s">
        <v>674</v>
      </c>
      <c r="C3885" t="s">
        <v>4</v>
      </c>
      <c r="D3885" t="s">
        <v>16</v>
      </c>
      <c r="E3885">
        <v>2019</v>
      </c>
      <c r="F3885">
        <v>97.490576923076915</v>
      </c>
    </row>
    <row r="3886" spans="1:6" x14ac:dyDescent="0.25">
      <c r="A3886" t="s">
        <v>223</v>
      </c>
      <c r="B3886" t="s">
        <v>674</v>
      </c>
      <c r="C3886" t="s">
        <v>4</v>
      </c>
      <c r="D3886" t="s">
        <v>16</v>
      </c>
      <c r="E3886">
        <v>2020</v>
      </c>
      <c r="F3886">
        <v>97.41211538461539</v>
      </c>
    </row>
    <row r="3887" spans="1:6" x14ac:dyDescent="0.25">
      <c r="A3887" t="s">
        <v>226</v>
      </c>
      <c r="B3887" t="s">
        <v>675</v>
      </c>
      <c r="C3887" t="s">
        <v>15</v>
      </c>
      <c r="D3887" t="s">
        <v>5</v>
      </c>
      <c r="E3887">
        <v>2000</v>
      </c>
      <c r="F3887">
        <v>69.138853885344346</v>
      </c>
    </row>
    <row r="3888" spans="1:6" x14ac:dyDescent="0.25">
      <c r="A3888" t="s">
        <v>226</v>
      </c>
      <c r="B3888" t="s">
        <v>675</v>
      </c>
      <c r="C3888" t="s">
        <v>15</v>
      </c>
      <c r="D3888" t="s">
        <v>5</v>
      </c>
      <c r="E3888">
        <v>2001</v>
      </c>
      <c r="F3888">
        <v>69.116759304334934</v>
      </c>
    </row>
    <row r="3889" spans="1:6" x14ac:dyDescent="0.25">
      <c r="A3889" t="s">
        <v>226</v>
      </c>
      <c r="B3889" t="s">
        <v>675</v>
      </c>
      <c r="C3889" t="s">
        <v>15</v>
      </c>
      <c r="D3889" t="s">
        <v>5</v>
      </c>
      <c r="E3889">
        <v>2002</v>
      </c>
      <c r="F3889">
        <v>69.094664723325522</v>
      </c>
    </row>
    <row r="3890" spans="1:6" x14ac:dyDescent="0.25">
      <c r="A3890" t="s">
        <v>226</v>
      </c>
      <c r="B3890" t="s">
        <v>675</v>
      </c>
      <c r="C3890" t="s">
        <v>15</v>
      </c>
      <c r="D3890" t="s">
        <v>5</v>
      </c>
      <c r="E3890">
        <v>2003</v>
      </c>
      <c r="F3890">
        <v>69.07257014231611</v>
      </c>
    </row>
    <row r="3891" spans="1:6" x14ac:dyDescent="0.25">
      <c r="A3891" t="s">
        <v>226</v>
      </c>
      <c r="B3891" t="s">
        <v>675</v>
      </c>
      <c r="C3891" t="s">
        <v>15</v>
      </c>
      <c r="D3891" t="s">
        <v>5</v>
      </c>
      <c r="E3891">
        <v>2004</v>
      </c>
      <c r="F3891">
        <v>69.050475561306683</v>
      </c>
    </row>
    <row r="3892" spans="1:6" x14ac:dyDescent="0.25">
      <c r="A3892" t="s">
        <v>226</v>
      </c>
      <c r="B3892" t="s">
        <v>675</v>
      </c>
      <c r="C3892" t="s">
        <v>15</v>
      </c>
      <c r="D3892" t="s">
        <v>5</v>
      </c>
      <c r="E3892">
        <v>2005</v>
      </c>
      <c r="F3892">
        <v>69.028380980297271</v>
      </c>
    </row>
    <row r="3893" spans="1:6" x14ac:dyDescent="0.25">
      <c r="A3893" t="s">
        <v>226</v>
      </c>
      <c r="B3893" t="s">
        <v>675</v>
      </c>
      <c r="C3893" t="s">
        <v>15</v>
      </c>
      <c r="D3893" t="s">
        <v>5</v>
      </c>
      <c r="E3893">
        <v>2006</v>
      </c>
      <c r="F3893">
        <v>69.028380980297271</v>
      </c>
    </row>
    <row r="3894" spans="1:6" x14ac:dyDescent="0.25">
      <c r="A3894" t="s">
        <v>226</v>
      </c>
      <c r="B3894" t="s">
        <v>675</v>
      </c>
      <c r="C3894" t="s">
        <v>15</v>
      </c>
      <c r="D3894" t="s">
        <v>5</v>
      </c>
      <c r="E3894">
        <v>2007</v>
      </c>
      <c r="F3894">
        <v>68.984191818278447</v>
      </c>
    </row>
    <row r="3895" spans="1:6" x14ac:dyDescent="0.25">
      <c r="A3895" t="s">
        <v>226</v>
      </c>
      <c r="B3895" t="s">
        <v>675</v>
      </c>
      <c r="C3895" t="s">
        <v>15</v>
      </c>
      <c r="D3895" t="s">
        <v>5</v>
      </c>
      <c r="E3895">
        <v>2008</v>
      </c>
      <c r="F3895">
        <v>68.962097237269035</v>
      </c>
    </row>
    <row r="3896" spans="1:6" x14ac:dyDescent="0.25">
      <c r="A3896" t="s">
        <v>226</v>
      </c>
      <c r="B3896" t="s">
        <v>675</v>
      </c>
      <c r="C3896" t="s">
        <v>15</v>
      </c>
      <c r="D3896" t="s">
        <v>5</v>
      </c>
      <c r="E3896">
        <v>2009</v>
      </c>
      <c r="F3896">
        <v>68.940002656259622</v>
      </c>
    </row>
    <row r="3897" spans="1:6" x14ac:dyDescent="0.25">
      <c r="A3897" t="s">
        <v>226</v>
      </c>
      <c r="B3897" t="s">
        <v>675</v>
      </c>
      <c r="C3897" t="s">
        <v>15</v>
      </c>
      <c r="D3897" t="s">
        <v>5</v>
      </c>
      <c r="E3897">
        <v>2010</v>
      </c>
      <c r="F3897">
        <v>68.91790807525021</v>
      </c>
    </row>
    <row r="3898" spans="1:6" x14ac:dyDescent="0.25">
      <c r="A3898" t="s">
        <v>226</v>
      </c>
      <c r="B3898" t="s">
        <v>675</v>
      </c>
      <c r="C3898" t="s">
        <v>15</v>
      </c>
      <c r="D3898" t="s">
        <v>5</v>
      </c>
      <c r="E3898">
        <v>2011</v>
      </c>
      <c r="F3898">
        <v>68.872245941164095</v>
      </c>
    </row>
    <row r="3899" spans="1:6" x14ac:dyDescent="0.25">
      <c r="A3899" t="s">
        <v>226</v>
      </c>
      <c r="B3899" t="s">
        <v>675</v>
      </c>
      <c r="C3899" t="s">
        <v>15</v>
      </c>
      <c r="D3899" t="s">
        <v>5</v>
      </c>
      <c r="E3899">
        <v>2012</v>
      </c>
      <c r="F3899">
        <v>68.826583807077967</v>
      </c>
    </row>
    <row r="3900" spans="1:6" x14ac:dyDescent="0.25">
      <c r="A3900" t="s">
        <v>226</v>
      </c>
      <c r="B3900" t="s">
        <v>675</v>
      </c>
      <c r="C3900" t="s">
        <v>15</v>
      </c>
      <c r="D3900" t="s">
        <v>5</v>
      </c>
      <c r="E3900">
        <v>2013</v>
      </c>
      <c r="F3900">
        <v>68.780921672991852</v>
      </c>
    </row>
    <row r="3901" spans="1:6" x14ac:dyDescent="0.25">
      <c r="A3901" t="s">
        <v>226</v>
      </c>
      <c r="B3901" t="s">
        <v>675</v>
      </c>
      <c r="C3901" t="s">
        <v>15</v>
      </c>
      <c r="D3901" t="s">
        <v>5</v>
      </c>
      <c r="E3901">
        <v>2014</v>
      </c>
      <c r="F3901">
        <v>68.735259538905737</v>
      </c>
    </row>
    <row r="3902" spans="1:6" x14ac:dyDescent="0.25">
      <c r="A3902" t="s">
        <v>226</v>
      </c>
      <c r="B3902" t="s">
        <v>675</v>
      </c>
      <c r="C3902" t="s">
        <v>15</v>
      </c>
      <c r="D3902" t="s">
        <v>5</v>
      </c>
      <c r="E3902">
        <v>2015</v>
      </c>
      <c r="F3902">
        <v>68.694498135378936</v>
      </c>
    </row>
    <row r="3903" spans="1:6" x14ac:dyDescent="0.25">
      <c r="A3903" t="s">
        <v>226</v>
      </c>
      <c r="B3903" t="s">
        <v>675</v>
      </c>
      <c r="C3903" t="s">
        <v>15</v>
      </c>
      <c r="D3903" t="s">
        <v>5</v>
      </c>
      <c r="E3903">
        <v>2016</v>
      </c>
      <c r="F3903">
        <v>68.694498135378936</v>
      </c>
    </row>
    <row r="3904" spans="1:6" x14ac:dyDescent="0.25">
      <c r="A3904" t="s">
        <v>226</v>
      </c>
      <c r="B3904" t="s">
        <v>675</v>
      </c>
      <c r="C3904" t="s">
        <v>15</v>
      </c>
      <c r="D3904" t="s">
        <v>5</v>
      </c>
      <c r="E3904">
        <v>2017</v>
      </c>
      <c r="F3904">
        <v>68.694498135378936</v>
      </c>
    </row>
    <row r="3905" spans="1:6" x14ac:dyDescent="0.25">
      <c r="A3905" t="s">
        <v>226</v>
      </c>
      <c r="B3905" t="s">
        <v>675</v>
      </c>
      <c r="C3905" t="s">
        <v>15</v>
      </c>
      <c r="D3905" t="s">
        <v>5</v>
      </c>
      <c r="E3905">
        <v>2018</v>
      </c>
      <c r="F3905">
        <v>68.694498135378936</v>
      </c>
    </row>
    <row r="3906" spans="1:6" x14ac:dyDescent="0.25">
      <c r="A3906" t="s">
        <v>226</v>
      </c>
      <c r="B3906" t="s">
        <v>675</v>
      </c>
      <c r="C3906" t="s">
        <v>15</v>
      </c>
      <c r="D3906" t="s">
        <v>5</v>
      </c>
      <c r="E3906">
        <v>2019</v>
      </c>
      <c r="F3906">
        <v>68.699060524387932</v>
      </c>
    </row>
    <row r="3907" spans="1:6" x14ac:dyDescent="0.25">
      <c r="A3907" t="s">
        <v>226</v>
      </c>
      <c r="B3907" t="s">
        <v>675</v>
      </c>
      <c r="C3907" t="s">
        <v>15</v>
      </c>
      <c r="D3907" t="s">
        <v>5</v>
      </c>
      <c r="E3907">
        <v>2020</v>
      </c>
      <c r="F3907">
        <v>68.699070307610668</v>
      </c>
    </row>
    <row r="3908" spans="1:6" x14ac:dyDescent="0.25">
      <c r="A3908" t="s">
        <v>51</v>
      </c>
      <c r="B3908" t="s">
        <v>676</v>
      </c>
      <c r="C3908" t="s">
        <v>15</v>
      </c>
      <c r="D3908" t="s">
        <v>5</v>
      </c>
      <c r="E3908">
        <v>2000</v>
      </c>
      <c r="F3908">
        <v>30.264649326991194</v>
      </c>
    </row>
    <row r="3909" spans="1:6" x14ac:dyDescent="0.25">
      <c r="A3909" t="s">
        <v>51</v>
      </c>
      <c r="B3909" t="s">
        <v>676</v>
      </c>
      <c r="C3909" t="s">
        <v>15</v>
      </c>
      <c r="D3909" t="s">
        <v>5</v>
      </c>
      <c r="E3909">
        <v>2001</v>
      </c>
      <c r="F3909">
        <v>30.362927915391037</v>
      </c>
    </row>
    <row r="3910" spans="1:6" x14ac:dyDescent="0.25">
      <c r="A3910" t="s">
        <v>51</v>
      </c>
      <c r="B3910" t="s">
        <v>676</v>
      </c>
      <c r="C3910" t="s">
        <v>15</v>
      </c>
      <c r="D3910" t="s">
        <v>5</v>
      </c>
      <c r="E3910">
        <v>2002</v>
      </c>
      <c r="F3910">
        <v>30.461211477151963</v>
      </c>
    </row>
    <row r="3911" spans="1:6" x14ac:dyDescent="0.25">
      <c r="A3911" t="s">
        <v>51</v>
      </c>
      <c r="B3911" t="s">
        <v>676</v>
      </c>
      <c r="C3911" t="s">
        <v>15</v>
      </c>
      <c r="D3911" t="s">
        <v>5</v>
      </c>
      <c r="E3911">
        <v>2003</v>
      </c>
      <c r="F3911">
        <v>30.559500012651501</v>
      </c>
    </row>
    <row r="3912" spans="1:6" x14ac:dyDescent="0.25">
      <c r="A3912" t="s">
        <v>51</v>
      </c>
      <c r="B3912" t="s">
        <v>676</v>
      </c>
      <c r="C3912" t="s">
        <v>15</v>
      </c>
      <c r="D3912" t="s">
        <v>5</v>
      </c>
      <c r="E3912">
        <v>2004</v>
      </c>
      <c r="F3912">
        <v>30.657793522267202</v>
      </c>
    </row>
    <row r="3913" spans="1:6" x14ac:dyDescent="0.25">
      <c r="A3913" t="s">
        <v>51</v>
      </c>
      <c r="B3913" t="s">
        <v>676</v>
      </c>
      <c r="C3913" t="s">
        <v>15</v>
      </c>
      <c r="D3913" t="s">
        <v>5</v>
      </c>
      <c r="E3913">
        <v>2005</v>
      </c>
      <c r="F3913">
        <v>30.756870286957845</v>
      </c>
    </row>
    <row r="3914" spans="1:6" x14ac:dyDescent="0.25">
      <c r="A3914" t="s">
        <v>51</v>
      </c>
      <c r="B3914" t="s">
        <v>676</v>
      </c>
      <c r="C3914" t="s">
        <v>15</v>
      </c>
      <c r="D3914" t="s">
        <v>5</v>
      </c>
      <c r="E3914">
        <v>2006</v>
      </c>
      <c r="F3914">
        <v>30.756870286957845</v>
      </c>
    </row>
    <row r="3915" spans="1:6" x14ac:dyDescent="0.25">
      <c r="A3915" t="s">
        <v>51</v>
      </c>
      <c r="B3915" t="s">
        <v>676</v>
      </c>
      <c r="C3915" t="s">
        <v>15</v>
      </c>
      <c r="D3915" t="s">
        <v>5</v>
      </c>
      <c r="E3915">
        <v>2007</v>
      </c>
      <c r="F3915">
        <v>30.95348719506023</v>
      </c>
    </row>
    <row r="3916" spans="1:6" x14ac:dyDescent="0.25">
      <c r="A3916" t="s">
        <v>51</v>
      </c>
      <c r="B3916" t="s">
        <v>676</v>
      </c>
      <c r="C3916" t="s">
        <v>15</v>
      </c>
      <c r="D3916" t="s">
        <v>5</v>
      </c>
      <c r="E3916">
        <v>2008</v>
      </c>
      <c r="F3916">
        <v>31.05101730944428</v>
      </c>
    </row>
    <row r="3917" spans="1:6" x14ac:dyDescent="0.25">
      <c r="A3917" t="s">
        <v>51</v>
      </c>
      <c r="B3917" t="s">
        <v>676</v>
      </c>
      <c r="C3917" t="s">
        <v>15</v>
      </c>
      <c r="D3917" t="s">
        <v>5</v>
      </c>
      <c r="E3917">
        <v>2009</v>
      </c>
      <c r="F3917">
        <v>31.148547423828322</v>
      </c>
    </row>
    <row r="3918" spans="1:6" x14ac:dyDescent="0.25">
      <c r="A3918" t="s">
        <v>51</v>
      </c>
      <c r="B3918" t="s">
        <v>676</v>
      </c>
      <c r="C3918" t="s">
        <v>15</v>
      </c>
      <c r="D3918" t="s">
        <v>5</v>
      </c>
      <c r="E3918">
        <v>2010</v>
      </c>
      <c r="F3918">
        <v>31.246077538212369</v>
      </c>
    </row>
    <row r="3919" spans="1:6" x14ac:dyDescent="0.25">
      <c r="A3919" t="s">
        <v>51</v>
      </c>
      <c r="B3919" t="s">
        <v>676</v>
      </c>
      <c r="C3919" t="s">
        <v>15</v>
      </c>
      <c r="D3919" t="s">
        <v>5</v>
      </c>
      <c r="E3919">
        <v>2011</v>
      </c>
      <c r="F3919">
        <v>31.333080271282519</v>
      </c>
    </row>
    <row r="3920" spans="1:6" x14ac:dyDescent="0.25">
      <c r="A3920" t="s">
        <v>51</v>
      </c>
      <c r="B3920" t="s">
        <v>676</v>
      </c>
      <c r="C3920" t="s">
        <v>15</v>
      </c>
      <c r="D3920" t="s">
        <v>5</v>
      </c>
      <c r="E3920">
        <v>2012</v>
      </c>
      <c r="F3920">
        <v>31.420083004352666</v>
      </c>
    </row>
    <row r="3921" spans="1:6" x14ac:dyDescent="0.25">
      <c r="A3921" t="s">
        <v>51</v>
      </c>
      <c r="B3921" t="s">
        <v>676</v>
      </c>
      <c r="C3921" t="s">
        <v>15</v>
      </c>
      <c r="D3921" t="s">
        <v>5</v>
      </c>
      <c r="E3921">
        <v>2013</v>
      </c>
      <c r="F3921">
        <v>31.50708573742282</v>
      </c>
    </row>
    <row r="3922" spans="1:6" x14ac:dyDescent="0.25">
      <c r="A3922" t="s">
        <v>51</v>
      </c>
      <c r="B3922" t="s">
        <v>676</v>
      </c>
      <c r="C3922" t="s">
        <v>15</v>
      </c>
      <c r="D3922" t="s">
        <v>5</v>
      </c>
      <c r="E3922">
        <v>2014</v>
      </c>
      <c r="F3922">
        <v>31.594088470492963</v>
      </c>
    </row>
    <row r="3923" spans="1:6" x14ac:dyDescent="0.25">
      <c r="A3923" t="s">
        <v>51</v>
      </c>
      <c r="B3923" t="s">
        <v>676</v>
      </c>
      <c r="C3923" t="s">
        <v>15</v>
      </c>
      <c r="D3923" t="s">
        <v>5</v>
      </c>
      <c r="E3923">
        <v>2015</v>
      </c>
      <c r="F3923">
        <v>31.681067151735636</v>
      </c>
    </row>
    <row r="3924" spans="1:6" x14ac:dyDescent="0.25">
      <c r="A3924" t="s">
        <v>51</v>
      </c>
      <c r="B3924" t="s">
        <v>676</v>
      </c>
      <c r="C3924" t="s">
        <v>15</v>
      </c>
      <c r="D3924" t="s">
        <v>5</v>
      </c>
      <c r="E3924">
        <v>2016</v>
      </c>
      <c r="F3924">
        <v>31.768120431126306</v>
      </c>
    </row>
    <row r="3925" spans="1:6" x14ac:dyDescent="0.25">
      <c r="A3925" t="s">
        <v>51</v>
      </c>
      <c r="B3925" t="s">
        <v>676</v>
      </c>
      <c r="C3925" t="s">
        <v>15</v>
      </c>
      <c r="D3925" t="s">
        <v>5</v>
      </c>
      <c r="E3925">
        <v>2017</v>
      </c>
      <c r="F3925">
        <v>31.855173710516972</v>
      </c>
    </row>
    <row r="3926" spans="1:6" x14ac:dyDescent="0.25">
      <c r="A3926" t="s">
        <v>51</v>
      </c>
      <c r="B3926" t="s">
        <v>676</v>
      </c>
      <c r="C3926" t="s">
        <v>15</v>
      </c>
      <c r="D3926" t="s">
        <v>5</v>
      </c>
      <c r="E3926">
        <v>2018</v>
      </c>
      <c r="F3926">
        <v>31.942226989907642</v>
      </c>
    </row>
    <row r="3927" spans="1:6" x14ac:dyDescent="0.25">
      <c r="A3927" t="s">
        <v>51</v>
      </c>
      <c r="B3927" t="s">
        <v>676</v>
      </c>
      <c r="C3927" t="s">
        <v>15</v>
      </c>
      <c r="D3927" t="s">
        <v>5</v>
      </c>
      <c r="E3927">
        <v>2019</v>
      </c>
      <c r="F3927">
        <v>32.029280269298312</v>
      </c>
    </row>
    <row r="3928" spans="1:6" x14ac:dyDescent="0.25">
      <c r="A3928" t="s">
        <v>51</v>
      </c>
      <c r="B3928" t="s">
        <v>676</v>
      </c>
      <c r="C3928" t="s">
        <v>15</v>
      </c>
      <c r="D3928" t="s">
        <v>5</v>
      </c>
      <c r="E3928">
        <v>2020</v>
      </c>
      <c r="F3928">
        <v>32.116333548688978</v>
      </c>
    </row>
    <row r="3929" spans="1:6" x14ac:dyDescent="0.25">
      <c r="A3929" t="s">
        <v>230</v>
      </c>
      <c r="B3929" t="s">
        <v>677</v>
      </c>
      <c r="C3929" t="s">
        <v>20</v>
      </c>
      <c r="D3929" t="s">
        <v>9</v>
      </c>
      <c r="E3929">
        <v>2000</v>
      </c>
      <c r="F3929">
        <v>2.3510719338339321</v>
      </c>
    </row>
    <row r="3930" spans="1:6" x14ac:dyDescent="0.25">
      <c r="A3930" t="s">
        <v>230</v>
      </c>
      <c r="B3930" t="s">
        <v>677</v>
      </c>
      <c r="C3930" t="s">
        <v>20</v>
      </c>
      <c r="D3930" t="s">
        <v>9</v>
      </c>
      <c r="E3930">
        <v>2001</v>
      </c>
      <c r="F3930">
        <v>2.3837196648166286</v>
      </c>
    </row>
    <row r="3931" spans="1:6" x14ac:dyDescent="0.25">
      <c r="A3931" t="s">
        <v>230</v>
      </c>
      <c r="B3931" t="s">
        <v>677</v>
      </c>
      <c r="C3931" t="s">
        <v>20</v>
      </c>
      <c r="D3931" t="s">
        <v>9</v>
      </c>
      <c r="E3931">
        <v>2002</v>
      </c>
      <c r="F3931">
        <v>2.4163673957993255</v>
      </c>
    </row>
    <row r="3932" spans="1:6" x14ac:dyDescent="0.25">
      <c r="A3932" t="s">
        <v>230</v>
      </c>
      <c r="B3932" t="s">
        <v>677</v>
      </c>
      <c r="C3932" t="s">
        <v>20</v>
      </c>
      <c r="D3932" t="s">
        <v>9</v>
      </c>
      <c r="E3932">
        <v>2003</v>
      </c>
      <c r="F3932">
        <v>2.4515496486736752</v>
      </c>
    </row>
    <row r="3933" spans="1:6" x14ac:dyDescent="0.25">
      <c r="A3933" t="s">
        <v>230</v>
      </c>
      <c r="B3933" t="s">
        <v>677</v>
      </c>
      <c r="C3933" t="s">
        <v>20</v>
      </c>
      <c r="D3933" t="s">
        <v>9</v>
      </c>
      <c r="E3933">
        <v>2004</v>
      </c>
      <c r="F3933">
        <v>2.4845018249169253</v>
      </c>
    </row>
    <row r="3934" spans="1:6" x14ac:dyDescent="0.25">
      <c r="A3934" t="s">
        <v>230</v>
      </c>
      <c r="B3934" t="s">
        <v>677</v>
      </c>
      <c r="C3934" t="s">
        <v>20</v>
      </c>
      <c r="D3934" t="s">
        <v>9</v>
      </c>
      <c r="E3934">
        <v>2005</v>
      </c>
      <c r="F3934">
        <v>2.5171869041782426</v>
      </c>
    </row>
    <row r="3935" spans="1:6" x14ac:dyDescent="0.25">
      <c r="A3935" t="s">
        <v>230</v>
      </c>
      <c r="B3935" t="s">
        <v>677</v>
      </c>
      <c r="C3935" t="s">
        <v>20</v>
      </c>
      <c r="D3935" t="s">
        <v>9</v>
      </c>
      <c r="E3935">
        <v>2006</v>
      </c>
      <c r="F3935">
        <v>2.5171869041782426</v>
      </c>
    </row>
    <row r="3936" spans="1:6" x14ac:dyDescent="0.25">
      <c r="A3936" t="s">
        <v>230</v>
      </c>
      <c r="B3936" t="s">
        <v>677</v>
      </c>
      <c r="C3936" t="s">
        <v>20</v>
      </c>
      <c r="D3936" t="s">
        <v>9</v>
      </c>
      <c r="E3936">
        <v>2007</v>
      </c>
      <c r="F3936">
        <v>2.5815726421258987</v>
      </c>
    </row>
    <row r="3937" spans="1:6" x14ac:dyDescent="0.25">
      <c r="A3937" t="s">
        <v>230</v>
      </c>
      <c r="B3937" t="s">
        <v>677</v>
      </c>
      <c r="C3937" t="s">
        <v>20</v>
      </c>
      <c r="D3937" t="s">
        <v>9</v>
      </c>
      <c r="E3937">
        <v>2008</v>
      </c>
      <c r="F3937">
        <v>2.6142452624700505</v>
      </c>
    </row>
    <row r="3938" spans="1:6" x14ac:dyDescent="0.25">
      <c r="A3938" t="s">
        <v>230</v>
      </c>
      <c r="B3938" t="s">
        <v>677</v>
      </c>
      <c r="C3938" t="s">
        <v>20</v>
      </c>
      <c r="D3938" t="s">
        <v>9</v>
      </c>
      <c r="E3938">
        <v>2009</v>
      </c>
      <c r="F3938">
        <v>2.6469178828142019</v>
      </c>
    </row>
    <row r="3939" spans="1:6" x14ac:dyDescent="0.25">
      <c r="A3939" t="s">
        <v>230</v>
      </c>
      <c r="B3939" t="s">
        <v>677</v>
      </c>
      <c r="C3939" t="s">
        <v>20</v>
      </c>
      <c r="D3939" t="s">
        <v>9</v>
      </c>
      <c r="E3939">
        <v>2010</v>
      </c>
      <c r="F3939">
        <v>2.6797364265098298</v>
      </c>
    </row>
    <row r="3940" spans="1:6" x14ac:dyDescent="0.25">
      <c r="A3940" t="s">
        <v>230</v>
      </c>
      <c r="B3940" t="s">
        <v>677</v>
      </c>
      <c r="C3940" t="s">
        <v>20</v>
      </c>
      <c r="D3940" t="s">
        <v>9</v>
      </c>
      <c r="E3940">
        <v>2011</v>
      </c>
      <c r="F3940">
        <v>2.7124108261177371</v>
      </c>
    </row>
    <row r="3941" spans="1:6" x14ac:dyDescent="0.25">
      <c r="A3941" t="s">
        <v>230</v>
      </c>
      <c r="B3941" t="s">
        <v>677</v>
      </c>
      <c r="C3941" t="s">
        <v>20</v>
      </c>
      <c r="D3941" t="s">
        <v>9</v>
      </c>
      <c r="E3941">
        <v>2012</v>
      </c>
      <c r="F3941">
        <v>2.745085225725644</v>
      </c>
    </row>
    <row r="3942" spans="1:6" x14ac:dyDescent="0.25">
      <c r="A3942" t="s">
        <v>230</v>
      </c>
      <c r="B3942" t="s">
        <v>677</v>
      </c>
      <c r="C3942" t="s">
        <v>20</v>
      </c>
      <c r="D3942" t="s">
        <v>9</v>
      </c>
      <c r="E3942">
        <v>2013</v>
      </c>
      <c r="F3942">
        <v>2.7777596253335513</v>
      </c>
    </row>
    <row r="3943" spans="1:6" x14ac:dyDescent="0.25">
      <c r="A3943" t="s">
        <v>230</v>
      </c>
      <c r="B3943" t="s">
        <v>677</v>
      </c>
      <c r="C3943" t="s">
        <v>20</v>
      </c>
      <c r="D3943" t="s">
        <v>9</v>
      </c>
      <c r="E3943">
        <v>2014</v>
      </c>
      <c r="F3943">
        <v>2.8104340249414586</v>
      </c>
    </row>
    <row r="3944" spans="1:6" x14ac:dyDescent="0.25">
      <c r="A3944" t="s">
        <v>230</v>
      </c>
      <c r="B3944" t="s">
        <v>677</v>
      </c>
      <c r="C3944" t="s">
        <v>20</v>
      </c>
      <c r="D3944" t="s">
        <v>9</v>
      </c>
      <c r="E3944">
        <v>2015</v>
      </c>
      <c r="F3944">
        <v>2.8431084245493654</v>
      </c>
    </row>
    <row r="3945" spans="1:6" x14ac:dyDescent="0.25">
      <c r="A3945" t="s">
        <v>230</v>
      </c>
      <c r="B3945" t="s">
        <v>677</v>
      </c>
      <c r="C3945" t="s">
        <v>20</v>
      </c>
      <c r="D3945" t="s">
        <v>9</v>
      </c>
      <c r="E3945">
        <v>2016</v>
      </c>
      <c r="F3945">
        <v>2.8431084245493654</v>
      </c>
    </row>
    <row r="3946" spans="1:6" x14ac:dyDescent="0.25">
      <c r="A3946" t="s">
        <v>230</v>
      </c>
      <c r="B3946" t="s">
        <v>677</v>
      </c>
      <c r="C3946" t="s">
        <v>20</v>
      </c>
      <c r="D3946" t="s">
        <v>9</v>
      </c>
      <c r="E3946">
        <v>2017</v>
      </c>
      <c r="F3946">
        <v>2.8431084245493654</v>
      </c>
    </row>
    <row r="3947" spans="1:6" x14ac:dyDescent="0.25">
      <c r="A3947" t="s">
        <v>230</v>
      </c>
      <c r="B3947" t="s">
        <v>677</v>
      </c>
      <c r="C3947" t="s">
        <v>20</v>
      </c>
      <c r="D3947" t="s">
        <v>9</v>
      </c>
      <c r="E3947">
        <v>2018</v>
      </c>
      <c r="F3947">
        <v>2.8431084245493654</v>
      </c>
    </row>
    <row r="3948" spans="1:6" x14ac:dyDescent="0.25">
      <c r="A3948" t="s">
        <v>230</v>
      </c>
      <c r="B3948" t="s">
        <v>677</v>
      </c>
      <c r="C3948" t="s">
        <v>20</v>
      </c>
      <c r="D3948" t="s">
        <v>9</v>
      </c>
      <c r="E3948">
        <v>2019</v>
      </c>
      <c r="F3948">
        <v>2.8431084245493654</v>
      </c>
    </row>
    <row r="3949" spans="1:6" x14ac:dyDescent="0.25">
      <c r="A3949" t="s">
        <v>230</v>
      </c>
      <c r="B3949" t="s">
        <v>677</v>
      </c>
      <c r="C3949" t="s">
        <v>20</v>
      </c>
      <c r="D3949" t="s">
        <v>9</v>
      </c>
      <c r="E3949">
        <v>2020</v>
      </c>
      <c r="F3949">
        <v>2.8431084245493654</v>
      </c>
    </row>
    <row r="3950" spans="1:6" x14ac:dyDescent="0.25">
      <c r="A3950" t="s">
        <v>237</v>
      </c>
      <c r="B3950" t="s">
        <v>678</v>
      </c>
      <c r="C3950" t="s">
        <v>15</v>
      </c>
      <c r="D3950" t="s">
        <v>13</v>
      </c>
      <c r="E3950">
        <v>2000</v>
      </c>
      <c r="F3950">
        <v>2.9294084024006861</v>
      </c>
    </row>
    <row r="3951" spans="1:6" x14ac:dyDescent="0.25">
      <c r="A3951" t="s">
        <v>237</v>
      </c>
      <c r="B3951" t="s">
        <v>678</v>
      </c>
      <c r="C3951" t="s">
        <v>15</v>
      </c>
      <c r="D3951" t="s">
        <v>13</v>
      </c>
      <c r="E3951">
        <v>2001</v>
      </c>
      <c r="F3951">
        <v>2.9294084024006861</v>
      </c>
    </row>
    <row r="3952" spans="1:6" x14ac:dyDescent="0.25">
      <c r="A3952" t="s">
        <v>237</v>
      </c>
      <c r="B3952" t="s">
        <v>678</v>
      </c>
      <c r="C3952" t="s">
        <v>15</v>
      </c>
      <c r="D3952" t="s">
        <v>13</v>
      </c>
      <c r="E3952">
        <v>2002</v>
      </c>
      <c r="F3952">
        <v>2.9294084024006861</v>
      </c>
    </row>
    <row r="3953" spans="1:6" x14ac:dyDescent="0.25">
      <c r="A3953" t="s">
        <v>237</v>
      </c>
      <c r="B3953" t="s">
        <v>678</v>
      </c>
      <c r="C3953" t="s">
        <v>15</v>
      </c>
      <c r="D3953" t="s">
        <v>13</v>
      </c>
      <c r="E3953">
        <v>2003</v>
      </c>
      <c r="F3953">
        <v>2.9294084024006861</v>
      </c>
    </row>
    <row r="3954" spans="1:6" x14ac:dyDescent="0.25">
      <c r="A3954" t="s">
        <v>237</v>
      </c>
      <c r="B3954" t="s">
        <v>678</v>
      </c>
      <c r="C3954" t="s">
        <v>15</v>
      </c>
      <c r="D3954" t="s">
        <v>13</v>
      </c>
      <c r="E3954">
        <v>2004</v>
      </c>
      <c r="F3954">
        <v>2.9294084024006861</v>
      </c>
    </row>
    <row r="3955" spans="1:6" x14ac:dyDescent="0.25">
      <c r="A3955" t="s">
        <v>237</v>
      </c>
      <c r="B3955" t="s">
        <v>678</v>
      </c>
      <c r="C3955" t="s">
        <v>15</v>
      </c>
      <c r="D3955" t="s">
        <v>13</v>
      </c>
      <c r="E3955">
        <v>2005</v>
      </c>
      <c r="F3955">
        <v>2.9294084024006861</v>
      </c>
    </row>
    <row r="3956" spans="1:6" x14ac:dyDescent="0.25">
      <c r="A3956" t="s">
        <v>237</v>
      </c>
      <c r="B3956" t="s">
        <v>678</v>
      </c>
      <c r="C3956" t="s">
        <v>15</v>
      </c>
      <c r="D3956" t="s">
        <v>13</v>
      </c>
      <c r="E3956">
        <v>2006</v>
      </c>
      <c r="F3956">
        <v>2.9294084024006861</v>
      </c>
    </row>
    <row r="3957" spans="1:6" x14ac:dyDescent="0.25">
      <c r="A3957" t="s">
        <v>237</v>
      </c>
      <c r="B3957" t="s">
        <v>678</v>
      </c>
      <c r="C3957" t="s">
        <v>15</v>
      </c>
      <c r="D3957" t="s">
        <v>13</v>
      </c>
      <c r="E3957">
        <v>2007</v>
      </c>
      <c r="F3957">
        <v>2.9294084024006861</v>
      </c>
    </row>
    <row r="3958" spans="1:6" x14ac:dyDescent="0.25">
      <c r="A3958" t="s">
        <v>237</v>
      </c>
      <c r="B3958" t="s">
        <v>678</v>
      </c>
      <c r="C3958" t="s">
        <v>15</v>
      </c>
      <c r="D3958" t="s">
        <v>13</v>
      </c>
      <c r="E3958">
        <v>2008</v>
      </c>
      <c r="F3958">
        <v>2.9294084024006861</v>
      </c>
    </row>
    <row r="3959" spans="1:6" x14ac:dyDescent="0.25">
      <c r="A3959" t="s">
        <v>237</v>
      </c>
      <c r="B3959" t="s">
        <v>678</v>
      </c>
      <c r="C3959" t="s">
        <v>15</v>
      </c>
      <c r="D3959" t="s">
        <v>13</v>
      </c>
      <c r="E3959">
        <v>2009</v>
      </c>
      <c r="F3959">
        <v>2.9294084024006861</v>
      </c>
    </row>
    <row r="3960" spans="1:6" x14ac:dyDescent="0.25">
      <c r="A3960" t="s">
        <v>237</v>
      </c>
      <c r="B3960" t="s">
        <v>678</v>
      </c>
      <c r="C3960" t="s">
        <v>15</v>
      </c>
      <c r="D3960" t="s">
        <v>13</v>
      </c>
      <c r="E3960">
        <v>2010</v>
      </c>
      <c r="F3960">
        <v>2.9294084024006861</v>
      </c>
    </row>
    <row r="3961" spans="1:6" x14ac:dyDescent="0.25">
      <c r="A3961" t="s">
        <v>237</v>
      </c>
      <c r="B3961" t="s">
        <v>678</v>
      </c>
      <c r="C3961" t="s">
        <v>15</v>
      </c>
      <c r="D3961" t="s">
        <v>13</v>
      </c>
      <c r="E3961">
        <v>2011</v>
      </c>
      <c r="F3961">
        <v>2.9462703629608464</v>
      </c>
    </row>
    <row r="3962" spans="1:6" x14ac:dyDescent="0.25">
      <c r="A3962" t="s">
        <v>237</v>
      </c>
      <c r="B3962" t="s">
        <v>678</v>
      </c>
      <c r="C3962" t="s">
        <v>15</v>
      </c>
      <c r="D3962" t="s">
        <v>13</v>
      </c>
      <c r="E3962">
        <v>2012</v>
      </c>
      <c r="F3962">
        <v>2.9631323235210059</v>
      </c>
    </row>
    <row r="3963" spans="1:6" x14ac:dyDescent="0.25">
      <c r="A3963" t="s">
        <v>237</v>
      </c>
      <c r="B3963" t="s">
        <v>678</v>
      </c>
      <c r="C3963" t="s">
        <v>15</v>
      </c>
      <c r="D3963" t="s">
        <v>13</v>
      </c>
      <c r="E3963">
        <v>2013</v>
      </c>
      <c r="F3963">
        <v>2.9799942840811662</v>
      </c>
    </row>
    <row r="3964" spans="1:6" x14ac:dyDescent="0.25">
      <c r="A3964" t="s">
        <v>237</v>
      </c>
      <c r="B3964" t="s">
        <v>678</v>
      </c>
      <c r="C3964" t="s">
        <v>15</v>
      </c>
      <c r="D3964" t="s">
        <v>13</v>
      </c>
      <c r="E3964">
        <v>2014</v>
      </c>
      <c r="F3964">
        <v>3.0222068508350985</v>
      </c>
    </row>
    <row r="3965" spans="1:6" x14ac:dyDescent="0.25">
      <c r="A3965" t="s">
        <v>237</v>
      </c>
      <c r="B3965" t="s">
        <v>678</v>
      </c>
      <c r="C3965" t="s">
        <v>15</v>
      </c>
      <c r="D3965" t="s">
        <v>13</v>
      </c>
      <c r="E3965">
        <v>2015</v>
      </c>
      <c r="F3965">
        <v>3.0391238561856042</v>
      </c>
    </row>
    <row r="3966" spans="1:6" x14ac:dyDescent="0.25">
      <c r="A3966" t="s">
        <v>237</v>
      </c>
      <c r="B3966" t="s">
        <v>678</v>
      </c>
      <c r="C3966" t="s">
        <v>15</v>
      </c>
      <c r="D3966" t="s">
        <v>13</v>
      </c>
      <c r="E3966">
        <v>2016</v>
      </c>
      <c r="F3966">
        <v>3.0391238561856042</v>
      </c>
    </row>
    <row r="3967" spans="1:6" x14ac:dyDescent="0.25">
      <c r="A3967" t="s">
        <v>237</v>
      </c>
      <c r="B3967" t="s">
        <v>678</v>
      </c>
      <c r="C3967" t="s">
        <v>15</v>
      </c>
      <c r="D3967" t="s">
        <v>13</v>
      </c>
      <c r="E3967">
        <v>2017</v>
      </c>
      <c r="F3967">
        <v>3.0391238561856042</v>
      </c>
    </row>
    <row r="3968" spans="1:6" x14ac:dyDescent="0.25">
      <c r="A3968" t="s">
        <v>237</v>
      </c>
      <c r="B3968" t="s">
        <v>678</v>
      </c>
      <c r="C3968" t="s">
        <v>15</v>
      </c>
      <c r="D3968" t="s">
        <v>13</v>
      </c>
      <c r="E3968">
        <v>2018</v>
      </c>
      <c r="F3968">
        <v>3.0391238561856042</v>
      </c>
    </row>
    <row r="3969" spans="1:6" x14ac:dyDescent="0.25">
      <c r="A3969" t="s">
        <v>237</v>
      </c>
      <c r="B3969" t="s">
        <v>678</v>
      </c>
      <c r="C3969" t="s">
        <v>15</v>
      </c>
      <c r="D3969" t="s">
        <v>13</v>
      </c>
      <c r="E3969">
        <v>2019</v>
      </c>
      <c r="F3969">
        <v>3.0463289862382017</v>
      </c>
    </row>
    <row r="3970" spans="1:6" x14ac:dyDescent="0.25">
      <c r="A3970" t="s">
        <v>237</v>
      </c>
      <c r="B3970" t="s">
        <v>678</v>
      </c>
      <c r="C3970" t="s">
        <v>15</v>
      </c>
      <c r="D3970" t="s">
        <v>13</v>
      </c>
      <c r="E3970">
        <v>2020</v>
      </c>
      <c r="F3970">
        <v>3.0535341162907992</v>
      </c>
    </row>
    <row r="3971" spans="1:6" x14ac:dyDescent="0.25">
      <c r="A3971" t="s">
        <v>249</v>
      </c>
      <c r="B3971" t="s">
        <v>679</v>
      </c>
      <c r="C3971" t="s">
        <v>12</v>
      </c>
      <c r="D3971" t="s">
        <v>13</v>
      </c>
      <c r="E3971">
        <v>2000</v>
      </c>
      <c r="F3971">
        <v>60.58930909911944</v>
      </c>
    </row>
    <row r="3972" spans="1:6" x14ac:dyDescent="0.25">
      <c r="A3972" t="s">
        <v>249</v>
      </c>
      <c r="B3972" t="s">
        <v>679</v>
      </c>
      <c r="C3972" t="s">
        <v>12</v>
      </c>
      <c r="D3972" t="s">
        <v>13</v>
      </c>
      <c r="E3972">
        <v>2001</v>
      </c>
      <c r="F3972">
        <v>60.169349740347712</v>
      </c>
    </row>
    <row r="3973" spans="1:6" x14ac:dyDescent="0.25">
      <c r="A3973" t="s">
        <v>249</v>
      </c>
      <c r="B3973" t="s">
        <v>679</v>
      </c>
      <c r="C3973" t="s">
        <v>12</v>
      </c>
      <c r="D3973" t="s">
        <v>13</v>
      </c>
      <c r="E3973">
        <v>2002</v>
      </c>
      <c r="F3973">
        <v>59.749390381575971</v>
      </c>
    </row>
    <row r="3974" spans="1:6" x14ac:dyDescent="0.25">
      <c r="A3974" t="s">
        <v>249</v>
      </c>
      <c r="B3974" t="s">
        <v>679</v>
      </c>
      <c r="C3974" t="s">
        <v>12</v>
      </c>
      <c r="D3974" t="s">
        <v>13</v>
      </c>
      <c r="E3974">
        <v>2003</v>
      </c>
      <c r="F3974">
        <v>59.329431022804243</v>
      </c>
    </row>
    <row r="3975" spans="1:6" x14ac:dyDescent="0.25">
      <c r="A3975" t="s">
        <v>249</v>
      </c>
      <c r="B3975" t="s">
        <v>679</v>
      </c>
      <c r="C3975" t="s">
        <v>12</v>
      </c>
      <c r="D3975" t="s">
        <v>13</v>
      </c>
      <c r="E3975">
        <v>2004</v>
      </c>
      <c r="F3975">
        <v>58.909471664032509</v>
      </c>
    </row>
    <row r="3976" spans="1:6" x14ac:dyDescent="0.25">
      <c r="A3976" t="s">
        <v>249</v>
      </c>
      <c r="B3976" t="s">
        <v>679</v>
      </c>
      <c r="C3976" t="s">
        <v>12</v>
      </c>
      <c r="D3976" t="s">
        <v>13</v>
      </c>
      <c r="E3976">
        <v>2005</v>
      </c>
      <c r="F3976">
        <v>58.489512305260781</v>
      </c>
    </row>
    <row r="3977" spans="1:6" x14ac:dyDescent="0.25">
      <c r="A3977" t="s">
        <v>249</v>
      </c>
      <c r="B3977" t="s">
        <v>679</v>
      </c>
      <c r="C3977" t="s">
        <v>12</v>
      </c>
      <c r="D3977" t="s">
        <v>13</v>
      </c>
      <c r="E3977">
        <v>2006</v>
      </c>
      <c r="F3977">
        <v>58.489512305260781</v>
      </c>
    </row>
    <row r="3978" spans="1:6" x14ac:dyDescent="0.25">
      <c r="A3978" t="s">
        <v>249</v>
      </c>
      <c r="B3978" t="s">
        <v>679</v>
      </c>
      <c r="C3978" t="s">
        <v>12</v>
      </c>
      <c r="D3978" t="s">
        <v>13</v>
      </c>
      <c r="E3978">
        <v>2007</v>
      </c>
      <c r="F3978">
        <v>57.64959358771732</v>
      </c>
    </row>
    <row r="3979" spans="1:6" x14ac:dyDescent="0.25">
      <c r="A3979" t="s">
        <v>249</v>
      </c>
      <c r="B3979" t="s">
        <v>679</v>
      </c>
      <c r="C3979" t="s">
        <v>12</v>
      </c>
      <c r="D3979" t="s">
        <v>13</v>
      </c>
      <c r="E3979">
        <v>2008</v>
      </c>
      <c r="F3979">
        <v>57.229634228945578</v>
      </c>
    </row>
    <row r="3980" spans="1:6" x14ac:dyDescent="0.25">
      <c r="A3980" t="s">
        <v>249</v>
      </c>
      <c r="B3980" t="s">
        <v>679</v>
      </c>
      <c r="C3980" t="s">
        <v>12</v>
      </c>
      <c r="D3980" t="s">
        <v>13</v>
      </c>
      <c r="E3980">
        <v>2009</v>
      </c>
      <c r="F3980">
        <v>56.809674870173851</v>
      </c>
    </row>
    <row r="3981" spans="1:6" x14ac:dyDescent="0.25">
      <c r="A3981" t="s">
        <v>249</v>
      </c>
      <c r="B3981" t="s">
        <v>679</v>
      </c>
      <c r="C3981" t="s">
        <v>12</v>
      </c>
      <c r="D3981" t="s">
        <v>13</v>
      </c>
      <c r="E3981">
        <v>2010</v>
      </c>
      <c r="F3981">
        <v>56.389715511402116</v>
      </c>
    </row>
    <row r="3982" spans="1:6" x14ac:dyDescent="0.25">
      <c r="A3982" t="s">
        <v>249</v>
      </c>
      <c r="B3982" t="s">
        <v>679</v>
      </c>
      <c r="C3982" t="s">
        <v>12</v>
      </c>
      <c r="D3982" t="s">
        <v>13</v>
      </c>
      <c r="E3982">
        <v>2011</v>
      </c>
      <c r="F3982">
        <v>55.969753894784382</v>
      </c>
    </row>
    <row r="3983" spans="1:6" x14ac:dyDescent="0.25">
      <c r="A3983" t="s">
        <v>249</v>
      </c>
      <c r="B3983" t="s">
        <v>679</v>
      </c>
      <c r="C3983" t="s">
        <v>12</v>
      </c>
      <c r="D3983" t="s">
        <v>13</v>
      </c>
      <c r="E3983">
        <v>2012</v>
      </c>
      <c r="F3983">
        <v>55.549792278166635</v>
      </c>
    </row>
    <row r="3984" spans="1:6" x14ac:dyDescent="0.25">
      <c r="A3984" t="s">
        <v>249</v>
      </c>
      <c r="B3984" t="s">
        <v>679</v>
      </c>
      <c r="C3984" t="s">
        <v>12</v>
      </c>
      <c r="D3984" t="s">
        <v>13</v>
      </c>
      <c r="E3984">
        <v>2013</v>
      </c>
      <c r="F3984">
        <v>55.129830661548887</v>
      </c>
    </row>
    <row r="3985" spans="1:6" x14ac:dyDescent="0.25">
      <c r="A3985" t="s">
        <v>249</v>
      </c>
      <c r="B3985" t="s">
        <v>679</v>
      </c>
      <c r="C3985" t="s">
        <v>12</v>
      </c>
      <c r="D3985" t="s">
        <v>13</v>
      </c>
      <c r="E3985">
        <v>2014</v>
      </c>
      <c r="F3985">
        <v>54.709869044931139</v>
      </c>
    </row>
    <row r="3986" spans="1:6" x14ac:dyDescent="0.25">
      <c r="A3986" t="s">
        <v>249</v>
      </c>
      <c r="B3986" t="s">
        <v>679</v>
      </c>
      <c r="C3986" t="s">
        <v>12</v>
      </c>
      <c r="D3986" t="s">
        <v>13</v>
      </c>
      <c r="E3986">
        <v>2015</v>
      </c>
      <c r="F3986">
        <v>54.289907428313391</v>
      </c>
    </row>
    <row r="3987" spans="1:6" x14ac:dyDescent="0.25">
      <c r="A3987" t="s">
        <v>249</v>
      </c>
      <c r="B3987" t="s">
        <v>679</v>
      </c>
      <c r="C3987" t="s">
        <v>12</v>
      </c>
      <c r="D3987" t="s">
        <v>13</v>
      </c>
      <c r="E3987">
        <v>2016</v>
      </c>
      <c r="F3987">
        <v>53.760442537818918</v>
      </c>
    </row>
    <row r="3988" spans="1:6" x14ac:dyDescent="0.25">
      <c r="A3988" t="s">
        <v>249</v>
      </c>
      <c r="B3988" t="s">
        <v>679</v>
      </c>
      <c r="C3988" t="s">
        <v>12</v>
      </c>
      <c r="D3988" t="s">
        <v>13</v>
      </c>
      <c r="E3988">
        <v>2017</v>
      </c>
      <c r="F3988">
        <v>53.230977647324451</v>
      </c>
    </row>
    <row r="3989" spans="1:6" x14ac:dyDescent="0.25">
      <c r="A3989" t="s">
        <v>249</v>
      </c>
      <c r="B3989" t="s">
        <v>679</v>
      </c>
      <c r="C3989" t="s">
        <v>12</v>
      </c>
      <c r="D3989" t="s">
        <v>13</v>
      </c>
      <c r="E3989">
        <v>2018</v>
      </c>
      <c r="F3989">
        <v>52.701512756829985</v>
      </c>
    </row>
    <row r="3990" spans="1:6" x14ac:dyDescent="0.25">
      <c r="A3990" t="s">
        <v>249</v>
      </c>
      <c r="B3990" t="s">
        <v>679</v>
      </c>
      <c r="C3990" t="s">
        <v>12</v>
      </c>
      <c r="D3990" t="s">
        <v>13</v>
      </c>
      <c r="E3990">
        <v>2019</v>
      </c>
      <c r="F3990">
        <v>52.172047866335511</v>
      </c>
    </row>
    <row r="3991" spans="1:6" x14ac:dyDescent="0.25">
      <c r="A3991" t="s">
        <v>249</v>
      </c>
      <c r="B3991" t="s">
        <v>679</v>
      </c>
      <c r="C3991" t="s">
        <v>12</v>
      </c>
      <c r="D3991" t="s">
        <v>13</v>
      </c>
      <c r="E3991">
        <v>2020</v>
      </c>
      <c r="F3991">
        <v>51.642582975841044</v>
      </c>
    </row>
    <row r="3992" spans="1:6" x14ac:dyDescent="0.25">
      <c r="A3992" t="s">
        <v>236</v>
      </c>
      <c r="B3992" t="s">
        <v>680</v>
      </c>
      <c r="C3992" t="s">
        <v>24</v>
      </c>
      <c r="D3992" t="s">
        <v>16</v>
      </c>
      <c r="E3992">
        <v>2000</v>
      </c>
      <c r="F3992">
        <v>37.18608702460412</v>
      </c>
    </row>
    <row r="3993" spans="1:6" x14ac:dyDescent="0.25">
      <c r="A3993" t="s">
        <v>236</v>
      </c>
      <c r="B3993" t="s">
        <v>680</v>
      </c>
      <c r="C3993" t="s">
        <v>24</v>
      </c>
      <c r="D3993" t="s">
        <v>16</v>
      </c>
      <c r="E3993">
        <v>2001</v>
      </c>
      <c r="F3993">
        <v>37.396504139834406</v>
      </c>
    </row>
    <row r="3994" spans="1:6" x14ac:dyDescent="0.25">
      <c r="A3994" t="s">
        <v>236</v>
      </c>
      <c r="B3994" t="s">
        <v>680</v>
      </c>
      <c r="C3994" t="s">
        <v>24</v>
      </c>
      <c r="D3994" t="s">
        <v>16</v>
      </c>
      <c r="E3994">
        <v>2002</v>
      </c>
      <c r="F3994">
        <v>37.606921255064691</v>
      </c>
    </row>
    <row r="3995" spans="1:6" x14ac:dyDescent="0.25">
      <c r="A3995" t="s">
        <v>236</v>
      </c>
      <c r="B3995" t="s">
        <v>680</v>
      </c>
      <c r="C3995" t="s">
        <v>24</v>
      </c>
      <c r="D3995" t="s">
        <v>16</v>
      </c>
      <c r="E3995">
        <v>2003</v>
      </c>
      <c r="F3995">
        <v>37.817338370294976</v>
      </c>
    </row>
    <row r="3996" spans="1:6" x14ac:dyDescent="0.25">
      <c r="A3996" t="s">
        <v>236</v>
      </c>
      <c r="B3996" t="s">
        <v>680</v>
      </c>
      <c r="C3996" t="s">
        <v>24</v>
      </c>
      <c r="D3996" t="s">
        <v>16</v>
      </c>
      <c r="E3996">
        <v>2004</v>
      </c>
      <c r="F3996">
        <v>38.027755485525262</v>
      </c>
    </row>
    <row r="3997" spans="1:6" x14ac:dyDescent="0.25">
      <c r="A3997" t="s">
        <v>236</v>
      </c>
      <c r="B3997" t="s">
        <v>680</v>
      </c>
      <c r="C3997" t="s">
        <v>24</v>
      </c>
      <c r="D3997" t="s">
        <v>16</v>
      </c>
      <c r="E3997">
        <v>2005</v>
      </c>
      <c r="F3997">
        <v>38.23817260075554</v>
      </c>
    </row>
    <row r="3998" spans="1:6" x14ac:dyDescent="0.25">
      <c r="A3998" t="s">
        <v>236</v>
      </c>
      <c r="B3998" t="s">
        <v>680</v>
      </c>
      <c r="C3998" t="s">
        <v>24</v>
      </c>
      <c r="D3998" t="s">
        <v>16</v>
      </c>
      <c r="E3998">
        <v>2006</v>
      </c>
      <c r="F3998">
        <v>38.23817260075554</v>
      </c>
    </row>
    <row r="3999" spans="1:6" x14ac:dyDescent="0.25">
      <c r="A3999" t="s">
        <v>236</v>
      </c>
      <c r="B3999" t="s">
        <v>680</v>
      </c>
      <c r="C3999" t="s">
        <v>24</v>
      </c>
      <c r="D3999" t="s">
        <v>16</v>
      </c>
      <c r="E3999">
        <v>2007</v>
      </c>
      <c r="F3999">
        <v>38.659006831216111</v>
      </c>
    </row>
    <row r="4000" spans="1:6" x14ac:dyDescent="0.25">
      <c r="A4000" t="s">
        <v>236</v>
      </c>
      <c r="B4000" t="s">
        <v>680</v>
      </c>
      <c r="C4000" t="s">
        <v>24</v>
      </c>
      <c r="D4000" t="s">
        <v>16</v>
      </c>
      <c r="E4000">
        <v>2008</v>
      </c>
      <c r="F4000">
        <v>38.869423946446396</v>
      </c>
    </row>
    <row r="4001" spans="1:6" x14ac:dyDescent="0.25">
      <c r="A4001" t="s">
        <v>236</v>
      </c>
      <c r="B4001" t="s">
        <v>680</v>
      </c>
      <c r="C4001" t="s">
        <v>24</v>
      </c>
      <c r="D4001" t="s">
        <v>16</v>
      </c>
      <c r="E4001">
        <v>2009</v>
      </c>
      <c r="F4001">
        <v>39.079841061676682</v>
      </c>
    </row>
    <row r="4002" spans="1:6" x14ac:dyDescent="0.25">
      <c r="A4002" t="s">
        <v>236</v>
      </c>
      <c r="B4002" t="s">
        <v>680</v>
      </c>
      <c r="C4002" t="s">
        <v>24</v>
      </c>
      <c r="D4002" t="s">
        <v>16</v>
      </c>
      <c r="E4002">
        <v>2010</v>
      </c>
      <c r="F4002">
        <v>39.290258176906967</v>
      </c>
    </row>
    <row r="4003" spans="1:6" x14ac:dyDescent="0.25">
      <c r="A4003" t="s">
        <v>236</v>
      </c>
      <c r="B4003" t="s">
        <v>680</v>
      </c>
      <c r="C4003" t="s">
        <v>24</v>
      </c>
      <c r="D4003" t="s">
        <v>16</v>
      </c>
      <c r="E4003">
        <v>2011</v>
      </c>
      <c r="F4003">
        <v>39.28556049247392</v>
      </c>
    </row>
    <row r="4004" spans="1:6" x14ac:dyDescent="0.25">
      <c r="A4004" t="s">
        <v>236</v>
      </c>
      <c r="B4004" t="s">
        <v>680</v>
      </c>
      <c r="C4004" t="s">
        <v>24</v>
      </c>
      <c r="D4004" t="s">
        <v>16</v>
      </c>
      <c r="E4004">
        <v>2012</v>
      </c>
      <c r="F4004">
        <v>39.280862808040865</v>
      </c>
    </row>
    <row r="4005" spans="1:6" x14ac:dyDescent="0.25">
      <c r="A4005" t="s">
        <v>236</v>
      </c>
      <c r="B4005" t="s">
        <v>680</v>
      </c>
      <c r="C4005" t="s">
        <v>24</v>
      </c>
      <c r="D4005" t="s">
        <v>16</v>
      </c>
      <c r="E4005">
        <v>2013</v>
      </c>
      <c r="F4005">
        <v>39.276165123607818</v>
      </c>
    </row>
    <row r="4006" spans="1:6" x14ac:dyDescent="0.25">
      <c r="A4006" t="s">
        <v>236</v>
      </c>
      <c r="B4006" t="s">
        <v>680</v>
      </c>
      <c r="C4006" t="s">
        <v>24</v>
      </c>
      <c r="D4006" t="s">
        <v>16</v>
      </c>
      <c r="E4006">
        <v>2014</v>
      </c>
      <c r="F4006">
        <v>39.271467439174771</v>
      </c>
    </row>
    <row r="4007" spans="1:6" x14ac:dyDescent="0.25">
      <c r="A4007" t="s">
        <v>236</v>
      </c>
      <c r="B4007" t="s">
        <v>680</v>
      </c>
      <c r="C4007" t="s">
        <v>24</v>
      </c>
      <c r="D4007" t="s">
        <v>16</v>
      </c>
      <c r="E4007">
        <v>2015</v>
      </c>
      <c r="F4007">
        <v>39.266769754741723</v>
      </c>
    </row>
    <row r="4008" spans="1:6" x14ac:dyDescent="0.25">
      <c r="A4008" t="s">
        <v>236</v>
      </c>
      <c r="B4008" t="s">
        <v>680</v>
      </c>
      <c r="C4008" t="s">
        <v>24</v>
      </c>
      <c r="D4008" t="s">
        <v>16</v>
      </c>
      <c r="E4008">
        <v>2016</v>
      </c>
      <c r="F4008">
        <v>39.180645540135842</v>
      </c>
    </row>
    <row r="4009" spans="1:6" x14ac:dyDescent="0.25">
      <c r="A4009" t="s">
        <v>236</v>
      </c>
      <c r="B4009" t="s">
        <v>680</v>
      </c>
      <c r="C4009" t="s">
        <v>24</v>
      </c>
      <c r="D4009" t="s">
        <v>16</v>
      </c>
      <c r="E4009">
        <v>2017</v>
      </c>
      <c r="F4009">
        <v>39.110180273640118</v>
      </c>
    </row>
    <row r="4010" spans="1:6" x14ac:dyDescent="0.25">
      <c r="A4010" t="s">
        <v>236</v>
      </c>
      <c r="B4010" t="s">
        <v>680</v>
      </c>
      <c r="C4010" t="s">
        <v>24</v>
      </c>
      <c r="D4010" t="s">
        <v>16</v>
      </c>
      <c r="E4010">
        <v>2018</v>
      </c>
      <c r="F4010">
        <v>39.039715007144395</v>
      </c>
    </row>
    <row r="4011" spans="1:6" x14ac:dyDescent="0.25">
      <c r="A4011" t="s">
        <v>236</v>
      </c>
      <c r="B4011" t="s">
        <v>680</v>
      </c>
      <c r="C4011" t="s">
        <v>24</v>
      </c>
      <c r="D4011" t="s">
        <v>16</v>
      </c>
      <c r="E4011">
        <v>2019</v>
      </c>
      <c r="F4011">
        <v>38.969249740648671</v>
      </c>
    </row>
    <row r="4012" spans="1:6" x14ac:dyDescent="0.25">
      <c r="A4012" t="s">
        <v>236</v>
      </c>
      <c r="B4012" t="s">
        <v>680</v>
      </c>
      <c r="C4012" t="s">
        <v>24</v>
      </c>
      <c r="D4012" t="s">
        <v>16</v>
      </c>
      <c r="E4012">
        <v>2020</v>
      </c>
      <c r="F4012">
        <v>38.898784474152947</v>
      </c>
    </row>
    <row r="4013" spans="1:6" x14ac:dyDescent="0.25">
      <c r="A4013" t="s">
        <v>240</v>
      </c>
      <c r="B4013" t="s">
        <v>681</v>
      </c>
      <c r="C4013" t="s">
        <v>24</v>
      </c>
      <c r="D4013" t="s">
        <v>13</v>
      </c>
      <c r="E4013">
        <v>2000</v>
      </c>
      <c r="F4013">
        <v>63.826496301277736</v>
      </c>
    </row>
    <row r="4014" spans="1:6" x14ac:dyDescent="0.25">
      <c r="A4014" t="s">
        <v>240</v>
      </c>
      <c r="B4014" t="s">
        <v>681</v>
      </c>
      <c r="C4014" t="s">
        <v>24</v>
      </c>
      <c r="D4014" t="s">
        <v>13</v>
      </c>
      <c r="E4014">
        <v>2001</v>
      </c>
      <c r="F4014">
        <v>63.732347007397451</v>
      </c>
    </row>
    <row r="4015" spans="1:6" x14ac:dyDescent="0.25">
      <c r="A4015" t="s">
        <v>240</v>
      </c>
      <c r="B4015" t="s">
        <v>681</v>
      </c>
      <c r="C4015" t="s">
        <v>24</v>
      </c>
      <c r="D4015" t="s">
        <v>13</v>
      </c>
      <c r="E4015">
        <v>2002</v>
      </c>
      <c r="F4015">
        <v>63.638197713517151</v>
      </c>
    </row>
    <row r="4016" spans="1:6" x14ac:dyDescent="0.25">
      <c r="A4016" t="s">
        <v>240</v>
      </c>
      <c r="B4016" t="s">
        <v>681</v>
      </c>
      <c r="C4016" t="s">
        <v>24</v>
      </c>
      <c r="D4016" t="s">
        <v>13</v>
      </c>
      <c r="E4016">
        <v>2003</v>
      </c>
      <c r="F4016">
        <v>63.544048419636859</v>
      </c>
    </row>
    <row r="4017" spans="1:6" x14ac:dyDescent="0.25">
      <c r="A4017" t="s">
        <v>240</v>
      </c>
      <c r="B4017" t="s">
        <v>681</v>
      </c>
      <c r="C4017" t="s">
        <v>24</v>
      </c>
      <c r="D4017" t="s">
        <v>13</v>
      </c>
      <c r="E4017">
        <v>2004</v>
      </c>
      <c r="F4017">
        <v>63.449899125756559</v>
      </c>
    </row>
    <row r="4018" spans="1:6" x14ac:dyDescent="0.25">
      <c r="A4018" t="s">
        <v>240</v>
      </c>
      <c r="B4018" t="s">
        <v>681</v>
      </c>
      <c r="C4018" t="s">
        <v>24</v>
      </c>
      <c r="D4018" t="s">
        <v>13</v>
      </c>
      <c r="E4018">
        <v>2005</v>
      </c>
      <c r="F4018">
        <v>63.35574983187626</v>
      </c>
    </row>
    <row r="4019" spans="1:6" x14ac:dyDescent="0.25">
      <c r="A4019" t="s">
        <v>240</v>
      </c>
      <c r="B4019" t="s">
        <v>681</v>
      </c>
      <c r="C4019" t="s">
        <v>24</v>
      </c>
      <c r="D4019" t="s">
        <v>13</v>
      </c>
      <c r="E4019">
        <v>2006</v>
      </c>
      <c r="F4019">
        <v>63.35574983187626</v>
      </c>
    </row>
    <row r="4020" spans="1:6" x14ac:dyDescent="0.25">
      <c r="A4020" t="s">
        <v>240</v>
      </c>
      <c r="B4020" t="s">
        <v>681</v>
      </c>
      <c r="C4020" t="s">
        <v>24</v>
      </c>
      <c r="D4020" t="s">
        <v>13</v>
      </c>
      <c r="E4020">
        <v>2007</v>
      </c>
      <c r="F4020">
        <v>63.167451244115668</v>
      </c>
    </row>
    <row r="4021" spans="1:6" x14ac:dyDescent="0.25">
      <c r="A4021" t="s">
        <v>240</v>
      </c>
      <c r="B4021" t="s">
        <v>681</v>
      </c>
      <c r="C4021" t="s">
        <v>24</v>
      </c>
      <c r="D4021" t="s">
        <v>13</v>
      </c>
      <c r="E4021">
        <v>2008</v>
      </c>
      <c r="F4021">
        <v>63.073301950235376</v>
      </c>
    </row>
    <row r="4022" spans="1:6" x14ac:dyDescent="0.25">
      <c r="A4022" t="s">
        <v>240</v>
      </c>
      <c r="B4022" t="s">
        <v>681</v>
      </c>
      <c r="C4022" t="s">
        <v>24</v>
      </c>
      <c r="D4022" t="s">
        <v>13</v>
      </c>
      <c r="E4022">
        <v>2009</v>
      </c>
      <c r="F4022">
        <v>62.979152656355076</v>
      </c>
    </row>
    <row r="4023" spans="1:6" x14ac:dyDescent="0.25">
      <c r="A4023" t="s">
        <v>240</v>
      </c>
      <c r="B4023" t="s">
        <v>681</v>
      </c>
      <c r="C4023" t="s">
        <v>24</v>
      </c>
      <c r="D4023" t="s">
        <v>13</v>
      </c>
      <c r="E4023">
        <v>2010</v>
      </c>
      <c r="F4023">
        <v>62.885003362474777</v>
      </c>
    </row>
    <row r="4024" spans="1:6" x14ac:dyDescent="0.25">
      <c r="A4024" t="s">
        <v>240</v>
      </c>
      <c r="B4024" t="s">
        <v>681</v>
      </c>
      <c r="C4024" t="s">
        <v>24</v>
      </c>
      <c r="D4024" t="s">
        <v>13</v>
      </c>
      <c r="E4024">
        <v>2011</v>
      </c>
      <c r="F4024">
        <v>62.790854068594484</v>
      </c>
    </row>
    <row r="4025" spans="1:6" x14ac:dyDescent="0.25">
      <c r="A4025" t="s">
        <v>240</v>
      </c>
      <c r="B4025" t="s">
        <v>681</v>
      </c>
      <c r="C4025" t="s">
        <v>24</v>
      </c>
      <c r="D4025" t="s">
        <v>13</v>
      </c>
      <c r="E4025">
        <v>2012</v>
      </c>
      <c r="F4025">
        <v>62.696704774714185</v>
      </c>
    </row>
    <row r="4026" spans="1:6" x14ac:dyDescent="0.25">
      <c r="A4026" t="s">
        <v>240</v>
      </c>
      <c r="B4026" t="s">
        <v>681</v>
      </c>
      <c r="C4026" t="s">
        <v>24</v>
      </c>
      <c r="D4026" t="s">
        <v>13</v>
      </c>
      <c r="E4026">
        <v>2013</v>
      </c>
      <c r="F4026">
        <v>62.6025554808339</v>
      </c>
    </row>
    <row r="4027" spans="1:6" x14ac:dyDescent="0.25">
      <c r="A4027" t="s">
        <v>240</v>
      </c>
      <c r="B4027" t="s">
        <v>681</v>
      </c>
      <c r="C4027" t="s">
        <v>24</v>
      </c>
      <c r="D4027" t="s">
        <v>13</v>
      </c>
      <c r="E4027">
        <v>2014</v>
      </c>
      <c r="F4027">
        <v>62.5084061869536</v>
      </c>
    </row>
    <row r="4028" spans="1:6" x14ac:dyDescent="0.25">
      <c r="A4028" t="s">
        <v>240</v>
      </c>
      <c r="B4028" t="s">
        <v>681</v>
      </c>
      <c r="C4028" t="s">
        <v>24</v>
      </c>
      <c r="D4028" t="s">
        <v>13</v>
      </c>
      <c r="E4028">
        <v>2015</v>
      </c>
      <c r="F4028">
        <v>62.414256893073308</v>
      </c>
    </row>
    <row r="4029" spans="1:6" x14ac:dyDescent="0.25">
      <c r="A4029" t="s">
        <v>240</v>
      </c>
      <c r="B4029" t="s">
        <v>681</v>
      </c>
      <c r="C4029" t="s">
        <v>24</v>
      </c>
      <c r="D4029" t="s">
        <v>13</v>
      </c>
      <c r="E4029">
        <v>2016</v>
      </c>
      <c r="F4029">
        <v>62.320107599193008</v>
      </c>
    </row>
    <row r="4030" spans="1:6" x14ac:dyDescent="0.25">
      <c r="A4030" t="s">
        <v>240</v>
      </c>
      <c r="B4030" t="s">
        <v>681</v>
      </c>
      <c r="C4030" t="s">
        <v>24</v>
      </c>
      <c r="D4030" t="s">
        <v>13</v>
      </c>
      <c r="E4030">
        <v>2017</v>
      </c>
      <c r="F4030">
        <v>62.246133154001349</v>
      </c>
    </row>
    <row r="4031" spans="1:6" x14ac:dyDescent="0.25">
      <c r="A4031" t="s">
        <v>240</v>
      </c>
      <c r="B4031" t="s">
        <v>681</v>
      </c>
      <c r="C4031" t="s">
        <v>24</v>
      </c>
      <c r="D4031" t="s">
        <v>13</v>
      </c>
      <c r="E4031">
        <v>2018</v>
      </c>
      <c r="F4031">
        <v>62.131809011432416</v>
      </c>
    </row>
    <row r="4032" spans="1:6" x14ac:dyDescent="0.25">
      <c r="A4032" t="s">
        <v>240</v>
      </c>
      <c r="B4032" t="s">
        <v>681</v>
      </c>
      <c r="C4032" t="s">
        <v>24</v>
      </c>
      <c r="D4032" t="s">
        <v>13</v>
      </c>
      <c r="E4032">
        <v>2019</v>
      </c>
      <c r="F4032">
        <v>62.037659717552117</v>
      </c>
    </row>
    <row r="4033" spans="1:6" x14ac:dyDescent="0.25">
      <c r="A4033" t="s">
        <v>240</v>
      </c>
      <c r="B4033" t="s">
        <v>681</v>
      </c>
      <c r="C4033" t="s">
        <v>24</v>
      </c>
      <c r="D4033" t="s">
        <v>13</v>
      </c>
      <c r="E4033">
        <v>2020</v>
      </c>
      <c r="F4033">
        <v>61.943510423671825</v>
      </c>
    </row>
    <row r="4034" spans="1:6" x14ac:dyDescent="0.25">
      <c r="A4034" t="s">
        <v>235</v>
      </c>
      <c r="B4034" t="s">
        <v>682</v>
      </c>
      <c r="C4034" t="s">
        <v>12</v>
      </c>
      <c r="D4034" t="s">
        <v>9</v>
      </c>
      <c r="E4034">
        <v>2000</v>
      </c>
      <c r="F4034">
        <v>23.32164000735429</v>
      </c>
    </row>
    <row r="4035" spans="1:6" x14ac:dyDescent="0.25">
      <c r="A4035" t="s">
        <v>235</v>
      </c>
      <c r="B4035" t="s">
        <v>682</v>
      </c>
      <c r="C4035" t="s">
        <v>12</v>
      </c>
      <c r="D4035" t="s">
        <v>9</v>
      </c>
      <c r="E4035">
        <v>2001</v>
      </c>
      <c r="F4035">
        <v>23.267229270086414</v>
      </c>
    </row>
    <row r="4036" spans="1:6" x14ac:dyDescent="0.25">
      <c r="A4036" t="s">
        <v>235</v>
      </c>
      <c r="B4036" t="s">
        <v>682</v>
      </c>
      <c r="C4036" t="s">
        <v>12</v>
      </c>
      <c r="D4036" t="s">
        <v>9</v>
      </c>
      <c r="E4036">
        <v>2002</v>
      </c>
      <c r="F4036">
        <v>23.212818532818531</v>
      </c>
    </row>
    <row r="4037" spans="1:6" x14ac:dyDescent="0.25">
      <c r="A4037" t="s">
        <v>235</v>
      </c>
      <c r="B4037" t="s">
        <v>682</v>
      </c>
      <c r="C4037" t="s">
        <v>12</v>
      </c>
      <c r="D4037" t="s">
        <v>9</v>
      </c>
      <c r="E4037">
        <v>2003</v>
      </c>
      <c r="F4037">
        <v>23.158407795550655</v>
      </c>
    </row>
    <row r="4038" spans="1:6" x14ac:dyDescent="0.25">
      <c r="A4038" t="s">
        <v>235</v>
      </c>
      <c r="B4038" t="s">
        <v>682</v>
      </c>
      <c r="C4038" t="s">
        <v>12</v>
      </c>
      <c r="D4038" t="s">
        <v>9</v>
      </c>
      <c r="E4038">
        <v>2004</v>
      </c>
      <c r="F4038">
        <v>23.103997058282772</v>
      </c>
    </row>
    <row r="4039" spans="1:6" x14ac:dyDescent="0.25">
      <c r="A4039" t="s">
        <v>235</v>
      </c>
      <c r="B4039" t="s">
        <v>682</v>
      </c>
      <c r="C4039" t="s">
        <v>12</v>
      </c>
      <c r="D4039" t="s">
        <v>9</v>
      </c>
      <c r="E4039">
        <v>2005</v>
      </c>
      <c r="F4039">
        <v>23.049586321014893</v>
      </c>
    </row>
    <row r="4040" spans="1:6" x14ac:dyDescent="0.25">
      <c r="A4040" t="s">
        <v>235</v>
      </c>
      <c r="B4040" t="s">
        <v>682</v>
      </c>
      <c r="C4040" t="s">
        <v>12</v>
      </c>
      <c r="D4040" t="s">
        <v>9</v>
      </c>
      <c r="E4040">
        <v>2006</v>
      </c>
      <c r="F4040">
        <v>23.049586321014893</v>
      </c>
    </row>
    <row r="4041" spans="1:6" x14ac:dyDescent="0.25">
      <c r="A4041" t="s">
        <v>235</v>
      </c>
      <c r="B4041" t="s">
        <v>682</v>
      </c>
      <c r="C4041" t="s">
        <v>12</v>
      </c>
      <c r="D4041" t="s">
        <v>9</v>
      </c>
      <c r="E4041">
        <v>2007</v>
      </c>
      <c r="F4041">
        <v>22.94076484647913</v>
      </c>
    </row>
    <row r="4042" spans="1:6" x14ac:dyDescent="0.25">
      <c r="A4042" t="s">
        <v>235</v>
      </c>
      <c r="B4042" t="s">
        <v>682</v>
      </c>
      <c r="C4042" t="s">
        <v>12</v>
      </c>
      <c r="D4042" t="s">
        <v>9</v>
      </c>
      <c r="E4042">
        <v>2008</v>
      </c>
      <c r="F4042">
        <v>22.886354109211254</v>
      </c>
    </row>
    <row r="4043" spans="1:6" x14ac:dyDescent="0.25">
      <c r="A4043" t="s">
        <v>235</v>
      </c>
      <c r="B4043" t="s">
        <v>682</v>
      </c>
      <c r="C4043" t="s">
        <v>12</v>
      </c>
      <c r="D4043" t="s">
        <v>9</v>
      </c>
      <c r="E4043">
        <v>2009</v>
      </c>
      <c r="F4043">
        <v>22.831943371943371</v>
      </c>
    </row>
    <row r="4044" spans="1:6" x14ac:dyDescent="0.25">
      <c r="A4044" t="s">
        <v>235</v>
      </c>
      <c r="B4044" t="s">
        <v>682</v>
      </c>
      <c r="C4044" t="s">
        <v>12</v>
      </c>
      <c r="D4044" t="s">
        <v>9</v>
      </c>
      <c r="E4044">
        <v>2010</v>
      </c>
      <c r="F4044">
        <v>22.777532634675492</v>
      </c>
    </row>
    <row r="4045" spans="1:6" x14ac:dyDescent="0.25">
      <c r="A4045" t="s">
        <v>235</v>
      </c>
      <c r="B4045" t="s">
        <v>682</v>
      </c>
      <c r="C4045" t="s">
        <v>12</v>
      </c>
      <c r="D4045" t="s">
        <v>9</v>
      </c>
      <c r="E4045">
        <v>2011</v>
      </c>
      <c r="F4045">
        <v>22.72311086596801</v>
      </c>
    </row>
    <row r="4046" spans="1:6" x14ac:dyDescent="0.25">
      <c r="A4046" t="s">
        <v>235</v>
      </c>
      <c r="B4046" t="s">
        <v>682</v>
      </c>
      <c r="C4046" t="s">
        <v>12</v>
      </c>
      <c r="D4046" t="s">
        <v>9</v>
      </c>
      <c r="E4046">
        <v>2012</v>
      </c>
      <c r="F4046">
        <v>22.668689097260526</v>
      </c>
    </row>
    <row r="4047" spans="1:6" x14ac:dyDescent="0.25">
      <c r="A4047" t="s">
        <v>235</v>
      </c>
      <c r="B4047" t="s">
        <v>682</v>
      </c>
      <c r="C4047" t="s">
        <v>12</v>
      </c>
      <c r="D4047" t="s">
        <v>9</v>
      </c>
      <c r="E4047">
        <v>2013</v>
      </c>
      <c r="F4047">
        <v>22.614267328553041</v>
      </c>
    </row>
    <row r="4048" spans="1:6" x14ac:dyDescent="0.25">
      <c r="A4048" t="s">
        <v>235</v>
      </c>
      <c r="B4048" t="s">
        <v>682</v>
      </c>
      <c r="C4048" t="s">
        <v>12</v>
      </c>
      <c r="D4048" t="s">
        <v>9</v>
      </c>
      <c r="E4048">
        <v>2014</v>
      </c>
      <c r="F4048">
        <v>22.559845559845559</v>
      </c>
    </row>
    <row r="4049" spans="1:6" x14ac:dyDescent="0.25">
      <c r="A4049" t="s">
        <v>235</v>
      </c>
      <c r="B4049" t="s">
        <v>682</v>
      </c>
      <c r="C4049" t="s">
        <v>12</v>
      </c>
      <c r="D4049" t="s">
        <v>9</v>
      </c>
      <c r="E4049">
        <v>2015</v>
      </c>
      <c r="F4049">
        <v>22.505423791138078</v>
      </c>
    </row>
    <row r="4050" spans="1:6" x14ac:dyDescent="0.25">
      <c r="A4050" t="s">
        <v>235</v>
      </c>
      <c r="B4050" t="s">
        <v>682</v>
      </c>
      <c r="C4050" t="s">
        <v>12</v>
      </c>
      <c r="D4050" t="s">
        <v>9</v>
      </c>
      <c r="E4050">
        <v>2016</v>
      </c>
      <c r="F4050">
        <v>22.451002022430593</v>
      </c>
    </row>
    <row r="4051" spans="1:6" x14ac:dyDescent="0.25">
      <c r="A4051" t="s">
        <v>235</v>
      </c>
      <c r="B4051" t="s">
        <v>682</v>
      </c>
      <c r="C4051" t="s">
        <v>12</v>
      </c>
      <c r="D4051" t="s">
        <v>9</v>
      </c>
      <c r="E4051">
        <v>2017</v>
      </c>
      <c r="F4051">
        <v>22.396580253723112</v>
      </c>
    </row>
    <row r="4052" spans="1:6" x14ac:dyDescent="0.25">
      <c r="A4052" t="s">
        <v>235</v>
      </c>
      <c r="B4052" t="s">
        <v>682</v>
      </c>
      <c r="C4052" t="s">
        <v>12</v>
      </c>
      <c r="D4052" t="s">
        <v>9</v>
      </c>
      <c r="E4052">
        <v>2018</v>
      </c>
      <c r="F4052">
        <v>22.342158485015627</v>
      </c>
    </row>
    <row r="4053" spans="1:6" x14ac:dyDescent="0.25">
      <c r="A4053" t="s">
        <v>235</v>
      </c>
      <c r="B4053" t="s">
        <v>682</v>
      </c>
      <c r="C4053" t="s">
        <v>12</v>
      </c>
      <c r="D4053" t="s">
        <v>9</v>
      </c>
      <c r="E4053">
        <v>2019</v>
      </c>
      <c r="F4053">
        <v>22.287736716308142</v>
      </c>
    </row>
    <row r="4054" spans="1:6" x14ac:dyDescent="0.25">
      <c r="A4054" t="s">
        <v>235</v>
      </c>
      <c r="B4054" t="s">
        <v>682</v>
      </c>
      <c r="C4054" t="s">
        <v>12</v>
      </c>
      <c r="D4054" t="s">
        <v>9</v>
      </c>
      <c r="E4054">
        <v>2020</v>
      </c>
      <c r="F4054">
        <v>22.233314947600665</v>
      </c>
    </row>
    <row r="4055" spans="1:6" x14ac:dyDescent="0.25">
      <c r="A4055" t="s">
        <v>242</v>
      </c>
      <c r="B4055" t="s">
        <v>683</v>
      </c>
      <c r="C4055" t="s">
        <v>24</v>
      </c>
      <c r="D4055" t="s">
        <v>16</v>
      </c>
      <c r="E4055">
        <v>2000</v>
      </c>
      <c r="F4055">
        <v>12.430555555555555</v>
      </c>
    </row>
    <row r="4056" spans="1:6" x14ac:dyDescent="0.25">
      <c r="A4056" t="s">
        <v>242</v>
      </c>
      <c r="B4056" t="s">
        <v>683</v>
      </c>
      <c r="C4056" t="s">
        <v>24</v>
      </c>
      <c r="D4056" t="s">
        <v>16</v>
      </c>
      <c r="E4056">
        <v>2001</v>
      </c>
      <c r="F4056">
        <v>12.430555555555555</v>
      </c>
    </row>
    <row r="4057" spans="1:6" x14ac:dyDescent="0.25">
      <c r="A4057" t="s">
        <v>242</v>
      </c>
      <c r="B4057" t="s">
        <v>683</v>
      </c>
      <c r="C4057" t="s">
        <v>24</v>
      </c>
      <c r="D4057" t="s">
        <v>16</v>
      </c>
      <c r="E4057">
        <v>2002</v>
      </c>
      <c r="F4057">
        <v>12.430555555555555</v>
      </c>
    </row>
    <row r="4058" spans="1:6" x14ac:dyDescent="0.25">
      <c r="A4058" t="s">
        <v>242</v>
      </c>
      <c r="B4058" t="s">
        <v>683</v>
      </c>
      <c r="C4058" t="s">
        <v>24</v>
      </c>
      <c r="D4058" t="s">
        <v>16</v>
      </c>
      <c r="E4058">
        <v>2003</v>
      </c>
      <c r="F4058">
        <v>12.430555555555555</v>
      </c>
    </row>
    <row r="4059" spans="1:6" x14ac:dyDescent="0.25">
      <c r="A4059" t="s">
        <v>242</v>
      </c>
      <c r="B4059" t="s">
        <v>683</v>
      </c>
      <c r="C4059" t="s">
        <v>24</v>
      </c>
      <c r="D4059" t="s">
        <v>16</v>
      </c>
      <c r="E4059">
        <v>2004</v>
      </c>
      <c r="F4059">
        <v>12.430555555555555</v>
      </c>
    </row>
    <row r="4060" spans="1:6" x14ac:dyDescent="0.25">
      <c r="A4060" t="s">
        <v>242</v>
      </c>
      <c r="B4060" t="s">
        <v>683</v>
      </c>
      <c r="C4060" t="s">
        <v>24</v>
      </c>
      <c r="D4060" t="s">
        <v>16</v>
      </c>
      <c r="E4060">
        <v>2005</v>
      </c>
      <c r="F4060">
        <v>12.430555555555555</v>
      </c>
    </row>
    <row r="4061" spans="1:6" x14ac:dyDescent="0.25">
      <c r="A4061" t="s">
        <v>242</v>
      </c>
      <c r="B4061" t="s">
        <v>683</v>
      </c>
      <c r="C4061" t="s">
        <v>24</v>
      </c>
      <c r="D4061" t="s">
        <v>16</v>
      </c>
      <c r="E4061">
        <v>2006</v>
      </c>
      <c r="F4061">
        <v>12.430555555555555</v>
      </c>
    </row>
    <row r="4062" spans="1:6" x14ac:dyDescent="0.25">
      <c r="A4062" t="s">
        <v>242</v>
      </c>
      <c r="B4062" t="s">
        <v>683</v>
      </c>
      <c r="C4062" t="s">
        <v>24</v>
      </c>
      <c r="D4062" t="s">
        <v>16</v>
      </c>
      <c r="E4062">
        <v>2007</v>
      </c>
      <c r="F4062">
        <v>12.430555555555555</v>
      </c>
    </row>
    <row r="4063" spans="1:6" x14ac:dyDescent="0.25">
      <c r="A4063" t="s">
        <v>242</v>
      </c>
      <c r="B4063" t="s">
        <v>683</v>
      </c>
      <c r="C4063" t="s">
        <v>24</v>
      </c>
      <c r="D4063" t="s">
        <v>16</v>
      </c>
      <c r="E4063">
        <v>2008</v>
      </c>
      <c r="F4063">
        <v>12.430555555555555</v>
      </c>
    </row>
    <row r="4064" spans="1:6" x14ac:dyDescent="0.25">
      <c r="A4064" t="s">
        <v>242</v>
      </c>
      <c r="B4064" t="s">
        <v>683</v>
      </c>
      <c r="C4064" t="s">
        <v>24</v>
      </c>
      <c r="D4064" t="s">
        <v>16</v>
      </c>
      <c r="E4064">
        <v>2009</v>
      </c>
      <c r="F4064">
        <v>12.430555555555555</v>
      </c>
    </row>
    <row r="4065" spans="1:6" x14ac:dyDescent="0.25">
      <c r="A4065" t="s">
        <v>242</v>
      </c>
      <c r="B4065" t="s">
        <v>683</v>
      </c>
      <c r="C4065" t="s">
        <v>24</v>
      </c>
      <c r="D4065" t="s">
        <v>16</v>
      </c>
      <c r="E4065">
        <v>2010</v>
      </c>
      <c r="F4065">
        <v>12.430555555555555</v>
      </c>
    </row>
    <row r="4066" spans="1:6" x14ac:dyDescent="0.25">
      <c r="A4066" t="s">
        <v>242</v>
      </c>
      <c r="B4066" t="s">
        <v>683</v>
      </c>
      <c r="C4066" t="s">
        <v>24</v>
      </c>
      <c r="D4066" t="s">
        <v>16</v>
      </c>
      <c r="E4066">
        <v>2011</v>
      </c>
      <c r="F4066">
        <v>12.430555555555555</v>
      </c>
    </row>
    <row r="4067" spans="1:6" x14ac:dyDescent="0.25">
      <c r="A4067" t="s">
        <v>242</v>
      </c>
      <c r="B4067" t="s">
        <v>683</v>
      </c>
      <c r="C4067" t="s">
        <v>24</v>
      </c>
      <c r="D4067" t="s">
        <v>16</v>
      </c>
      <c r="E4067">
        <v>2012</v>
      </c>
      <c r="F4067">
        <v>12.430555555555555</v>
      </c>
    </row>
    <row r="4068" spans="1:6" x14ac:dyDescent="0.25">
      <c r="A4068" t="s">
        <v>242</v>
      </c>
      <c r="B4068" t="s">
        <v>683</v>
      </c>
      <c r="C4068" t="s">
        <v>24</v>
      </c>
      <c r="D4068" t="s">
        <v>16</v>
      </c>
      <c r="E4068">
        <v>2013</v>
      </c>
      <c r="F4068">
        <v>12.430555555555555</v>
      </c>
    </row>
    <row r="4069" spans="1:6" x14ac:dyDescent="0.25">
      <c r="A4069" t="s">
        <v>242</v>
      </c>
      <c r="B4069" t="s">
        <v>683</v>
      </c>
      <c r="C4069" t="s">
        <v>24</v>
      </c>
      <c r="D4069" t="s">
        <v>16</v>
      </c>
      <c r="E4069">
        <v>2014</v>
      </c>
      <c r="F4069">
        <v>12.430555555555555</v>
      </c>
    </row>
    <row r="4070" spans="1:6" x14ac:dyDescent="0.25">
      <c r="A4070" t="s">
        <v>242</v>
      </c>
      <c r="B4070" t="s">
        <v>683</v>
      </c>
      <c r="C4070" t="s">
        <v>24</v>
      </c>
      <c r="D4070" t="s">
        <v>16</v>
      </c>
      <c r="E4070">
        <v>2015</v>
      </c>
      <c r="F4070">
        <v>12.430555555555555</v>
      </c>
    </row>
    <row r="4071" spans="1:6" x14ac:dyDescent="0.25">
      <c r="A4071" t="s">
        <v>242</v>
      </c>
      <c r="B4071" t="s">
        <v>683</v>
      </c>
      <c r="C4071" t="s">
        <v>24</v>
      </c>
      <c r="D4071" t="s">
        <v>16</v>
      </c>
      <c r="E4071">
        <v>2016</v>
      </c>
      <c r="F4071">
        <v>12.430555555555555</v>
      </c>
    </row>
    <row r="4072" spans="1:6" x14ac:dyDescent="0.25">
      <c r="A4072" t="s">
        <v>242</v>
      </c>
      <c r="B4072" t="s">
        <v>683</v>
      </c>
      <c r="C4072" t="s">
        <v>24</v>
      </c>
      <c r="D4072" t="s">
        <v>16</v>
      </c>
      <c r="E4072">
        <v>2017</v>
      </c>
      <c r="F4072">
        <v>12.430555555555555</v>
      </c>
    </row>
    <row r="4073" spans="1:6" x14ac:dyDescent="0.25">
      <c r="A4073" t="s">
        <v>242</v>
      </c>
      <c r="B4073" t="s">
        <v>683</v>
      </c>
      <c r="C4073" t="s">
        <v>24</v>
      </c>
      <c r="D4073" t="s">
        <v>16</v>
      </c>
      <c r="E4073">
        <v>2018</v>
      </c>
      <c r="F4073">
        <v>12.430555555555555</v>
      </c>
    </row>
    <row r="4074" spans="1:6" x14ac:dyDescent="0.25">
      <c r="A4074" t="s">
        <v>242</v>
      </c>
      <c r="B4074" t="s">
        <v>683</v>
      </c>
      <c r="C4074" t="s">
        <v>24</v>
      </c>
      <c r="D4074" t="s">
        <v>16</v>
      </c>
      <c r="E4074">
        <v>2019</v>
      </c>
      <c r="F4074">
        <v>12.430555555555555</v>
      </c>
    </row>
    <row r="4075" spans="1:6" x14ac:dyDescent="0.25">
      <c r="A4075" t="s">
        <v>242</v>
      </c>
      <c r="B4075" t="s">
        <v>683</v>
      </c>
      <c r="C4075" t="s">
        <v>24</v>
      </c>
      <c r="D4075" t="s">
        <v>16</v>
      </c>
      <c r="E4075">
        <v>2020</v>
      </c>
      <c r="F4075">
        <v>12.430555555555555</v>
      </c>
    </row>
    <row r="4076" spans="1:6" x14ac:dyDescent="0.25">
      <c r="A4076" t="s">
        <v>245</v>
      </c>
      <c r="B4076" t="s">
        <v>684</v>
      </c>
      <c r="C4076" t="s">
        <v>4</v>
      </c>
      <c r="D4076" t="s">
        <v>5</v>
      </c>
      <c r="E4076">
        <v>2000</v>
      </c>
      <c r="F4076">
        <v>46.130604288499029</v>
      </c>
    </row>
    <row r="4077" spans="1:6" x14ac:dyDescent="0.25">
      <c r="A4077" t="s">
        <v>245</v>
      </c>
      <c r="B4077" t="s">
        <v>684</v>
      </c>
      <c r="C4077" t="s">
        <v>4</v>
      </c>
      <c r="D4077" t="s">
        <v>5</v>
      </c>
      <c r="E4077">
        <v>2001</v>
      </c>
      <c r="F4077">
        <v>46.047953216374268</v>
      </c>
    </row>
    <row r="4078" spans="1:6" x14ac:dyDescent="0.25">
      <c r="A4078" t="s">
        <v>245</v>
      </c>
      <c r="B4078" t="s">
        <v>684</v>
      </c>
      <c r="C4078" t="s">
        <v>4</v>
      </c>
      <c r="D4078" t="s">
        <v>5</v>
      </c>
      <c r="E4078">
        <v>2002</v>
      </c>
      <c r="F4078">
        <v>45.965302144249513</v>
      </c>
    </row>
    <row r="4079" spans="1:6" x14ac:dyDescent="0.25">
      <c r="A4079" t="s">
        <v>245</v>
      </c>
      <c r="B4079" t="s">
        <v>684</v>
      </c>
      <c r="C4079" t="s">
        <v>4</v>
      </c>
      <c r="D4079" t="s">
        <v>5</v>
      </c>
      <c r="E4079">
        <v>2003</v>
      </c>
      <c r="F4079">
        <v>45.882651072124759</v>
      </c>
    </row>
    <row r="4080" spans="1:6" x14ac:dyDescent="0.25">
      <c r="A4080" t="s">
        <v>245</v>
      </c>
      <c r="B4080" t="s">
        <v>684</v>
      </c>
      <c r="C4080" t="s">
        <v>4</v>
      </c>
      <c r="D4080" t="s">
        <v>5</v>
      </c>
      <c r="E4080">
        <v>2004</v>
      </c>
      <c r="F4080">
        <v>45.8</v>
      </c>
    </row>
    <row r="4081" spans="1:6" x14ac:dyDescent="0.25">
      <c r="A4081" t="s">
        <v>245</v>
      </c>
      <c r="B4081" t="s">
        <v>684</v>
      </c>
      <c r="C4081" t="s">
        <v>4</v>
      </c>
      <c r="D4081" t="s">
        <v>5</v>
      </c>
      <c r="E4081">
        <v>2005</v>
      </c>
      <c r="F4081">
        <v>45.717348927875243</v>
      </c>
    </row>
    <row r="4082" spans="1:6" x14ac:dyDescent="0.25">
      <c r="A4082" t="s">
        <v>245</v>
      </c>
      <c r="B4082" t="s">
        <v>684</v>
      </c>
      <c r="C4082" t="s">
        <v>4</v>
      </c>
      <c r="D4082" t="s">
        <v>5</v>
      </c>
      <c r="E4082">
        <v>2006</v>
      </c>
      <c r="F4082">
        <v>45.717348927875243</v>
      </c>
    </row>
    <row r="4083" spans="1:6" x14ac:dyDescent="0.25">
      <c r="A4083" t="s">
        <v>245</v>
      </c>
      <c r="B4083" t="s">
        <v>684</v>
      </c>
      <c r="C4083" t="s">
        <v>4</v>
      </c>
      <c r="D4083" t="s">
        <v>5</v>
      </c>
      <c r="E4083">
        <v>2007</v>
      </c>
      <c r="F4083">
        <v>45.552046783625734</v>
      </c>
    </row>
    <row r="4084" spans="1:6" x14ac:dyDescent="0.25">
      <c r="A4084" t="s">
        <v>245</v>
      </c>
      <c r="B4084" t="s">
        <v>684</v>
      </c>
      <c r="C4084" t="s">
        <v>4</v>
      </c>
      <c r="D4084" t="s">
        <v>5</v>
      </c>
      <c r="E4084">
        <v>2008</v>
      </c>
      <c r="F4084">
        <v>45.469395711500972</v>
      </c>
    </row>
    <row r="4085" spans="1:6" x14ac:dyDescent="0.25">
      <c r="A4085" t="s">
        <v>245</v>
      </c>
      <c r="B4085" t="s">
        <v>684</v>
      </c>
      <c r="C4085" t="s">
        <v>4</v>
      </c>
      <c r="D4085" t="s">
        <v>5</v>
      </c>
      <c r="E4085">
        <v>2009</v>
      </c>
      <c r="F4085">
        <v>45.386744639376218</v>
      </c>
    </row>
    <row r="4086" spans="1:6" x14ac:dyDescent="0.25">
      <c r="A4086" t="s">
        <v>245</v>
      </c>
      <c r="B4086" t="s">
        <v>684</v>
      </c>
      <c r="C4086" t="s">
        <v>4</v>
      </c>
      <c r="D4086" t="s">
        <v>5</v>
      </c>
      <c r="E4086">
        <v>2010</v>
      </c>
      <c r="F4086">
        <v>45.304093567251456</v>
      </c>
    </row>
    <row r="4087" spans="1:6" x14ac:dyDescent="0.25">
      <c r="A4087" t="s">
        <v>245</v>
      </c>
      <c r="B4087" t="s">
        <v>684</v>
      </c>
      <c r="C4087" t="s">
        <v>4</v>
      </c>
      <c r="D4087" t="s">
        <v>5</v>
      </c>
      <c r="E4087">
        <v>2011</v>
      </c>
      <c r="F4087">
        <v>45.221442495126709</v>
      </c>
    </row>
    <row r="4088" spans="1:6" x14ac:dyDescent="0.25">
      <c r="A4088" t="s">
        <v>245</v>
      </c>
      <c r="B4088" t="s">
        <v>684</v>
      </c>
      <c r="C4088" t="s">
        <v>4</v>
      </c>
      <c r="D4088" t="s">
        <v>5</v>
      </c>
      <c r="E4088">
        <v>2012</v>
      </c>
      <c r="F4088">
        <v>45.138791423001948</v>
      </c>
    </row>
    <row r="4089" spans="1:6" x14ac:dyDescent="0.25">
      <c r="A4089" t="s">
        <v>245</v>
      </c>
      <c r="B4089" t="s">
        <v>684</v>
      </c>
      <c r="C4089" t="s">
        <v>4</v>
      </c>
      <c r="D4089" t="s">
        <v>5</v>
      </c>
      <c r="E4089">
        <v>2013</v>
      </c>
      <c r="F4089">
        <v>45.056140350877193</v>
      </c>
    </row>
    <row r="4090" spans="1:6" x14ac:dyDescent="0.25">
      <c r="A4090" t="s">
        <v>245</v>
      </c>
      <c r="B4090" t="s">
        <v>684</v>
      </c>
      <c r="C4090" t="s">
        <v>4</v>
      </c>
      <c r="D4090" t="s">
        <v>5</v>
      </c>
      <c r="E4090">
        <v>2014</v>
      </c>
      <c r="F4090">
        <v>44.973489278752432</v>
      </c>
    </row>
    <row r="4091" spans="1:6" x14ac:dyDescent="0.25">
      <c r="A4091" t="s">
        <v>245</v>
      </c>
      <c r="B4091" t="s">
        <v>684</v>
      </c>
      <c r="C4091" t="s">
        <v>4</v>
      </c>
      <c r="D4091" t="s">
        <v>5</v>
      </c>
      <c r="E4091">
        <v>2015</v>
      </c>
      <c r="F4091">
        <v>44.890838206627684</v>
      </c>
    </row>
    <row r="4092" spans="1:6" x14ac:dyDescent="0.25">
      <c r="A4092" t="s">
        <v>245</v>
      </c>
      <c r="B4092" t="s">
        <v>684</v>
      </c>
      <c r="C4092" t="s">
        <v>4</v>
      </c>
      <c r="D4092" t="s">
        <v>5</v>
      </c>
      <c r="E4092">
        <v>2016</v>
      </c>
      <c r="F4092">
        <v>44.808966861598435</v>
      </c>
    </row>
    <row r="4093" spans="1:6" x14ac:dyDescent="0.25">
      <c r="A4093" t="s">
        <v>245</v>
      </c>
      <c r="B4093" t="s">
        <v>684</v>
      </c>
      <c r="C4093" t="s">
        <v>4</v>
      </c>
      <c r="D4093" t="s">
        <v>5</v>
      </c>
      <c r="E4093">
        <v>2017</v>
      </c>
      <c r="F4093">
        <v>44.7270955165692</v>
      </c>
    </row>
    <row r="4094" spans="1:6" x14ac:dyDescent="0.25">
      <c r="A4094" t="s">
        <v>245</v>
      </c>
      <c r="B4094" t="s">
        <v>684</v>
      </c>
      <c r="C4094" t="s">
        <v>4</v>
      </c>
      <c r="D4094" t="s">
        <v>5</v>
      </c>
      <c r="E4094">
        <v>2018</v>
      </c>
      <c r="F4094">
        <v>44.645224171539965</v>
      </c>
    </row>
    <row r="4095" spans="1:6" x14ac:dyDescent="0.25">
      <c r="A4095" t="s">
        <v>245</v>
      </c>
      <c r="B4095" t="s">
        <v>684</v>
      </c>
      <c r="C4095" t="s">
        <v>4</v>
      </c>
      <c r="D4095" t="s">
        <v>5</v>
      </c>
      <c r="E4095">
        <v>2019</v>
      </c>
      <c r="F4095">
        <v>44.563352826510723</v>
      </c>
    </row>
    <row r="4096" spans="1:6" x14ac:dyDescent="0.25">
      <c r="A4096" t="s">
        <v>245</v>
      </c>
      <c r="B4096" t="s">
        <v>684</v>
      </c>
      <c r="C4096" t="s">
        <v>4</v>
      </c>
      <c r="D4096" t="s">
        <v>5</v>
      </c>
      <c r="E4096">
        <v>2020</v>
      </c>
      <c r="F4096">
        <v>44.481481481481481</v>
      </c>
    </row>
    <row r="4097" spans="1:6" x14ac:dyDescent="0.25">
      <c r="A4097" t="s">
        <v>246</v>
      </c>
      <c r="B4097" t="s">
        <v>685</v>
      </c>
      <c r="C4097" t="s">
        <v>20</v>
      </c>
      <c r="D4097" t="s">
        <v>13</v>
      </c>
      <c r="E4097">
        <v>2000</v>
      </c>
      <c r="F4097">
        <v>4.2987255406797118</v>
      </c>
    </row>
    <row r="4098" spans="1:6" x14ac:dyDescent="0.25">
      <c r="A4098" t="s">
        <v>246</v>
      </c>
      <c r="B4098" t="s">
        <v>685</v>
      </c>
      <c r="C4098" t="s">
        <v>20</v>
      </c>
      <c r="D4098" t="s">
        <v>13</v>
      </c>
      <c r="E4098">
        <v>2001</v>
      </c>
      <c r="F4098">
        <v>4.3113285272914519</v>
      </c>
    </row>
    <row r="4099" spans="1:6" x14ac:dyDescent="0.25">
      <c r="A4099" t="s">
        <v>246</v>
      </c>
      <c r="B4099" t="s">
        <v>685</v>
      </c>
      <c r="C4099" t="s">
        <v>20</v>
      </c>
      <c r="D4099" t="s">
        <v>13</v>
      </c>
      <c r="E4099">
        <v>2002</v>
      </c>
      <c r="F4099">
        <v>4.3239315139031929</v>
      </c>
    </row>
    <row r="4100" spans="1:6" x14ac:dyDescent="0.25">
      <c r="A4100" t="s">
        <v>246</v>
      </c>
      <c r="B4100" t="s">
        <v>685</v>
      </c>
      <c r="C4100" t="s">
        <v>20</v>
      </c>
      <c r="D4100" t="s">
        <v>13</v>
      </c>
      <c r="E4100">
        <v>2003</v>
      </c>
      <c r="F4100">
        <v>4.3365345005149329</v>
      </c>
    </row>
    <row r="4101" spans="1:6" x14ac:dyDescent="0.25">
      <c r="A4101" t="s">
        <v>246</v>
      </c>
      <c r="B4101" t="s">
        <v>685</v>
      </c>
      <c r="C4101" t="s">
        <v>20</v>
      </c>
      <c r="D4101" t="s">
        <v>13</v>
      </c>
      <c r="E4101">
        <v>2004</v>
      </c>
      <c r="F4101">
        <v>4.349137487126673</v>
      </c>
    </row>
    <row r="4102" spans="1:6" x14ac:dyDescent="0.25">
      <c r="A4102" t="s">
        <v>246</v>
      </c>
      <c r="B4102" t="s">
        <v>685</v>
      </c>
      <c r="C4102" t="s">
        <v>20</v>
      </c>
      <c r="D4102" t="s">
        <v>13</v>
      </c>
      <c r="E4102">
        <v>2005</v>
      </c>
      <c r="F4102">
        <v>4.361740473738414</v>
      </c>
    </row>
    <row r="4103" spans="1:6" x14ac:dyDescent="0.25">
      <c r="A4103" t="s">
        <v>246</v>
      </c>
      <c r="B4103" t="s">
        <v>685</v>
      </c>
      <c r="C4103" t="s">
        <v>20</v>
      </c>
      <c r="D4103" t="s">
        <v>13</v>
      </c>
      <c r="E4103">
        <v>2006</v>
      </c>
      <c r="F4103">
        <v>4.361740473738414</v>
      </c>
    </row>
    <row r="4104" spans="1:6" x14ac:dyDescent="0.25">
      <c r="A4104" t="s">
        <v>246</v>
      </c>
      <c r="B4104" t="s">
        <v>685</v>
      </c>
      <c r="C4104" t="s">
        <v>20</v>
      </c>
      <c r="D4104" t="s">
        <v>13</v>
      </c>
      <c r="E4104">
        <v>2007</v>
      </c>
      <c r="F4104">
        <v>4.3869464469618951</v>
      </c>
    </row>
    <row r="4105" spans="1:6" x14ac:dyDescent="0.25">
      <c r="A4105" t="s">
        <v>246</v>
      </c>
      <c r="B4105" t="s">
        <v>685</v>
      </c>
      <c r="C4105" t="s">
        <v>20</v>
      </c>
      <c r="D4105" t="s">
        <v>13</v>
      </c>
      <c r="E4105">
        <v>2008</v>
      </c>
      <c r="F4105">
        <v>4.399549433573636</v>
      </c>
    </row>
    <row r="4106" spans="1:6" x14ac:dyDescent="0.25">
      <c r="A4106" t="s">
        <v>246</v>
      </c>
      <c r="B4106" t="s">
        <v>685</v>
      </c>
      <c r="C4106" t="s">
        <v>20</v>
      </c>
      <c r="D4106" t="s">
        <v>13</v>
      </c>
      <c r="E4106">
        <v>2009</v>
      </c>
      <c r="F4106">
        <v>4.4121524201853761</v>
      </c>
    </row>
    <row r="4107" spans="1:6" x14ac:dyDescent="0.25">
      <c r="A4107" t="s">
        <v>246</v>
      </c>
      <c r="B4107" t="s">
        <v>685</v>
      </c>
      <c r="C4107" t="s">
        <v>20</v>
      </c>
      <c r="D4107" t="s">
        <v>13</v>
      </c>
      <c r="E4107">
        <v>2010</v>
      </c>
      <c r="F4107">
        <v>4.4247554067971162</v>
      </c>
    </row>
    <row r="4108" spans="1:6" x14ac:dyDescent="0.25">
      <c r="A4108" t="s">
        <v>246</v>
      </c>
      <c r="B4108" t="s">
        <v>685</v>
      </c>
      <c r="C4108" t="s">
        <v>20</v>
      </c>
      <c r="D4108" t="s">
        <v>13</v>
      </c>
      <c r="E4108">
        <v>2011</v>
      </c>
      <c r="F4108">
        <v>4.4346035015447995</v>
      </c>
    </row>
    <row r="4109" spans="1:6" x14ac:dyDescent="0.25">
      <c r="A4109" t="s">
        <v>246</v>
      </c>
      <c r="B4109" t="s">
        <v>685</v>
      </c>
      <c r="C4109" t="s">
        <v>20</v>
      </c>
      <c r="D4109" t="s">
        <v>13</v>
      </c>
      <c r="E4109">
        <v>2012</v>
      </c>
      <c r="F4109">
        <v>4.444451596292482</v>
      </c>
    </row>
    <row r="4110" spans="1:6" x14ac:dyDescent="0.25">
      <c r="A4110" t="s">
        <v>246</v>
      </c>
      <c r="B4110" t="s">
        <v>685</v>
      </c>
      <c r="C4110" t="s">
        <v>20</v>
      </c>
      <c r="D4110" t="s">
        <v>13</v>
      </c>
      <c r="E4110">
        <v>2013</v>
      </c>
      <c r="F4110">
        <v>4.4542996910401644</v>
      </c>
    </row>
    <row r="4111" spans="1:6" x14ac:dyDescent="0.25">
      <c r="A4111" t="s">
        <v>246</v>
      </c>
      <c r="B4111" t="s">
        <v>685</v>
      </c>
      <c r="C4111" t="s">
        <v>20</v>
      </c>
      <c r="D4111" t="s">
        <v>13</v>
      </c>
      <c r="E4111">
        <v>2014</v>
      </c>
      <c r="F4111">
        <v>4.4641477857878478</v>
      </c>
    </row>
    <row r="4112" spans="1:6" x14ac:dyDescent="0.25">
      <c r="A4112" t="s">
        <v>246</v>
      </c>
      <c r="B4112" t="s">
        <v>685</v>
      </c>
      <c r="C4112" t="s">
        <v>20</v>
      </c>
      <c r="D4112" t="s">
        <v>13</v>
      </c>
      <c r="E4112">
        <v>2015</v>
      </c>
      <c r="F4112">
        <v>4.4739958805355311</v>
      </c>
    </row>
    <row r="4113" spans="1:6" x14ac:dyDescent="0.25">
      <c r="A4113" t="s">
        <v>246</v>
      </c>
      <c r="B4113" t="s">
        <v>685</v>
      </c>
      <c r="C4113" t="s">
        <v>20</v>
      </c>
      <c r="D4113" t="s">
        <v>13</v>
      </c>
      <c r="E4113">
        <v>2016</v>
      </c>
      <c r="F4113">
        <v>4.4838439752832127</v>
      </c>
    </row>
    <row r="4114" spans="1:6" x14ac:dyDescent="0.25">
      <c r="A4114" t="s">
        <v>246</v>
      </c>
      <c r="B4114" t="s">
        <v>685</v>
      </c>
      <c r="C4114" t="s">
        <v>20</v>
      </c>
      <c r="D4114" t="s">
        <v>13</v>
      </c>
      <c r="E4114">
        <v>2017</v>
      </c>
      <c r="F4114">
        <v>4.4936920700308951</v>
      </c>
    </row>
    <row r="4115" spans="1:6" x14ac:dyDescent="0.25">
      <c r="A4115" t="s">
        <v>246</v>
      </c>
      <c r="B4115" t="s">
        <v>685</v>
      </c>
      <c r="C4115" t="s">
        <v>20</v>
      </c>
      <c r="D4115" t="s">
        <v>13</v>
      </c>
      <c r="E4115">
        <v>2018</v>
      </c>
      <c r="F4115">
        <v>4.5035401647785784</v>
      </c>
    </row>
    <row r="4116" spans="1:6" x14ac:dyDescent="0.25">
      <c r="A4116" t="s">
        <v>246</v>
      </c>
      <c r="B4116" t="s">
        <v>685</v>
      </c>
      <c r="C4116" t="s">
        <v>20</v>
      </c>
      <c r="D4116" t="s">
        <v>13</v>
      </c>
      <c r="E4116">
        <v>2019</v>
      </c>
      <c r="F4116">
        <v>4.5133882595262618</v>
      </c>
    </row>
    <row r="4117" spans="1:6" x14ac:dyDescent="0.25">
      <c r="A4117" t="s">
        <v>246</v>
      </c>
      <c r="B4117" t="s">
        <v>685</v>
      </c>
      <c r="C4117" t="s">
        <v>20</v>
      </c>
      <c r="D4117" t="s">
        <v>13</v>
      </c>
      <c r="E4117">
        <v>2020</v>
      </c>
      <c r="F4117">
        <v>4.5232363542739451</v>
      </c>
    </row>
    <row r="4118" spans="1:6" x14ac:dyDescent="0.25">
      <c r="A4118" t="s">
        <v>488</v>
      </c>
      <c r="B4118" t="s">
        <v>686</v>
      </c>
      <c r="C4118" t="s">
        <v>15</v>
      </c>
      <c r="D4118" t="s">
        <v>16</v>
      </c>
      <c r="E4118">
        <v>2000</v>
      </c>
      <c r="F4118">
        <v>26.179267959928797</v>
      </c>
    </row>
    <row r="4119" spans="1:6" x14ac:dyDescent="0.25">
      <c r="A4119" t="s">
        <v>488</v>
      </c>
      <c r="B4119" t="s">
        <v>686</v>
      </c>
      <c r="C4119" t="s">
        <v>15</v>
      </c>
      <c r="D4119" t="s">
        <v>16</v>
      </c>
      <c r="E4119">
        <v>2001</v>
      </c>
      <c r="F4119">
        <v>26.300719826410095</v>
      </c>
    </row>
    <row r="4120" spans="1:6" x14ac:dyDescent="0.25">
      <c r="A4120" t="s">
        <v>488</v>
      </c>
      <c r="B4120" t="s">
        <v>686</v>
      </c>
      <c r="C4120" t="s">
        <v>15</v>
      </c>
      <c r="D4120" t="s">
        <v>16</v>
      </c>
      <c r="E4120">
        <v>2002</v>
      </c>
      <c r="F4120">
        <v>26.422171692891389</v>
      </c>
    </row>
    <row r="4121" spans="1:6" x14ac:dyDescent="0.25">
      <c r="A4121" t="s">
        <v>488</v>
      </c>
      <c r="B4121" t="s">
        <v>686</v>
      </c>
      <c r="C4121" t="s">
        <v>15</v>
      </c>
      <c r="D4121" t="s">
        <v>16</v>
      </c>
      <c r="E4121">
        <v>2003</v>
      </c>
      <c r="F4121">
        <v>26.543623559372687</v>
      </c>
    </row>
    <row r="4122" spans="1:6" x14ac:dyDescent="0.25">
      <c r="A4122" t="s">
        <v>488</v>
      </c>
      <c r="B4122" t="s">
        <v>686</v>
      </c>
      <c r="C4122" t="s">
        <v>15</v>
      </c>
      <c r="D4122" t="s">
        <v>16</v>
      </c>
      <c r="E4122">
        <v>2004</v>
      </c>
      <c r="F4122">
        <v>26.665075425853985</v>
      </c>
    </row>
    <row r="4123" spans="1:6" x14ac:dyDescent="0.25">
      <c r="A4123" t="s">
        <v>488</v>
      </c>
      <c r="B4123" t="s">
        <v>686</v>
      </c>
      <c r="C4123" t="s">
        <v>15</v>
      </c>
      <c r="D4123" t="s">
        <v>16</v>
      </c>
      <c r="E4123">
        <v>2005</v>
      </c>
      <c r="F4123">
        <v>26.786527292335276</v>
      </c>
    </row>
    <row r="4124" spans="1:6" x14ac:dyDescent="0.25">
      <c r="A4124" t="s">
        <v>488</v>
      </c>
      <c r="B4124" t="s">
        <v>686</v>
      </c>
      <c r="C4124" t="s">
        <v>15</v>
      </c>
      <c r="D4124" t="s">
        <v>16</v>
      </c>
      <c r="E4124">
        <v>2006</v>
      </c>
      <c r="F4124">
        <v>26.786527292335276</v>
      </c>
    </row>
    <row r="4125" spans="1:6" x14ac:dyDescent="0.25">
      <c r="A4125" t="s">
        <v>488</v>
      </c>
      <c r="B4125" t="s">
        <v>686</v>
      </c>
      <c r="C4125" t="s">
        <v>15</v>
      </c>
      <c r="D4125" t="s">
        <v>16</v>
      </c>
      <c r="E4125">
        <v>2007</v>
      </c>
      <c r="F4125">
        <v>27.029431025297868</v>
      </c>
    </row>
    <row r="4126" spans="1:6" x14ac:dyDescent="0.25">
      <c r="A4126" t="s">
        <v>488</v>
      </c>
      <c r="B4126" t="s">
        <v>686</v>
      </c>
      <c r="C4126" t="s">
        <v>15</v>
      </c>
      <c r="D4126" t="s">
        <v>16</v>
      </c>
      <c r="E4126">
        <v>2008</v>
      </c>
      <c r="F4126">
        <v>27.150882891779165</v>
      </c>
    </row>
    <row r="4127" spans="1:6" x14ac:dyDescent="0.25">
      <c r="A4127" t="s">
        <v>488</v>
      </c>
      <c r="B4127" t="s">
        <v>686</v>
      </c>
      <c r="C4127" t="s">
        <v>15</v>
      </c>
      <c r="D4127" t="s">
        <v>16</v>
      </c>
      <c r="E4127">
        <v>2009</v>
      </c>
      <c r="F4127">
        <v>27.272334758260463</v>
      </c>
    </row>
    <row r="4128" spans="1:6" x14ac:dyDescent="0.25">
      <c r="A4128" t="s">
        <v>488</v>
      </c>
      <c r="B4128" t="s">
        <v>686</v>
      </c>
      <c r="C4128" t="s">
        <v>15</v>
      </c>
      <c r="D4128" t="s">
        <v>16</v>
      </c>
      <c r="E4128">
        <v>2010</v>
      </c>
      <c r="F4128">
        <v>27.393786624741757</v>
      </c>
    </row>
    <row r="4129" spans="1:6" x14ac:dyDescent="0.25">
      <c r="A4129" t="s">
        <v>488</v>
      </c>
      <c r="B4129" t="s">
        <v>686</v>
      </c>
      <c r="C4129" t="s">
        <v>15</v>
      </c>
      <c r="D4129" t="s">
        <v>16</v>
      </c>
      <c r="E4129">
        <v>2011</v>
      </c>
      <c r="F4129">
        <v>27.535990021179007</v>
      </c>
    </row>
    <row r="4130" spans="1:6" x14ac:dyDescent="0.25">
      <c r="A4130" t="s">
        <v>488</v>
      </c>
      <c r="B4130" t="s">
        <v>686</v>
      </c>
      <c r="C4130" t="s">
        <v>15</v>
      </c>
      <c r="D4130" t="s">
        <v>16</v>
      </c>
      <c r="E4130">
        <v>2012</v>
      </c>
      <c r="F4130">
        <v>27.678193417616253</v>
      </c>
    </row>
    <row r="4131" spans="1:6" x14ac:dyDescent="0.25">
      <c r="A4131" t="s">
        <v>488</v>
      </c>
      <c r="B4131" t="s">
        <v>686</v>
      </c>
      <c r="C4131" t="s">
        <v>15</v>
      </c>
      <c r="D4131" t="s">
        <v>16</v>
      </c>
      <c r="E4131">
        <v>2013</v>
      </c>
      <c r="F4131">
        <v>27.820396814053506</v>
      </c>
    </row>
    <row r="4132" spans="1:6" x14ac:dyDescent="0.25">
      <c r="A4132" t="s">
        <v>488</v>
      </c>
      <c r="B4132" t="s">
        <v>686</v>
      </c>
      <c r="C4132" t="s">
        <v>15</v>
      </c>
      <c r="D4132" t="s">
        <v>16</v>
      </c>
      <c r="E4132">
        <v>2014</v>
      </c>
      <c r="F4132">
        <v>27.962600210490756</v>
      </c>
    </row>
    <row r="4133" spans="1:6" x14ac:dyDescent="0.25">
      <c r="A4133" t="s">
        <v>488</v>
      </c>
      <c r="B4133" t="s">
        <v>686</v>
      </c>
      <c r="C4133" t="s">
        <v>15</v>
      </c>
      <c r="D4133" t="s">
        <v>16</v>
      </c>
      <c r="E4133">
        <v>2015</v>
      </c>
      <c r="F4133">
        <v>28.104803606928002</v>
      </c>
    </row>
    <row r="4134" spans="1:6" x14ac:dyDescent="0.25">
      <c r="A4134" t="s">
        <v>488</v>
      </c>
      <c r="B4134" t="s">
        <v>686</v>
      </c>
      <c r="C4134" t="s">
        <v>15</v>
      </c>
      <c r="D4134" t="s">
        <v>16</v>
      </c>
      <c r="E4134">
        <v>2016</v>
      </c>
      <c r="F4134">
        <v>28.104803606928002</v>
      </c>
    </row>
    <row r="4135" spans="1:6" x14ac:dyDescent="0.25">
      <c r="A4135" t="s">
        <v>488</v>
      </c>
      <c r="B4135" t="s">
        <v>686</v>
      </c>
      <c r="C4135" t="s">
        <v>15</v>
      </c>
      <c r="D4135" t="s">
        <v>16</v>
      </c>
      <c r="E4135">
        <v>2017</v>
      </c>
      <c r="F4135">
        <v>28.263529228330498</v>
      </c>
    </row>
    <row r="4136" spans="1:6" x14ac:dyDescent="0.25">
      <c r="A4136" t="s">
        <v>488</v>
      </c>
      <c r="B4136" t="s">
        <v>686</v>
      </c>
      <c r="C4136" t="s">
        <v>15</v>
      </c>
      <c r="D4136" t="s">
        <v>16</v>
      </c>
      <c r="E4136">
        <v>2018</v>
      </c>
      <c r="F4136">
        <v>28.466094097163573</v>
      </c>
    </row>
    <row r="4137" spans="1:6" x14ac:dyDescent="0.25">
      <c r="A4137" t="s">
        <v>488</v>
      </c>
      <c r="B4137" t="s">
        <v>686</v>
      </c>
      <c r="C4137" t="s">
        <v>15</v>
      </c>
      <c r="D4137" t="s">
        <v>16</v>
      </c>
      <c r="E4137">
        <v>2019</v>
      </c>
      <c r="F4137">
        <v>28.668788898561647</v>
      </c>
    </row>
    <row r="4138" spans="1:6" x14ac:dyDescent="0.25">
      <c r="A4138" t="s">
        <v>488</v>
      </c>
      <c r="B4138" t="s">
        <v>686</v>
      </c>
      <c r="C4138" t="s">
        <v>15</v>
      </c>
      <c r="D4138" t="s">
        <v>16</v>
      </c>
      <c r="E4138">
        <v>2020</v>
      </c>
      <c r="F4138">
        <v>28.871483699959722</v>
      </c>
    </row>
    <row r="4139" spans="1:6" x14ac:dyDescent="0.25">
      <c r="A4139" t="s">
        <v>238</v>
      </c>
      <c r="B4139" t="s">
        <v>687</v>
      </c>
      <c r="C4139" t="s">
        <v>15</v>
      </c>
      <c r="D4139" t="s">
        <v>16</v>
      </c>
      <c r="E4139">
        <v>2000</v>
      </c>
      <c r="F4139">
        <v>8.7821590449641445</v>
      </c>
    </row>
    <row r="4140" spans="1:6" x14ac:dyDescent="0.25">
      <c r="A4140" t="s">
        <v>238</v>
      </c>
      <c r="B4140" t="s">
        <v>687</v>
      </c>
      <c r="C4140" t="s">
        <v>15</v>
      </c>
      <c r="D4140" t="s">
        <v>16</v>
      </c>
      <c r="E4140">
        <v>2001</v>
      </c>
      <c r="F4140">
        <v>8.7821590449641445</v>
      </c>
    </row>
    <row r="4141" spans="1:6" x14ac:dyDescent="0.25">
      <c r="A4141" t="s">
        <v>238</v>
      </c>
      <c r="B4141" t="s">
        <v>687</v>
      </c>
      <c r="C4141" t="s">
        <v>15</v>
      </c>
      <c r="D4141" t="s">
        <v>16</v>
      </c>
      <c r="E4141">
        <v>2002</v>
      </c>
      <c r="F4141">
        <v>8.7821590449641445</v>
      </c>
    </row>
    <row r="4142" spans="1:6" x14ac:dyDescent="0.25">
      <c r="A4142" t="s">
        <v>238</v>
      </c>
      <c r="B4142" t="s">
        <v>687</v>
      </c>
      <c r="C4142" t="s">
        <v>15</v>
      </c>
      <c r="D4142" t="s">
        <v>16</v>
      </c>
      <c r="E4142">
        <v>2003</v>
      </c>
      <c r="F4142">
        <v>8.7821590449641445</v>
      </c>
    </row>
    <row r="4143" spans="1:6" x14ac:dyDescent="0.25">
      <c r="A4143" t="s">
        <v>238</v>
      </c>
      <c r="B4143" t="s">
        <v>687</v>
      </c>
      <c r="C4143" t="s">
        <v>15</v>
      </c>
      <c r="D4143" t="s">
        <v>16</v>
      </c>
      <c r="E4143">
        <v>2004</v>
      </c>
      <c r="F4143">
        <v>8.7821590449641445</v>
      </c>
    </row>
    <row r="4144" spans="1:6" x14ac:dyDescent="0.25">
      <c r="A4144" t="s">
        <v>238</v>
      </c>
      <c r="B4144" t="s">
        <v>687</v>
      </c>
      <c r="C4144" t="s">
        <v>15</v>
      </c>
      <c r="D4144" t="s">
        <v>16</v>
      </c>
      <c r="E4144">
        <v>2005</v>
      </c>
      <c r="F4144">
        <v>8.7821590449641445</v>
      </c>
    </row>
    <row r="4145" spans="1:6" x14ac:dyDescent="0.25">
      <c r="A4145" t="s">
        <v>238</v>
      </c>
      <c r="B4145" t="s">
        <v>687</v>
      </c>
      <c r="C4145" t="s">
        <v>15</v>
      </c>
      <c r="D4145" t="s">
        <v>16</v>
      </c>
      <c r="E4145">
        <v>2006</v>
      </c>
      <c r="F4145">
        <v>8.7821590449641445</v>
      </c>
    </row>
    <row r="4146" spans="1:6" x14ac:dyDescent="0.25">
      <c r="A4146" t="s">
        <v>238</v>
      </c>
      <c r="B4146" t="s">
        <v>687</v>
      </c>
      <c r="C4146" t="s">
        <v>15</v>
      </c>
      <c r="D4146" t="s">
        <v>16</v>
      </c>
      <c r="E4146">
        <v>2007</v>
      </c>
      <c r="F4146">
        <v>8.7821590449641445</v>
      </c>
    </row>
    <row r="4147" spans="1:6" x14ac:dyDescent="0.25">
      <c r="A4147" t="s">
        <v>238</v>
      </c>
      <c r="B4147" t="s">
        <v>687</v>
      </c>
      <c r="C4147" t="s">
        <v>15</v>
      </c>
      <c r="D4147" t="s">
        <v>16</v>
      </c>
      <c r="E4147">
        <v>2008</v>
      </c>
      <c r="F4147">
        <v>8.7821590449641445</v>
      </c>
    </row>
    <row r="4148" spans="1:6" x14ac:dyDescent="0.25">
      <c r="A4148" t="s">
        <v>238</v>
      </c>
      <c r="B4148" t="s">
        <v>687</v>
      </c>
      <c r="C4148" t="s">
        <v>15</v>
      </c>
      <c r="D4148" t="s">
        <v>16</v>
      </c>
      <c r="E4148">
        <v>2009</v>
      </c>
      <c r="F4148">
        <v>8.7821590449641445</v>
      </c>
    </row>
    <row r="4149" spans="1:6" x14ac:dyDescent="0.25">
      <c r="A4149" t="s">
        <v>238</v>
      </c>
      <c r="B4149" t="s">
        <v>687</v>
      </c>
      <c r="C4149" t="s">
        <v>15</v>
      </c>
      <c r="D4149" t="s">
        <v>16</v>
      </c>
      <c r="E4149">
        <v>2010</v>
      </c>
      <c r="F4149">
        <v>8.7821590449641445</v>
      </c>
    </row>
    <row r="4150" spans="1:6" x14ac:dyDescent="0.25">
      <c r="A4150" t="s">
        <v>238</v>
      </c>
      <c r="B4150" t="s">
        <v>687</v>
      </c>
      <c r="C4150" t="s">
        <v>15</v>
      </c>
      <c r="D4150" t="s">
        <v>16</v>
      </c>
      <c r="E4150">
        <v>2011</v>
      </c>
      <c r="F4150">
        <v>8.7821590449641445</v>
      </c>
    </row>
    <row r="4151" spans="1:6" x14ac:dyDescent="0.25">
      <c r="A4151" t="s">
        <v>238</v>
      </c>
      <c r="B4151" t="s">
        <v>687</v>
      </c>
      <c r="C4151" t="s">
        <v>15</v>
      </c>
      <c r="D4151" t="s">
        <v>16</v>
      </c>
      <c r="E4151">
        <v>2012</v>
      </c>
      <c r="F4151">
        <v>8.7821590449641445</v>
      </c>
    </row>
    <row r="4152" spans="1:6" x14ac:dyDescent="0.25">
      <c r="A4152" t="s">
        <v>238</v>
      </c>
      <c r="B4152" t="s">
        <v>687</v>
      </c>
      <c r="C4152" t="s">
        <v>15</v>
      </c>
      <c r="D4152" t="s">
        <v>16</v>
      </c>
      <c r="E4152">
        <v>2013</v>
      </c>
      <c r="F4152">
        <v>8.7821590449641445</v>
      </c>
    </row>
    <row r="4153" spans="1:6" x14ac:dyDescent="0.25">
      <c r="A4153" t="s">
        <v>238</v>
      </c>
      <c r="B4153" t="s">
        <v>687</v>
      </c>
      <c r="C4153" t="s">
        <v>15</v>
      </c>
      <c r="D4153" t="s">
        <v>16</v>
      </c>
      <c r="E4153">
        <v>2014</v>
      </c>
      <c r="F4153">
        <v>8.7821590449641445</v>
      </c>
    </row>
    <row r="4154" spans="1:6" x14ac:dyDescent="0.25">
      <c r="A4154" t="s">
        <v>238</v>
      </c>
      <c r="B4154" t="s">
        <v>687</v>
      </c>
      <c r="C4154" t="s">
        <v>15</v>
      </c>
      <c r="D4154" t="s">
        <v>16</v>
      </c>
      <c r="E4154">
        <v>2015</v>
      </c>
      <c r="F4154">
        <v>8.7821590449641445</v>
      </c>
    </row>
    <row r="4155" spans="1:6" x14ac:dyDescent="0.25">
      <c r="A4155" t="s">
        <v>238</v>
      </c>
      <c r="B4155" t="s">
        <v>687</v>
      </c>
      <c r="C4155" t="s">
        <v>15</v>
      </c>
      <c r="D4155" t="s">
        <v>16</v>
      </c>
      <c r="E4155">
        <v>2016</v>
      </c>
      <c r="F4155">
        <v>8.7821590449641445</v>
      </c>
    </row>
    <row r="4156" spans="1:6" x14ac:dyDescent="0.25">
      <c r="A4156" t="s">
        <v>238</v>
      </c>
      <c r="B4156" t="s">
        <v>687</v>
      </c>
      <c r="C4156" t="s">
        <v>15</v>
      </c>
      <c r="D4156" t="s">
        <v>16</v>
      </c>
      <c r="E4156">
        <v>2017</v>
      </c>
      <c r="F4156">
        <v>8.7821590449641445</v>
      </c>
    </row>
    <row r="4157" spans="1:6" x14ac:dyDescent="0.25">
      <c r="A4157" t="s">
        <v>238</v>
      </c>
      <c r="B4157" t="s">
        <v>687</v>
      </c>
      <c r="C4157" t="s">
        <v>15</v>
      </c>
      <c r="D4157" t="s">
        <v>16</v>
      </c>
      <c r="E4157">
        <v>2018</v>
      </c>
      <c r="F4157">
        <v>8.7821590449641445</v>
      </c>
    </row>
    <row r="4158" spans="1:6" x14ac:dyDescent="0.25">
      <c r="A4158" t="s">
        <v>238</v>
      </c>
      <c r="B4158" t="s">
        <v>687</v>
      </c>
      <c r="C4158" t="s">
        <v>15</v>
      </c>
      <c r="D4158" t="s">
        <v>16</v>
      </c>
      <c r="E4158">
        <v>2019</v>
      </c>
      <c r="F4158">
        <v>8.7821590449641445</v>
      </c>
    </row>
    <row r="4159" spans="1:6" x14ac:dyDescent="0.25">
      <c r="A4159" t="s">
        <v>238</v>
      </c>
      <c r="B4159" t="s">
        <v>687</v>
      </c>
      <c r="C4159" t="s">
        <v>15</v>
      </c>
      <c r="D4159" t="s">
        <v>16</v>
      </c>
      <c r="E4159">
        <v>2020</v>
      </c>
      <c r="F4159">
        <v>8.7821590449641445</v>
      </c>
    </row>
    <row r="4160" spans="1:6" x14ac:dyDescent="0.25">
      <c r="A4160" t="s">
        <v>231</v>
      </c>
      <c r="B4160" t="s">
        <v>688</v>
      </c>
      <c r="C4160" t="s">
        <v>4</v>
      </c>
      <c r="D4160" t="s">
        <v>5</v>
      </c>
      <c r="E4160">
        <v>2000</v>
      </c>
      <c r="F4160">
        <v>11.073684210526316</v>
      </c>
    </row>
    <row r="4161" spans="1:6" x14ac:dyDescent="0.25">
      <c r="A4161" t="s">
        <v>231</v>
      </c>
      <c r="B4161" t="s">
        <v>688</v>
      </c>
      <c r="C4161" t="s">
        <v>4</v>
      </c>
      <c r="D4161" t="s">
        <v>5</v>
      </c>
      <c r="E4161">
        <v>2001</v>
      </c>
      <c r="F4161">
        <v>11.073684210526316</v>
      </c>
    </row>
    <row r="4162" spans="1:6" x14ac:dyDescent="0.25">
      <c r="A4162" t="s">
        <v>231</v>
      </c>
      <c r="B4162" t="s">
        <v>688</v>
      </c>
      <c r="C4162" t="s">
        <v>4</v>
      </c>
      <c r="D4162" t="s">
        <v>5</v>
      </c>
      <c r="E4162">
        <v>2002</v>
      </c>
      <c r="F4162">
        <v>11.073684210526316</v>
      </c>
    </row>
    <row r="4163" spans="1:6" x14ac:dyDescent="0.25">
      <c r="A4163" t="s">
        <v>231</v>
      </c>
      <c r="B4163" t="s">
        <v>688</v>
      </c>
      <c r="C4163" t="s">
        <v>4</v>
      </c>
      <c r="D4163" t="s">
        <v>5</v>
      </c>
      <c r="E4163">
        <v>2003</v>
      </c>
      <c r="F4163">
        <v>11.073684210526316</v>
      </c>
    </row>
    <row r="4164" spans="1:6" x14ac:dyDescent="0.25">
      <c r="A4164" t="s">
        <v>231</v>
      </c>
      <c r="B4164" t="s">
        <v>688</v>
      </c>
      <c r="C4164" t="s">
        <v>4</v>
      </c>
      <c r="D4164" t="s">
        <v>5</v>
      </c>
      <c r="E4164">
        <v>2004</v>
      </c>
      <c r="F4164">
        <v>11.073684210526316</v>
      </c>
    </row>
    <row r="4165" spans="1:6" x14ac:dyDescent="0.25">
      <c r="A4165" t="s">
        <v>231</v>
      </c>
      <c r="B4165" t="s">
        <v>688</v>
      </c>
      <c r="C4165" t="s">
        <v>4</v>
      </c>
      <c r="D4165" t="s">
        <v>5</v>
      </c>
      <c r="E4165">
        <v>2005</v>
      </c>
      <c r="F4165">
        <v>11.073684210526316</v>
      </c>
    </row>
    <row r="4166" spans="1:6" x14ac:dyDescent="0.25">
      <c r="A4166" t="s">
        <v>231</v>
      </c>
      <c r="B4166" t="s">
        <v>688</v>
      </c>
      <c r="C4166" t="s">
        <v>4</v>
      </c>
      <c r="D4166" t="s">
        <v>5</v>
      </c>
      <c r="E4166">
        <v>2006</v>
      </c>
      <c r="F4166">
        <v>11.073684210526316</v>
      </c>
    </row>
    <row r="4167" spans="1:6" x14ac:dyDescent="0.25">
      <c r="A4167" t="s">
        <v>231</v>
      </c>
      <c r="B4167" t="s">
        <v>688</v>
      </c>
      <c r="C4167" t="s">
        <v>4</v>
      </c>
      <c r="D4167" t="s">
        <v>5</v>
      </c>
      <c r="E4167">
        <v>2007</v>
      </c>
      <c r="F4167">
        <v>11.073684210526316</v>
      </c>
    </row>
    <row r="4168" spans="1:6" x14ac:dyDescent="0.25">
      <c r="A4168" t="s">
        <v>231</v>
      </c>
      <c r="B4168" t="s">
        <v>688</v>
      </c>
      <c r="C4168" t="s">
        <v>4</v>
      </c>
      <c r="D4168" t="s">
        <v>5</v>
      </c>
      <c r="E4168">
        <v>2008</v>
      </c>
      <c r="F4168">
        <v>11.073684210526316</v>
      </c>
    </row>
    <row r="4169" spans="1:6" x14ac:dyDescent="0.25">
      <c r="A4169" t="s">
        <v>231</v>
      </c>
      <c r="B4169" t="s">
        <v>688</v>
      </c>
      <c r="C4169" t="s">
        <v>4</v>
      </c>
      <c r="D4169" t="s">
        <v>5</v>
      </c>
      <c r="E4169">
        <v>2009</v>
      </c>
      <c r="F4169">
        <v>11.073684210526316</v>
      </c>
    </row>
    <row r="4170" spans="1:6" x14ac:dyDescent="0.25">
      <c r="A4170" t="s">
        <v>231</v>
      </c>
      <c r="B4170" t="s">
        <v>688</v>
      </c>
      <c r="C4170" t="s">
        <v>4</v>
      </c>
      <c r="D4170" t="s">
        <v>5</v>
      </c>
      <c r="E4170">
        <v>2010</v>
      </c>
      <c r="F4170">
        <v>11.073684210526316</v>
      </c>
    </row>
    <row r="4171" spans="1:6" x14ac:dyDescent="0.25">
      <c r="A4171" t="s">
        <v>231</v>
      </c>
      <c r="B4171" t="s">
        <v>688</v>
      </c>
      <c r="C4171" t="s">
        <v>4</v>
      </c>
      <c r="D4171" t="s">
        <v>5</v>
      </c>
      <c r="E4171">
        <v>2011</v>
      </c>
      <c r="F4171">
        <v>11.073684210526316</v>
      </c>
    </row>
    <row r="4172" spans="1:6" x14ac:dyDescent="0.25">
      <c r="A4172" t="s">
        <v>231</v>
      </c>
      <c r="B4172" t="s">
        <v>688</v>
      </c>
      <c r="C4172" t="s">
        <v>4</v>
      </c>
      <c r="D4172" t="s">
        <v>5</v>
      </c>
      <c r="E4172">
        <v>2012</v>
      </c>
      <c r="F4172">
        <v>11.073684210526316</v>
      </c>
    </row>
    <row r="4173" spans="1:6" x14ac:dyDescent="0.25">
      <c r="A4173" t="s">
        <v>231</v>
      </c>
      <c r="B4173" t="s">
        <v>688</v>
      </c>
      <c r="C4173" t="s">
        <v>4</v>
      </c>
      <c r="D4173" t="s">
        <v>5</v>
      </c>
      <c r="E4173">
        <v>2013</v>
      </c>
      <c r="F4173">
        <v>11.073684210526316</v>
      </c>
    </row>
    <row r="4174" spans="1:6" x14ac:dyDescent="0.25">
      <c r="A4174" t="s">
        <v>231</v>
      </c>
      <c r="B4174" t="s">
        <v>688</v>
      </c>
      <c r="C4174" t="s">
        <v>4</v>
      </c>
      <c r="D4174" t="s">
        <v>5</v>
      </c>
      <c r="E4174">
        <v>2014</v>
      </c>
      <c r="F4174">
        <v>11.073684210526316</v>
      </c>
    </row>
    <row r="4175" spans="1:6" x14ac:dyDescent="0.25">
      <c r="A4175" t="s">
        <v>231</v>
      </c>
      <c r="B4175" t="s">
        <v>688</v>
      </c>
      <c r="C4175" t="s">
        <v>4</v>
      </c>
      <c r="D4175" t="s">
        <v>5</v>
      </c>
      <c r="E4175">
        <v>2015</v>
      </c>
      <c r="F4175">
        <v>11.073684210526316</v>
      </c>
    </row>
    <row r="4176" spans="1:6" x14ac:dyDescent="0.25">
      <c r="A4176" t="s">
        <v>231</v>
      </c>
      <c r="B4176" t="s">
        <v>688</v>
      </c>
      <c r="C4176" t="s">
        <v>4</v>
      </c>
      <c r="D4176" t="s">
        <v>5</v>
      </c>
      <c r="E4176">
        <v>2016</v>
      </c>
      <c r="F4176">
        <v>11.073684210526316</v>
      </c>
    </row>
    <row r="4177" spans="1:6" x14ac:dyDescent="0.25">
      <c r="A4177" t="s">
        <v>231</v>
      </c>
      <c r="B4177" t="s">
        <v>688</v>
      </c>
      <c r="C4177" t="s">
        <v>4</v>
      </c>
      <c r="D4177" t="s">
        <v>5</v>
      </c>
      <c r="E4177">
        <v>2017</v>
      </c>
      <c r="F4177">
        <v>11.073684210526316</v>
      </c>
    </row>
    <row r="4178" spans="1:6" x14ac:dyDescent="0.25">
      <c r="A4178" t="s">
        <v>231</v>
      </c>
      <c r="B4178" t="s">
        <v>688</v>
      </c>
      <c r="C4178" t="s">
        <v>4</v>
      </c>
      <c r="D4178" t="s">
        <v>5</v>
      </c>
      <c r="E4178">
        <v>2018</v>
      </c>
      <c r="F4178">
        <v>11.073684210526316</v>
      </c>
    </row>
    <row r="4179" spans="1:6" x14ac:dyDescent="0.25">
      <c r="A4179" t="s">
        <v>231</v>
      </c>
      <c r="B4179" t="s">
        <v>688</v>
      </c>
      <c r="C4179" t="s">
        <v>4</v>
      </c>
      <c r="D4179" t="s">
        <v>5</v>
      </c>
      <c r="E4179">
        <v>2019</v>
      </c>
      <c r="F4179">
        <v>11.073684210526316</v>
      </c>
    </row>
    <row r="4180" spans="1:6" x14ac:dyDescent="0.25">
      <c r="A4180" t="s">
        <v>231</v>
      </c>
      <c r="B4180" t="s">
        <v>688</v>
      </c>
      <c r="C4180" t="s">
        <v>4</v>
      </c>
      <c r="D4180" t="s">
        <v>5</v>
      </c>
      <c r="E4180">
        <v>2020</v>
      </c>
      <c r="F4180">
        <v>11.073684210526316</v>
      </c>
    </row>
    <row r="4181" spans="1:6" x14ac:dyDescent="0.25">
      <c r="A4181" t="s">
        <v>248</v>
      </c>
      <c r="B4181" t="s">
        <v>689</v>
      </c>
      <c r="C4181" t="s">
        <v>24</v>
      </c>
      <c r="D4181" t="s">
        <v>16</v>
      </c>
      <c r="E4181">
        <v>2000</v>
      </c>
      <c r="F4181">
        <v>33.333333333333329</v>
      </c>
    </row>
    <row r="4182" spans="1:6" x14ac:dyDescent="0.25">
      <c r="A4182" t="s">
        <v>248</v>
      </c>
      <c r="B4182" t="s">
        <v>689</v>
      </c>
      <c r="C4182" t="s">
        <v>24</v>
      </c>
      <c r="D4182" t="s">
        <v>16</v>
      </c>
      <c r="E4182">
        <v>2001</v>
      </c>
      <c r="F4182">
        <v>33.333333333333329</v>
      </c>
    </row>
    <row r="4183" spans="1:6" x14ac:dyDescent="0.25">
      <c r="A4183" t="s">
        <v>248</v>
      </c>
      <c r="B4183" t="s">
        <v>689</v>
      </c>
      <c r="C4183" t="s">
        <v>24</v>
      </c>
      <c r="D4183" t="s">
        <v>16</v>
      </c>
      <c r="E4183">
        <v>2002</v>
      </c>
      <c r="F4183">
        <v>33.333333333333329</v>
      </c>
    </row>
    <row r="4184" spans="1:6" x14ac:dyDescent="0.25">
      <c r="A4184" t="s">
        <v>248</v>
      </c>
      <c r="B4184" t="s">
        <v>689</v>
      </c>
      <c r="C4184" t="s">
        <v>24</v>
      </c>
      <c r="D4184" t="s">
        <v>16</v>
      </c>
      <c r="E4184">
        <v>2003</v>
      </c>
      <c r="F4184">
        <v>33.333333333333329</v>
      </c>
    </row>
    <row r="4185" spans="1:6" x14ac:dyDescent="0.25">
      <c r="A4185" t="s">
        <v>248</v>
      </c>
      <c r="B4185" t="s">
        <v>689</v>
      </c>
      <c r="C4185" t="s">
        <v>24</v>
      </c>
      <c r="D4185" t="s">
        <v>16</v>
      </c>
      <c r="E4185">
        <v>2004</v>
      </c>
      <c r="F4185">
        <v>33.333333333333329</v>
      </c>
    </row>
    <row r="4186" spans="1:6" x14ac:dyDescent="0.25">
      <c r="A4186" t="s">
        <v>248</v>
      </c>
      <c r="B4186" t="s">
        <v>689</v>
      </c>
      <c r="C4186" t="s">
        <v>24</v>
      </c>
      <c r="D4186" t="s">
        <v>16</v>
      </c>
      <c r="E4186">
        <v>2005</v>
      </c>
      <c r="F4186">
        <v>33.333333333333329</v>
      </c>
    </row>
    <row r="4187" spans="1:6" x14ac:dyDescent="0.25">
      <c r="A4187" t="s">
        <v>248</v>
      </c>
      <c r="B4187" t="s">
        <v>689</v>
      </c>
      <c r="C4187" t="s">
        <v>24</v>
      </c>
      <c r="D4187" t="s">
        <v>16</v>
      </c>
      <c r="E4187">
        <v>2006</v>
      </c>
      <c r="F4187">
        <v>33.333333333333329</v>
      </c>
    </row>
    <row r="4188" spans="1:6" x14ac:dyDescent="0.25">
      <c r="A4188" t="s">
        <v>248</v>
      </c>
      <c r="B4188" t="s">
        <v>689</v>
      </c>
      <c r="C4188" t="s">
        <v>24</v>
      </c>
      <c r="D4188" t="s">
        <v>16</v>
      </c>
      <c r="E4188">
        <v>2007</v>
      </c>
      <c r="F4188">
        <v>33.333333333333329</v>
      </c>
    </row>
    <row r="4189" spans="1:6" x14ac:dyDescent="0.25">
      <c r="A4189" t="s">
        <v>248</v>
      </c>
      <c r="B4189" t="s">
        <v>689</v>
      </c>
      <c r="C4189" t="s">
        <v>24</v>
      </c>
      <c r="D4189" t="s">
        <v>16</v>
      </c>
      <c r="E4189">
        <v>2008</v>
      </c>
      <c r="F4189">
        <v>33.333333333333329</v>
      </c>
    </row>
    <row r="4190" spans="1:6" x14ac:dyDescent="0.25">
      <c r="A4190" t="s">
        <v>248</v>
      </c>
      <c r="B4190" t="s">
        <v>689</v>
      </c>
      <c r="C4190" t="s">
        <v>24</v>
      </c>
      <c r="D4190" t="s">
        <v>16</v>
      </c>
      <c r="E4190">
        <v>2009</v>
      </c>
      <c r="F4190">
        <v>33.333333333333329</v>
      </c>
    </row>
    <row r="4191" spans="1:6" x14ac:dyDescent="0.25">
      <c r="A4191" t="s">
        <v>248</v>
      </c>
      <c r="B4191" t="s">
        <v>689</v>
      </c>
      <c r="C4191" t="s">
        <v>24</v>
      </c>
      <c r="D4191" t="s">
        <v>16</v>
      </c>
      <c r="E4191">
        <v>2010</v>
      </c>
      <c r="F4191">
        <v>33.333333333333329</v>
      </c>
    </row>
    <row r="4192" spans="1:6" x14ac:dyDescent="0.25">
      <c r="A4192" t="s">
        <v>248</v>
      </c>
      <c r="B4192" t="s">
        <v>689</v>
      </c>
      <c r="C4192" t="s">
        <v>24</v>
      </c>
      <c r="D4192" t="s">
        <v>16</v>
      </c>
      <c r="E4192">
        <v>2011</v>
      </c>
      <c r="F4192">
        <v>33.333333333333329</v>
      </c>
    </row>
    <row r="4193" spans="1:6" x14ac:dyDescent="0.25">
      <c r="A4193" t="s">
        <v>248</v>
      </c>
      <c r="B4193" t="s">
        <v>689</v>
      </c>
      <c r="C4193" t="s">
        <v>24</v>
      </c>
      <c r="D4193" t="s">
        <v>16</v>
      </c>
      <c r="E4193">
        <v>2012</v>
      </c>
      <c r="F4193">
        <v>33.333333333333329</v>
      </c>
    </row>
    <row r="4194" spans="1:6" x14ac:dyDescent="0.25">
      <c r="A4194" t="s">
        <v>248</v>
      </c>
      <c r="B4194" t="s">
        <v>689</v>
      </c>
      <c r="C4194" t="s">
        <v>24</v>
      </c>
      <c r="D4194" t="s">
        <v>16</v>
      </c>
      <c r="E4194">
        <v>2013</v>
      </c>
      <c r="F4194">
        <v>33.333333333333329</v>
      </c>
    </row>
    <row r="4195" spans="1:6" x14ac:dyDescent="0.25">
      <c r="A4195" t="s">
        <v>248</v>
      </c>
      <c r="B4195" t="s">
        <v>689</v>
      </c>
      <c r="C4195" t="s">
        <v>24</v>
      </c>
      <c r="D4195" t="s">
        <v>16</v>
      </c>
      <c r="E4195">
        <v>2014</v>
      </c>
      <c r="F4195">
        <v>33.333333333333329</v>
      </c>
    </row>
    <row r="4196" spans="1:6" x14ac:dyDescent="0.25">
      <c r="A4196" t="s">
        <v>248</v>
      </c>
      <c r="B4196" t="s">
        <v>689</v>
      </c>
      <c r="C4196" t="s">
        <v>24</v>
      </c>
      <c r="D4196" t="s">
        <v>16</v>
      </c>
      <c r="E4196">
        <v>2015</v>
      </c>
      <c r="F4196">
        <v>33.333333333333329</v>
      </c>
    </row>
    <row r="4197" spans="1:6" x14ac:dyDescent="0.25">
      <c r="A4197" t="s">
        <v>248</v>
      </c>
      <c r="B4197" t="s">
        <v>689</v>
      </c>
      <c r="C4197" t="s">
        <v>24</v>
      </c>
      <c r="D4197" t="s">
        <v>16</v>
      </c>
      <c r="E4197">
        <v>2016</v>
      </c>
      <c r="F4197">
        <v>33.333333333333329</v>
      </c>
    </row>
    <row r="4198" spans="1:6" x14ac:dyDescent="0.25">
      <c r="A4198" t="s">
        <v>248</v>
      </c>
      <c r="B4198" t="s">
        <v>689</v>
      </c>
      <c r="C4198" t="s">
        <v>24</v>
      </c>
      <c r="D4198" t="s">
        <v>16</v>
      </c>
      <c r="E4198">
        <v>2017</v>
      </c>
      <c r="F4198">
        <v>33.333333333333329</v>
      </c>
    </row>
    <row r="4199" spans="1:6" x14ac:dyDescent="0.25">
      <c r="A4199" t="s">
        <v>248</v>
      </c>
      <c r="B4199" t="s">
        <v>689</v>
      </c>
      <c r="C4199" t="s">
        <v>24</v>
      </c>
      <c r="D4199" t="s">
        <v>16</v>
      </c>
      <c r="E4199">
        <v>2018</v>
      </c>
      <c r="F4199">
        <v>33.333333333333329</v>
      </c>
    </row>
    <row r="4200" spans="1:6" x14ac:dyDescent="0.25">
      <c r="A4200" t="s">
        <v>248</v>
      </c>
      <c r="B4200" t="s">
        <v>689</v>
      </c>
      <c r="C4200" t="s">
        <v>24</v>
      </c>
      <c r="D4200" t="s">
        <v>16</v>
      </c>
      <c r="E4200">
        <v>2019</v>
      </c>
      <c r="F4200">
        <v>33.333333333333329</v>
      </c>
    </row>
    <row r="4201" spans="1:6" x14ac:dyDescent="0.25">
      <c r="A4201" t="s">
        <v>248</v>
      </c>
      <c r="B4201" t="s">
        <v>689</v>
      </c>
      <c r="C4201" t="s">
        <v>24</v>
      </c>
      <c r="D4201" t="s">
        <v>16</v>
      </c>
      <c r="E4201">
        <v>2020</v>
      </c>
      <c r="F4201">
        <v>33.333333333333329</v>
      </c>
    </row>
    <row r="4202" spans="1:6" x14ac:dyDescent="0.25">
      <c r="A4202" t="s">
        <v>250</v>
      </c>
      <c r="B4202" t="s">
        <v>690</v>
      </c>
      <c r="C4202" t="s">
        <v>12</v>
      </c>
      <c r="D4202" t="s">
        <v>9</v>
      </c>
      <c r="E4202">
        <v>2000</v>
      </c>
      <c r="F4202">
        <v>15.82978829888394</v>
      </c>
    </row>
    <row r="4203" spans="1:6" x14ac:dyDescent="0.25">
      <c r="A4203" t="s">
        <v>250</v>
      </c>
      <c r="B4203" t="s">
        <v>690</v>
      </c>
      <c r="C4203" t="s">
        <v>12</v>
      </c>
      <c r="D4203" t="s">
        <v>9</v>
      </c>
      <c r="E4203">
        <v>2001</v>
      </c>
      <c r="F4203">
        <v>15.623327160802763</v>
      </c>
    </row>
    <row r="4204" spans="1:6" x14ac:dyDescent="0.25">
      <c r="A4204" t="s">
        <v>250</v>
      </c>
      <c r="B4204" t="s">
        <v>690</v>
      </c>
      <c r="C4204" t="s">
        <v>12</v>
      </c>
      <c r="D4204" t="s">
        <v>9</v>
      </c>
      <c r="E4204">
        <v>2002</v>
      </c>
      <c r="F4204">
        <v>15.416866022721583</v>
      </c>
    </row>
    <row r="4205" spans="1:6" x14ac:dyDescent="0.25">
      <c r="A4205" t="s">
        <v>250</v>
      </c>
      <c r="B4205" t="s">
        <v>690</v>
      </c>
      <c r="C4205" t="s">
        <v>12</v>
      </c>
      <c r="D4205" t="s">
        <v>9</v>
      </c>
      <c r="E4205">
        <v>2003</v>
      </c>
      <c r="F4205">
        <v>15.210404884640408</v>
      </c>
    </row>
    <row r="4206" spans="1:6" x14ac:dyDescent="0.25">
      <c r="A4206" t="s">
        <v>250</v>
      </c>
      <c r="B4206" t="s">
        <v>690</v>
      </c>
      <c r="C4206" t="s">
        <v>12</v>
      </c>
      <c r="D4206" t="s">
        <v>9</v>
      </c>
      <c r="E4206">
        <v>2004</v>
      </c>
      <c r="F4206">
        <v>15.003943746559232</v>
      </c>
    </row>
    <row r="4207" spans="1:6" x14ac:dyDescent="0.25">
      <c r="A4207" t="s">
        <v>250</v>
      </c>
      <c r="B4207" t="s">
        <v>690</v>
      </c>
      <c r="C4207" t="s">
        <v>12</v>
      </c>
      <c r="D4207" t="s">
        <v>9</v>
      </c>
      <c r="E4207">
        <v>2005</v>
      </c>
      <c r="F4207">
        <v>14.797482608478054</v>
      </c>
    </row>
    <row r="4208" spans="1:6" x14ac:dyDescent="0.25">
      <c r="A4208" t="s">
        <v>250</v>
      </c>
      <c r="B4208" t="s">
        <v>690</v>
      </c>
      <c r="C4208" t="s">
        <v>12</v>
      </c>
      <c r="D4208" t="s">
        <v>9</v>
      </c>
      <c r="E4208">
        <v>2006</v>
      </c>
      <c r="F4208">
        <v>14.797482608478054</v>
      </c>
    </row>
    <row r="4209" spans="1:6" x14ac:dyDescent="0.25">
      <c r="A4209" t="s">
        <v>250</v>
      </c>
      <c r="B4209" t="s">
        <v>690</v>
      </c>
      <c r="C4209" t="s">
        <v>12</v>
      </c>
      <c r="D4209" t="s">
        <v>9</v>
      </c>
      <c r="E4209">
        <v>2007</v>
      </c>
      <c r="F4209">
        <v>14.384560332315699</v>
      </c>
    </row>
    <row r="4210" spans="1:6" x14ac:dyDescent="0.25">
      <c r="A4210" t="s">
        <v>250</v>
      </c>
      <c r="B4210" t="s">
        <v>690</v>
      </c>
      <c r="C4210" t="s">
        <v>12</v>
      </c>
      <c r="D4210" t="s">
        <v>9</v>
      </c>
      <c r="E4210">
        <v>2008</v>
      </c>
      <c r="F4210">
        <v>14.178099194234523</v>
      </c>
    </row>
    <row r="4211" spans="1:6" x14ac:dyDescent="0.25">
      <c r="A4211" t="s">
        <v>250</v>
      </c>
      <c r="B4211" t="s">
        <v>690</v>
      </c>
      <c r="C4211" t="s">
        <v>12</v>
      </c>
      <c r="D4211" t="s">
        <v>9</v>
      </c>
      <c r="E4211">
        <v>2009</v>
      </c>
      <c r="F4211">
        <v>13.971638056153346</v>
      </c>
    </row>
    <row r="4212" spans="1:6" x14ac:dyDescent="0.25">
      <c r="A4212" t="s">
        <v>250</v>
      </c>
      <c r="B4212" t="s">
        <v>690</v>
      </c>
      <c r="C4212" t="s">
        <v>12</v>
      </c>
      <c r="D4212" t="s">
        <v>9</v>
      </c>
      <c r="E4212">
        <v>2010</v>
      </c>
      <c r="F4212">
        <v>13.7164372631159</v>
      </c>
    </row>
    <row r="4213" spans="1:6" x14ac:dyDescent="0.25">
      <c r="A4213" t="s">
        <v>250</v>
      </c>
      <c r="B4213" t="s">
        <v>690</v>
      </c>
      <c r="C4213" t="s">
        <v>12</v>
      </c>
      <c r="D4213" t="s">
        <v>9</v>
      </c>
      <c r="E4213">
        <v>2011</v>
      </c>
      <c r="F4213">
        <v>13.510712148414122</v>
      </c>
    </row>
    <row r="4214" spans="1:6" x14ac:dyDescent="0.25">
      <c r="A4214" t="s">
        <v>250</v>
      </c>
      <c r="B4214" t="s">
        <v>690</v>
      </c>
      <c r="C4214" t="s">
        <v>12</v>
      </c>
      <c r="D4214" t="s">
        <v>9</v>
      </c>
      <c r="E4214">
        <v>2012</v>
      </c>
      <c r="F4214">
        <v>13.304987033712349</v>
      </c>
    </row>
    <row r="4215" spans="1:6" x14ac:dyDescent="0.25">
      <c r="A4215" t="s">
        <v>250</v>
      </c>
      <c r="B4215" t="s">
        <v>690</v>
      </c>
      <c r="C4215" t="s">
        <v>12</v>
      </c>
      <c r="D4215" t="s">
        <v>9</v>
      </c>
      <c r="E4215">
        <v>2013</v>
      </c>
      <c r="F4215">
        <v>13.099261919010571</v>
      </c>
    </row>
    <row r="4216" spans="1:6" x14ac:dyDescent="0.25">
      <c r="A4216" t="s">
        <v>250</v>
      </c>
      <c r="B4216" t="s">
        <v>690</v>
      </c>
      <c r="C4216" t="s">
        <v>12</v>
      </c>
      <c r="D4216" t="s">
        <v>9</v>
      </c>
      <c r="E4216">
        <v>2014</v>
      </c>
      <c r="F4216">
        <v>12.893536804308797</v>
      </c>
    </row>
    <row r="4217" spans="1:6" x14ac:dyDescent="0.25">
      <c r="A4217" t="s">
        <v>250</v>
      </c>
      <c r="B4217" t="s">
        <v>690</v>
      </c>
      <c r="C4217" t="s">
        <v>12</v>
      </c>
      <c r="D4217" t="s">
        <v>9</v>
      </c>
      <c r="E4217">
        <v>2015</v>
      </c>
      <c r="F4217">
        <v>12.68781168960702</v>
      </c>
    </row>
    <row r="4218" spans="1:6" x14ac:dyDescent="0.25">
      <c r="A4218" t="s">
        <v>250</v>
      </c>
      <c r="B4218" t="s">
        <v>690</v>
      </c>
      <c r="C4218" t="s">
        <v>12</v>
      </c>
      <c r="D4218" t="s">
        <v>9</v>
      </c>
      <c r="E4218">
        <v>2016</v>
      </c>
      <c r="F4218">
        <v>12.48209654897267</v>
      </c>
    </row>
    <row r="4219" spans="1:6" x14ac:dyDescent="0.25">
      <c r="A4219" t="s">
        <v>250</v>
      </c>
      <c r="B4219" t="s">
        <v>690</v>
      </c>
      <c r="C4219" t="s">
        <v>12</v>
      </c>
      <c r="D4219" t="s">
        <v>9</v>
      </c>
      <c r="E4219">
        <v>2017</v>
      </c>
      <c r="F4219">
        <v>12.27638140833832</v>
      </c>
    </row>
    <row r="4220" spans="1:6" x14ac:dyDescent="0.25">
      <c r="A4220" t="s">
        <v>250</v>
      </c>
      <c r="B4220" t="s">
        <v>690</v>
      </c>
      <c r="C4220" t="s">
        <v>12</v>
      </c>
      <c r="D4220" t="s">
        <v>9</v>
      </c>
      <c r="E4220">
        <v>2018</v>
      </c>
      <c r="F4220">
        <v>12.07066626770397</v>
      </c>
    </row>
    <row r="4221" spans="1:6" x14ac:dyDescent="0.25">
      <c r="A4221" t="s">
        <v>250</v>
      </c>
      <c r="B4221" t="s">
        <v>690</v>
      </c>
      <c r="C4221" t="s">
        <v>12</v>
      </c>
      <c r="D4221" t="s">
        <v>9</v>
      </c>
      <c r="E4221">
        <v>2019</v>
      </c>
      <c r="F4221">
        <v>11.864901256732495</v>
      </c>
    </row>
    <row r="4222" spans="1:6" x14ac:dyDescent="0.25">
      <c r="A4222" t="s">
        <v>250</v>
      </c>
      <c r="B4222" t="s">
        <v>690</v>
      </c>
      <c r="C4222" t="s">
        <v>12</v>
      </c>
      <c r="D4222" t="s">
        <v>9</v>
      </c>
      <c r="E4222">
        <v>2020</v>
      </c>
      <c r="F4222">
        <v>11.659186116098144</v>
      </c>
    </row>
    <row r="4223" spans="1:6" x14ac:dyDescent="0.25">
      <c r="A4223" t="s">
        <v>251</v>
      </c>
      <c r="B4223" t="s">
        <v>691</v>
      </c>
      <c r="C4223" t="s">
        <v>15</v>
      </c>
      <c r="D4223" t="s">
        <v>13</v>
      </c>
      <c r="E4223">
        <v>2000</v>
      </c>
      <c r="F4223">
        <v>16.414947786312247</v>
      </c>
    </row>
    <row r="4224" spans="1:6" x14ac:dyDescent="0.25">
      <c r="A4224" t="s">
        <v>251</v>
      </c>
      <c r="B4224" t="s">
        <v>691</v>
      </c>
      <c r="C4224" t="s">
        <v>15</v>
      </c>
      <c r="D4224" t="s">
        <v>13</v>
      </c>
      <c r="E4224">
        <v>2001</v>
      </c>
      <c r="F4224">
        <v>16.42150686113748</v>
      </c>
    </row>
    <row r="4225" spans="1:6" x14ac:dyDescent="0.25">
      <c r="A4225" t="s">
        <v>251</v>
      </c>
      <c r="B4225" t="s">
        <v>691</v>
      </c>
      <c r="C4225" t="s">
        <v>15</v>
      </c>
      <c r="D4225" t="s">
        <v>13</v>
      </c>
      <c r="E4225">
        <v>2002</v>
      </c>
      <c r="F4225">
        <v>16.42834950115649</v>
      </c>
    </row>
    <row r="4226" spans="1:6" x14ac:dyDescent="0.25">
      <c r="A4226" t="s">
        <v>251</v>
      </c>
      <c r="B4226" t="s">
        <v>691</v>
      </c>
      <c r="C4226" t="s">
        <v>15</v>
      </c>
      <c r="D4226" t="s">
        <v>13</v>
      </c>
      <c r="E4226">
        <v>2003</v>
      </c>
      <c r="F4226">
        <v>16.434908689198053</v>
      </c>
    </row>
    <row r="4227" spans="1:6" x14ac:dyDescent="0.25">
      <c r="A4227" t="s">
        <v>251</v>
      </c>
      <c r="B4227" t="s">
        <v>691</v>
      </c>
      <c r="C4227" t="s">
        <v>15</v>
      </c>
      <c r="D4227" t="s">
        <v>13</v>
      </c>
      <c r="E4227">
        <v>2004</v>
      </c>
      <c r="F4227">
        <v>16.441467877239617</v>
      </c>
    </row>
    <row r="4228" spans="1:6" x14ac:dyDescent="0.25">
      <c r="A4228" t="s">
        <v>251</v>
      </c>
      <c r="B4228" t="s">
        <v>691</v>
      </c>
      <c r="C4228" t="s">
        <v>15</v>
      </c>
      <c r="D4228" t="s">
        <v>13</v>
      </c>
      <c r="E4228">
        <v>2005</v>
      </c>
      <c r="F4228">
        <v>16.446891504711932</v>
      </c>
    </row>
    <row r="4229" spans="1:6" x14ac:dyDescent="0.25">
      <c r="A4229" t="s">
        <v>251</v>
      </c>
      <c r="B4229" t="s">
        <v>691</v>
      </c>
      <c r="C4229" t="s">
        <v>15</v>
      </c>
      <c r="D4229" t="s">
        <v>13</v>
      </c>
      <c r="E4229">
        <v>2006</v>
      </c>
      <c r="F4229">
        <v>16.446891504711932</v>
      </c>
    </row>
    <row r="4230" spans="1:6" x14ac:dyDescent="0.25">
      <c r="A4230" t="s">
        <v>251</v>
      </c>
      <c r="B4230" t="s">
        <v>691</v>
      </c>
      <c r="C4230" t="s">
        <v>15</v>
      </c>
      <c r="D4230" t="s">
        <v>13</v>
      </c>
      <c r="E4230">
        <v>2007</v>
      </c>
      <c r="F4230">
        <v>16.461429582448691</v>
      </c>
    </row>
    <row r="4231" spans="1:6" x14ac:dyDescent="0.25">
      <c r="A4231" t="s">
        <v>251</v>
      </c>
      <c r="B4231" t="s">
        <v>691</v>
      </c>
      <c r="C4231" t="s">
        <v>15</v>
      </c>
      <c r="D4231" t="s">
        <v>13</v>
      </c>
      <c r="E4231">
        <v>2008</v>
      </c>
      <c r="F4231">
        <v>16.468273147828487</v>
      </c>
    </row>
    <row r="4232" spans="1:6" x14ac:dyDescent="0.25">
      <c r="A4232" t="s">
        <v>251</v>
      </c>
      <c r="B4232" t="s">
        <v>691</v>
      </c>
      <c r="C4232" t="s">
        <v>15</v>
      </c>
      <c r="D4232" t="s">
        <v>13</v>
      </c>
      <c r="E4232">
        <v>2009</v>
      </c>
      <c r="F4232">
        <v>16.474832562314436</v>
      </c>
    </row>
    <row r="4233" spans="1:6" x14ac:dyDescent="0.25">
      <c r="A4233" t="s">
        <v>251</v>
      </c>
      <c r="B4233" t="s">
        <v>691</v>
      </c>
      <c r="C4233" t="s">
        <v>15</v>
      </c>
      <c r="D4233" t="s">
        <v>13</v>
      </c>
      <c r="E4233">
        <v>2010</v>
      </c>
      <c r="F4233">
        <v>16.481391976800385</v>
      </c>
    </row>
    <row r="4234" spans="1:6" x14ac:dyDescent="0.25">
      <c r="A4234" t="s">
        <v>251</v>
      </c>
      <c r="B4234" t="s">
        <v>691</v>
      </c>
      <c r="C4234" t="s">
        <v>15</v>
      </c>
      <c r="D4234" t="s">
        <v>13</v>
      </c>
      <c r="E4234">
        <v>2011</v>
      </c>
      <c r="F4234">
        <v>16.519022302009255</v>
      </c>
    </row>
    <row r="4235" spans="1:6" x14ac:dyDescent="0.25">
      <c r="A4235" t="s">
        <v>251</v>
      </c>
      <c r="B4235" t="s">
        <v>691</v>
      </c>
      <c r="C4235" t="s">
        <v>15</v>
      </c>
      <c r="D4235" t="s">
        <v>13</v>
      </c>
      <c r="E4235">
        <v>2012</v>
      </c>
      <c r="F4235">
        <v>16.556652627218117</v>
      </c>
    </row>
    <row r="4236" spans="1:6" x14ac:dyDescent="0.25">
      <c r="A4236" t="s">
        <v>251</v>
      </c>
      <c r="B4236" t="s">
        <v>691</v>
      </c>
      <c r="C4236" t="s">
        <v>15</v>
      </c>
      <c r="D4236" t="s">
        <v>13</v>
      </c>
      <c r="E4236">
        <v>2013</v>
      </c>
      <c r="F4236">
        <v>16.594282952426983</v>
      </c>
    </row>
    <row r="4237" spans="1:6" x14ac:dyDescent="0.25">
      <c r="A4237" t="s">
        <v>251</v>
      </c>
      <c r="B4237" t="s">
        <v>691</v>
      </c>
      <c r="C4237" t="s">
        <v>15</v>
      </c>
      <c r="D4237" t="s">
        <v>13</v>
      </c>
      <c r="E4237">
        <v>2014</v>
      </c>
      <c r="F4237">
        <v>16.632774603393809</v>
      </c>
    </row>
    <row r="4238" spans="1:6" x14ac:dyDescent="0.25">
      <c r="A4238" t="s">
        <v>251</v>
      </c>
      <c r="B4238" t="s">
        <v>691</v>
      </c>
      <c r="C4238" t="s">
        <v>15</v>
      </c>
      <c r="D4238" t="s">
        <v>13</v>
      </c>
      <c r="E4238">
        <v>2015</v>
      </c>
      <c r="F4238">
        <v>16.670406877384384</v>
      </c>
    </row>
    <row r="4239" spans="1:6" x14ac:dyDescent="0.25">
      <c r="A4239" t="s">
        <v>251</v>
      </c>
      <c r="B4239" t="s">
        <v>691</v>
      </c>
      <c r="C4239" t="s">
        <v>15</v>
      </c>
      <c r="D4239" t="s">
        <v>13</v>
      </c>
      <c r="E4239">
        <v>2016</v>
      </c>
      <c r="F4239">
        <v>16.682490635087781</v>
      </c>
    </row>
    <row r="4240" spans="1:6" x14ac:dyDescent="0.25">
      <c r="A4240" t="s">
        <v>251</v>
      </c>
      <c r="B4240" t="s">
        <v>691</v>
      </c>
      <c r="C4240" t="s">
        <v>15</v>
      </c>
      <c r="D4240" t="s">
        <v>13</v>
      </c>
      <c r="E4240">
        <v>2017</v>
      </c>
      <c r="F4240">
        <v>16.6942862074918</v>
      </c>
    </row>
    <row r="4241" spans="1:6" x14ac:dyDescent="0.25">
      <c r="A4241" t="s">
        <v>251</v>
      </c>
      <c r="B4241" t="s">
        <v>691</v>
      </c>
      <c r="C4241" t="s">
        <v>15</v>
      </c>
      <c r="D4241" t="s">
        <v>13</v>
      </c>
      <c r="E4241">
        <v>2018</v>
      </c>
      <c r="F4241">
        <v>16.703486365205386</v>
      </c>
    </row>
    <row r="4242" spans="1:6" x14ac:dyDescent="0.25">
      <c r="A4242" t="s">
        <v>251</v>
      </c>
      <c r="B4242" t="s">
        <v>691</v>
      </c>
      <c r="C4242" t="s">
        <v>15</v>
      </c>
      <c r="D4242" t="s">
        <v>13</v>
      </c>
      <c r="E4242">
        <v>2019</v>
      </c>
      <c r="F4242">
        <v>16.7138419054194</v>
      </c>
    </row>
    <row r="4243" spans="1:6" x14ac:dyDescent="0.25">
      <c r="A4243" t="s">
        <v>251</v>
      </c>
      <c r="B4243" t="s">
        <v>691</v>
      </c>
      <c r="C4243" t="s">
        <v>15</v>
      </c>
      <c r="D4243" t="s">
        <v>13</v>
      </c>
      <c r="E4243">
        <v>2020</v>
      </c>
      <c r="F4243">
        <v>16.724197445633415</v>
      </c>
    </row>
    <row r="4244" spans="1:6" x14ac:dyDescent="0.25">
      <c r="A4244" t="s">
        <v>19</v>
      </c>
      <c r="B4244" t="s">
        <v>692</v>
      </c>
      <c r="C4244" t="s">
        <v>20</v>
      </c>
      <c r="D4244" t="s">
        <v>5</v>
      </c>
      <c r="E4244">
        <v>2000</v>
      </c>
      <c r="F4244">
        <v>4.3569417065615328</v>
      </c>
    </row>
    <row r="4245" spans="1:6" x14ac:dyDescent="0.25">
      <c r="A4245" t="s">
        <v>19</v>
      </c>
      <c r="B4245" t="s">
        <v>692</v>
      </c>
      <c r="C4245" t="s">
        <v>20</v>
      </c>
      <c r="D4245" t="s">
        <v>5</v>
      </c>
      <c r="E4245">
        <v>2001</v>
      </c>
      <c r="F4245">
        <v>4.3680230920867364</v>
      </c>
    </row>
    <row r="4246" spans="1:6" x14ac:dyDescent="0.25">
      <c r="A4246" t="s">
        <v>19</v>
      </c>
      <c r="B4246" t="s">
        <v>692</v>
      </c>
      <c r="C4246" t="s">
        <v>20</v>
      </c>
      <c r="D4246" t="s">
        <v>5</v>
      </c>
      <c r="E4246">
        <v>2002</v>
      </c>
      <c r="F4246">
        <v>4.3791044776119401</v>
      </c>
    </row>
    <row r="4247" spans="1:6" x14ac:dyDescent="0.25">
      <c r="A4247" t="s">
        <v>19</v>
      </c>
      <c r="B4247" t="s">
        <v>692</v>
      </c>
      <c r="C4247" t="s">
        <v>20</v>
      </c>
      <c r="D4247" t="s">
        <v>5</v>
      </c>
      <c r="E4247">
        <v>2003</v>
      </c>
      <c r="F4247">
        <v>4.3901858631371447</v>
      </c>
    </row>
    <row r="4248" spans="1:6" x14ac:dyDescent="0.25">
      <c r="A4248" t="s">
        <v>19</v>
      </c>
      <c r="B4248" t="s">
        <v>692</v>
      </c>
      <c r="C4248" t="s">
        <v>20</v>
      </c>
      <c r="D4248" t="s">
        <v>5</v>
      </c>
      <c r="E4248">
        <v>2004</v>
      </c>
      <c r="F4248">
        <v>4.4012672486623483</v>
      </c>
    </row>
    <row r="4249" spans="1:6" x14ac:dyDescent="0.25">
      <c r="A4249" t="s">
        <v>19</v>
      </c>
      <c r="B4249" t="s">
        <v>692</v>
      </c>
      <c r="C4249" t="s">
        <v>20</v>
      </c>
      <c r="D4249" t="s">
        <v>5</v>
      </c>
      <c r="E4249">
        <v>2005</v>
      </c>
      <c r="F4249">
        <v>4.4123486341875529</v>
      </c>
    </row>
    <row r="4250" spans="1:6" x14ac:dyDescent="0.25">
      <c r="A4250" t="s">
        <v>19</v>
      </c>
      <c r="B4250" t="s">
        <v>692</v>
      </c>
      <c r="C4250" t="s">
        <v>20</v>
      </c>
      <c r="D4250" t="s">
        <v>5</v>
      </c>
      <c r="E4250">
        <v>2006</v>
      </c>
      <c r="F4250">
        <v>4.4123486341875529</v>
      </c>
    </row>
    <row r="4251" spans="1:6" x14ac:dyDescent="0.25">
      <c r="A4251" t="s">
        <v>19</v>
      </c>
      <c r="B4251" t="s">
        <v>692</v>
      </c>
      <c r="C4251" t="s">
        <v>20</v>
      </c>
      <c r="D4251" t="s">
        <v>5</v>
      </c>
      <c r="E4251">
        <v>2007</v>
      </c>
      <c r="F4251">
        <v>4.4345114052379611</v>
      </c>
    </row>
    <row r="4252" spans="1:6" x14ac:dyDescent="0.25">
      <c r="A4252" t="s">
        <v>19</v>
      </c>
      <c r="B4252" t="s">
        <v>692</v>
      </c>
      <c r="C4252" t="s">
        <v>20</v>
      </c>
      <c r="D4252" t="s">
        <v>5</v>
      </c>
      <c r="E4252">
        <v>2008</v>
      </c>
      <c r="F4252">
        <v>4.4455927907631656</v>
      </c>
    </row>
    <row r="4253" spans="1:6" x14ac:dyDescent="0.25">
      <c r="A4253" t="s">
        <v>19</v>
      </c>
      <c r="B4253" t="s">
        <v>692</v>
      </c>
      <c r="C4253" t="s">
        <v>20</v>
      </c>
      <c r="D4253" t="s">
        <v>5</v>
      </c>
      <c r="E4253">
        <v>2009</v>
      </c>
      <c r="F4253">
        <v>4.4566741762883693</v>
      </c>
    </row>
    <row r="4254" spans="1:6" x14ac:dyDescent="0.25">
      <c r="A4254" t="s">
        <v>19</v>
      </c>
      <c r="B4254" t="s">
        <v>692</v>
      </c>
      <c r="C4254" t="s">
        <v>20</v>
      </c>
      <c r="D4254" t="s">
        <v>5</v>
      </c>
      <c r="E4254">
        <v>2010</v>
      </c>
      <c r="F4254">
        <v>4.4677555618135738</v>
      </c>
    </row>
    <row r="4255" spans="1:6" x14ac:dyDescent="0.25">
      <c r="A4255" t="s">
        <v>19</v>
      </c>
      <c r="B4255" t="s">
        <v>692</v>
      </c>
      <c r="C4255" t="s">
        <v>20</v>
      </c>
      <c r="D4255" t="s">
        <v>5</v>
      </c>
      <c r="E4255">
        <v>2011</v>
      </c>
      <c r="F4255">
        <v>4.4677555618135738</v>
      </c>
    </row>
    <row r="4256" spans="1:6" x14ac:dyDescent="0.25">
      <c r="A4256" t="s">
        <v>19</v>
      </c>
      <c r="B4256" t="s">
        <v>692</v>
      </c>
      <c r="C4256" t="s">
        <v>20</v>
      </c>
      <c r="D4256" t="s">
        <v>5</v>
      </c>
      <c r="E4256">
        <v>2012</v>
      </c>
      <c r="F4256">
        <v>4.4677555618135738</v>
      </c>
    </row>
    <row r="4257" spans="1:6" x14ac:dyDescent="0.25">
      <c r="A4257" t="s">
        <v>19</v>
      </c>
      <c r="B4257" t="s">
        <v>692</v>
      </c>
      <c r="C4257" t="s">
        <v>20</v>
      </c>
      <c r="D4257" t="s">
        <v>5</v>
      </c>
      <c r="E4257">
        <v>2013</v>
      </c>
      <c r="F4257">
        <v>4.4677555618135738</v>
      </c>
    </row>
    <row r="4258" spans="1:6" x14ac:dyDescent="0.25">
      <c r="A4258" t="s">
        <v>19</v>
      </c>
      <c r="B4258" t="s">
        <v>692</v>
      </c>
      <c r="C4258" t="s">
        <v>20</v>
      </c>
      <c r="D4258" t="s">
        <v>5</v>
      </c>
      <c r="E4258">
        <v>2014</v>
      </c>
      <c r="F4258">
        <v>4.4677555618135738</v>
      </c>
    </row>
    <row r="4259" spans="1:6" x14ac:dyDescent="0.25">
      <c r="A4259" t="s">
        <v>19</v>
      </c>
      <c r="B4259" t="s">
        <v>692</v>
      </c>
      <c r="C4259" t="s">
        <v>20</v>
      </c>
      <c r="D4259" t="s">
        <v>5</v>
      </c>
      <c r="E4259">
        <v>2015</v>
      </c>
      <c r="F4259">
        <v>4.4677555618135738</v>
      </c>
    </row>
    <row r="4260" spans="1:6" x14ac:dyDescent="0.25">
      <c r="A4260" t="s">
        <v>19</v>
      </c>
      <c r="B4260" t="s">
        <v>692</v>
      </c>
      <c r="C4260" t="s">
        <v>20</v>
      </c>
      <c r="D4260" t="s">
        <v>5</v>
      </c>
      <c r="E4260">
        <v>2016</v>
      </c>
      <c r="F4260">
        <v>4.4677555618135738</v>
      </c>
    </row>
    <row r="4261" spans="1:6" x14ac:dyDescent="0.25">
      <c r="A4261" t="s">
        <v>19</v>
      </c>
      <c r="B4261" t="s">
        <v>692</v>
      </c>
      <c r="C4261" t="s">
        <v>20</v>
      </c>
      <c r="D4261" t="s">
        <v>5</v>
      </c>
      <c r="E4261">
        <v>2017</v>
      </c>
      <c r="F4261">
        <v>4.4677555618135738</v>
      </c>
    </row>
    <row r="4262" spans="1:6" x14ac:dyDescent="0.25">
      <c r="A4262" t="s">
        <v>19</v>
      </c>
      <c r="B4262" t="s">
        <v>692</v>
      </c>
      <c r="C4262" t="s">
        <v>20</v>
      </c>
      <c r="D4262" t="s">
        <v>5</v>
      </c>
      <c r="E4262">
        <v>2018</v>
      </c>
      <c r="F4262">
        <v>4.4677555618135738</v>
      </c>
    </row>
    <row r="4263" spans="1:6" x14ac:dyDescent="0.25">
      <c r="A4263" t="s">
        <v>19</v>
      </c>
      <c r="B4263" t="s">
        <v>692</v>
      </c>
      <c r="C4263" t="s">
        <v>20</v>
      </c>
      <c r="D4263" t="s">
        <v>5</v>
      </c>
      <c r="E4263">
        <v>2019</v>
      </c>
      <c r="F4263">
        <v>4.4677555618135738</v>
      </c>
    </row>
    <row r="4264" spans="1:6" x14ac:dyDescent="0.25">
      <c r="A4264" t="s">
        <v>19</v>
      </c>
      <c r="B4264" t="s">
        <v>692</v>
      </c>
      <c r="C4264" t="s">
        <v>20</v>
      </c>
      <c r="D4264" t="s">
        <v>5</v>
      </c>
      <c r="E4264">
        <v>2020</v>
      </c>
      <c r="F4264">
        <v>4.4677555618135738</v>
      </c>
    </row>
    <row r="4265" spans="1:6" x14ac:dyDescent="0.25">
      <c r="A4265" t="s">
        <v>93</v>
      </c>
      <c r="B4265" t="s">
        <v>693</v>
      </c>
      <c r="C4265" t="s">
        <v>15</v>
      </c>
      <c r="D4265" t="s">
        <v>5</v>
      </c>
      <c r="E4265">
        <v>2000</v>
      </c>
      <c r="F4265">
        <v>12.210143429917744</v>
      </c>
    </row>
    <row r="4266" spans="1:6" x14ac:dyDescent="0.25">
      <c r="A4266" t="s">
        <v>93</v>
      </c>
      <c r="B4266" t="s">
        <v>693</v>
      </c>
      <c r="C4266" t="s">
        <v>15</v>
      </c>
      <c r="D4266" t="s">
        <v>5</v>
      </c>
      <c r="E4266">
        <v>2001</v>
      </c>
      <c r="F4266">
        <v>12.253544413673376</v>
      </c>
    </row>
    <row r="4267" spans="1:6" x14ac:dyDescent="0.25">
      <c r="A4267" t="s">
        <v>93</v>
      </c>
      <c r="B4267" t="s">
        <v>693</v>
      </c>
      <c r="C4267" t="s">
        <v>15</v>
      </c>
      <c r="D4267" t="s">
        <v>5</v>
      </c>
      <c r="E4267">
        <v>2002</v>
      </c>
      <c r="F4267">
        <v>12.296945397429008</v>
      </c>
    </row>
    <row r="4268" spans="1:6" x14ac:dyDescent="0.25">
      <c r="A4268" t="s">
        <v>93</v>
      </c>
      <c r="B4268" t="s">
        <v>693</v>
      </c>
      <c r="C4268" t="s">
        <v>15</v>
      </c>
      <c r="D4268" t="s">
        <v>5</v>
      </c>
      <c r="E4268">
        <v>2003</v>
      </c>
      <c r="F4268">
        <v>12.34034638118464</v>
      </c>
    </row>
    <row r="4269" spans="1:6" x14ac:dyDescent="0.25">
      <c r="A4269" t="s">
        <v>93</v>
      </c>
      <c r="B4269" t="s">
        <v>693</v>
      </c>
      <c r="C4269" t="s">
        <v>15</v>
      </c>
      <c r="D4269" t="s">
        <v>5</v>
      </c>
      <c r="E4269">
        <v>2004</v>
      </c>
      <c r="F4269">
        <v>12.383747364940271</v>
      </c>
    </row>
    <row r="4270" spans="1:6" x14ac:dyDescent="0.25">
      <c r="A4270" t="s">
        <v>93</v>
      </c>
      <c r="B4270" t="s">
        <v>693</v>
      </c>
      <c r="C4270" t="s">
        <v>15</v>
      </c>
      <c r="D4270" t="s">
        <v>5</v>
      </c>
      <c r="E4270">
        <v>2005</v>
      </c>
      <c r="F4270">
        <v>12.427148348695905</v>
      </c>
    </row>
    <row r="4271" spans="1:6" x14ac:dyDescent="0.25">
      <c r="A4271" t="s">
        <v>93</v>
      </c>
      <c r="B4271" t="s">
        <v>693</v>
      </c>
      <c r="C4271" t="s">
        <v>15</v>
      </c>
      <c r="D4271" t="s">
        <v>5</v>
      </c>
      <c r="E4271">
        <v>2006</v>
      </c>
      <c r="F4271">
        <v>12.427148348695905</v>
      </c>
    </row>
    <row r="4272" spans="1:6" x14ac:dyDescent="0.25">
      <c r="A4272" t="s">
        <v>93</v>
      </c>
      <c r="B4272" t="s">
        <v>693</v>
      </c>
      <c r="C4272" t="s">
        <v>15</v>
      </c>
      <c r="D4272" t="s">
        <v>5</v>
      </c>
      <c r="E4272">
        <v>2007</v>
      </c>
      <c r="F4272">
        <v>12.513950316207168</v>
      </c>
    </row>
    <row r="4273" spans="1:6" x14ac:dyDescent="0.25">
      <c r="A4273" t="s">
        <v>93</v>
      </c>
      <c r="B4273" t="s">
        <v>693</v>
      </c>
      <c r="C4273" t="s">
        <v>15</v>
      </c>
      <c r="D4273" t="s">
        <v>5</v>
      </c>
      <c r="E4273">
        <v>2008</v>
      </c>
      <c r="F4273">
        <v>12.557351299962798</v>
      </c>
    </row>
    <row r="4274" spans="1:6" x14ac:dyDescent="0.25">
      <c r="A4274" t="s">
        <v>93</v>
      </c>
      <c r="B4274" t="s">
        <v>693</v>
      </c>
      <c r="C4274" t="s">
        <v>15</v>
      </c>
      <c r="D4274" t="s">
        <v>5</v>
      </c>
      <c r="E4274">
        <v>2009</v>
      </c>
      <c r="F4274">
        <v>12.60075228371843</v>
      </c>
    </row>
    <row r="4275" spans="1:6" x14ac:dyDescent="0.25">
      <c r="A4275" t="s">
        <v>93</v>
      </c>
      <c r="B4275" t="s">
        <v>693</v>
      </c>
      <c r="C4275" t="s">
        <v>15</v>
      </c>
      <c r="D4275" t="s">
        <v>5</v>
      </c>
      <c r="E4275">
        <v>2010</v>
      </c>
      <c r="F4275">
        <v>12.644153267474062</v>
      </c>
    </row>
    <row r="4276" spans="1:6" x14ac:dyDescent="0.25">
      <c r="A4276" t="s">
        <v>93</v>
      </c>
      <c r="B4276" t="s">
        <v>693</v>
      </c>
      <c r="C4276" t="s">
        <v>15</v>
      </c>
      <c r="D4276" t="s">
        <v>5</v>
      </c>
      <c r="E4276">
        <v>2011</v>
      </c>
      <c r="F4276">
        <v>12.723515066341504</v>
      </c>
    </row>
    <row r="4277" spans="1:6" x14ac:dyDescent="0.25">
      <c r="A4277" t="s">
        <v>93</v>
      </c>
      <c r="B4277" t="s">
        <v>693</v>
      </c>
      <c r="C4277" t="s">
        <v>15</v>
      </c>
      <c r="D4277" t="s">
        <v>5</v>
      </c>
      <c r="E4277">
        <v>2012</v>
      </c>
      <c r="F4277">
        <v>12.802876865208946</v>
      </c>
    </row>
    <row r="4278" spans="1:6" x14ac:dyDescent="0.25">
      <c r="A4278" t="s">
        <v>93</v>
      </c>
      <c r="B4278" t="s">
        <v>693</v>
      </c>
      <c r="C4278" t="s">
        <v>15</v>
      </c>
      <c r="D4278" t="s">
        <v>5</v>
      </c>
      <c r="E4278">
        <v>2013</v>
      </c>
      <c r="F4278">
        <v>12.882238664076388</v>
      </c>
    </row>
    <row r="4279" spans="1:6" x14ac:dyDescent="0.25">
      <c r="A4279" t="s">
        <v>93</v>
      </c>
      <c r="B4279" t="s">
        <v>693</v>
      </c>
      <c r="C4279" t="s">
        <v>15</v>
      </c>
      <c r="D4279" t="s">
        <v>5</v>
      </c>
      <c r="E4279">
        <v>2014</v>
      </c>
      <c r="F4279">
        <v>12.961600462943826</v>
      </c>
    </row>
    <row r="4280" spans="1:6" x14ac:dyDescent="0.25">
      <c r="A4280" t="s">
        <v>93</v>
      </c>
      <c r="B4280" t="s">
        <v>693</v>
      </c>
      <c r="C4280" t="s">
        <v>15</v>
      </c>
      <c r="D4280" t="s">
        <v>5</v>
      </c>
      <c r="E4280">
        <v>2015</v>
      </c>
      <c r="F4280">
        <v>13.040962261811268</v>
      </c>
    </row>
    <row r="4281" spans="1:6" x14ac:dyDescent="0.25">
      <c r="A4281" t="s">
        <v>93</v>
      </c>
      <c r="B4281" t="s">
        <v>693</v>
      </c>
      <c r="C4281" t="s">
        <v>15</v>
      </c>
      <c r="D4281" t="s">
        <v>5</v>
      </c>
      <c r="E4281">
        <v>2016</v>
      </c>
      <c r="F4281">
        <v>13.057495969908651</v>
      </c>
    </row>
    <row r="4282" spans="1:6" x14ac:dyDescent="0.25">
      <c r="A4282" t="s">
        <v>93</v>
      </c>
      <c r="B4282" t="s">
        <v>693</v>
      </c>
      <c r="C4282" t="s">
        <v>15</v>
      </c>
      <c r="D4282" t="s">
        <v>5</v>
      </c>
      <c r="E4282">
        <v>2017</v>
      </c>
      <c r="F4282">
        <v>13.078163105030379</v>
      </c>
    </row>
    <row r="4283" spans="1:6" x14ac:dyDescent="0.25">
      <c r="A4283" t="s">
        <v>93</v>
      </c>
      <c r="B4283" t="s">
        <v>693</v>
      </c>
      <c r="C4283" t="s">
        <v>15</v>
      </c>
      <c r="D4283" t="s">
        <v>5</v>
      </c>
      <c r="E4283">
        <v>2018</v>
      </c>
      <c r="F4283">
        <v>13.115363948249495</v>
      </c>
    </row>
    <row r="4284" spans="1:6" x14ac:dyDescent="0.25">
      <c r="A4284" t="s">
        <v>93</v>
      </c>
      <c r="B4284" t="s">
        <v>693</v>
      </c>
      <c r="C4284" t="s">
        <v>15</v>
      </c>
      <c r="D4284" t="s">
        <v>5</v>
      </c>
      <c r="E4284">
        <v>2019</v>
      </c>
      <c r="F4284">
        <v>13.152564791468608</v>
      </c>
    </row>
    <row r="4285" spans="1:6" x14ac:dyDescent="0.25">
      <c r="A4285" t="s">
        <v>93</v>
      </c>
      <c r="B4285" t="s">
        <v>693</v>
      </c>
      <c r="C4285" t="s">
        <v>15</v>
      </c>
      <c r="D4285" t="s">
        <v>5</v>
      </c>
      <c r="E4285">
        <v>2020</v>
      </c>
      <c r="F4285">
        <v>13.185632207663373</v>
      </c>
    </row>
    <row r="4286" spans="1:6" x14ac:dyDescent="0.25">
      <c r="A4286" t="s">
        <v>253</v>
      </c>
      <c r="B4286" t="s">
        <v>694</v>
      </c>
      <c r="C4286" t="s">
        <v>41</v>
      </c>
      <c r="D4286" t="s">
        <v>5</v>
      </c>
      <c r="E4286">
        <v>2000</v>
      </c>
      <c r="F4286">
        <v>33.130173588068878</v>
      </c>
    </row>
    <row r="4287" spans="1:6" x14ac:dyDescent="0.25">
      <c r="A4287" t="s">
        <v>253</v>
      </c>
      <c r="B4287" t="s">
        <v>694</v>
      </c>
      <c r="C4287" t="s">
        <v>41</v>
      </c>
      <c r="D4287" t="s">
        <v>5</v>
      </c>
      <c r="E4287">
        <v>2001</v>
      </c>
      <c r="F4287">
        <v>33.186755614543678</v>
      </c>
    </row>
    <row r="4288" spans="1:6" x14ac:dyDescent="0.25">
      <c r="A4288" t="s">
        <v>253</v>
      </c>
      <c r="B4288" t="s">
        <v>694</v>
      </c>
      <c r="C4288" t="s">
        <v>41</v>
      </c>
      <c r="D4288" t="s">
        <v>5</v>
      </c>
      <c r="E4288">
        <v>2002</v>
      </c>
      <c r="F4288">
        <v>33.243337641018478</v>
      </c>
    </row>
    <row r="4289" spans="1:6" x14ac:dyDescent="0.25">
      <c r="A4289" t="s">
        <v>253</v>
      </c>
      <c r="B4289" t="s">
        <v>694</v>
      </c>
      <c r="C4289" t="s">
        <v>41</v>
      </c>
      <c r="D4289" t="s">
        <v>5</v>
      </c>
      <c r="E4289">
        <v>2003</v>
      </c>
      <c r="F4289">
        <v>33.299919667493278</v>
      </c>
    </row>
    <row r="4290" spans="1:6" x14ac:dyDescent="0.25">
      <c r="A4290" t="s">
        <v>253</v>
      </c>
      <c r="B4290" t="s">
        <v>694</v>
      </c>
      <c r="C4290" t="s">
        <v>41</v>
      </c>
      <c r="D4290" t="s">
        <v>5</v>
      </c>
      <c r="E4290">
        <v>2004</v>
      </c>
      <c r="F4290">
        <v>33.356501693968077</v>
      </c>
    </row>
    <row r="4291" spans="1:6" x14ac:dyDescent="0.25">
      <c r="A4291" t="s">
        <v>253</v>
      </c>
      <c r="B4291" t="s">
        <v>694</v>
      </c>
      <c r="C4291" t="s">
        <v>41</v>
      </c>
      <c r="D4291" t="s">
        <v>5</v>
      </c>
      <c r="E4291">
        <v>2005</v>
      </c>
      <c r="F4291">
        <v>33.413083720442877</v>
      </c>
    </row>
    <row r="4292" spans="1:6" x14ac:dyDescent="0.25">
      <c r="A4292" t="s">
        <v>253</v>
      </c>
      <c r="B4292" t="s">
        <v>694</v>
      </c>
      <c r="C4292" t="s">
        <v>41</v>
      </c>
      <c r="D4292" t="s">
        <v>5</v>
      </c>
      <c r="E4292">
        <v>2006</v>
      </c>
      <c r="F4292">
        <v>33.413083720442877</v>
      </c>
    </row>
    <row r="4293" spans="1:6" x14ac:dyDescent="0.25">
      <c r="A4293" t="s">
        <v>253</v>
      </c>
      <c r="B4293" t="s">
        <v>694</v>
      </c>
      <c r="C4293" t="s">
        <v>41</v>
      </c>
      <c r="D4293" t="s">
        <v>5</v>
      </c>
      <c r="E4293">
        <v>2007</v>
      </c>
      <c r="F4293">
        <v>33.526247773392477</v>
      </c>
    </row>
    <row r="4294" spans="1:6" x14ac:dyDescent="0.25">
      <c r="A4294" t="s">
        <v>253</v>
      </c>
      <c r="B4294" t="s">
        <v>694</v>
      </c>
      <c r="C4294" t="s">
        <v>41</v>
      </c>
      <c r="D4294" t="s">
        <v>5</v>
      </c>
      <c r="E4294">
        <v>2008</v>
      </c>
      <c r="F4294">
        <v>33.636063502058505</v>
      </c>
    </row>
    <row r="4295" spans="1:6" x14ac:dyDescent="0.25">
      <c r="A4295" t="s">
        <v>253</v>
      </c>
      <c r="B4295" t="s">
        <v>694</v>
      </c>
      <c r="C4295" t="s">
        <v>41</v>
      </c>
      <c r="D4295" t="s">
        <v>5</v>
      </c>
      <c r="E4295">
        <v>2009</v>
      </c>
      <c r="F4295">
        <v>33.692735219329606</v>
      </c>
    </row>
    <row r="4296" spans="1:6" x14ac:dyDescent="0.25">
      <c r="A4296" t="s">
        <v>253</v>
      </c>
      <c r="B4296" t="s">
        <v>694</v>
      </c>
      <c r="C4296" t="s">
        <v>41</v>
      </c>
      <c r="D4296" t="s">
        <v>5</v>
      </c>
      <c r="E4296">
        <v>2010</v>
      </c>
      <c r="F4296">
        <v>33.7494069366007</v>
      </c>
    </row>
    <row r="4297" spans="1:6" x14ac:dyDescent="0.25">
      <c r="A4297" t="s">
        <v>253</v>
      </c>
      <c r="B4297" t="s">
        <v>694</v>
      </c>
      <c r="C4297" t="s">
        <v>41</v>
      </c>
      <c r="D4297" t="s">
        <v>5</v>
      </c>
      <c r="E4297">
        <v>2011</v>
      </c>
      <c r="F4297">
        <v>33.779470058224064</v>
      </c>
    </row>
    <row r="4298" spans="1:6" x14ac:dyDescent="0.25">
      <c r="A4298" t="s">
        <v>253</v>
      </c>
      <c r="B4298" t="s">
        <v>694</v>
      </c>
      <c r="C4298" t="s">
        <v>41</v>
      </c>
      <c r="D4298" t="s">
        <v>5</v>
      </c>
      <c r="E4298">
        <v>2012</v>
      </c>
      <c r="F4298">
        <v>33.809533179847435</v>
      </c>
    </row>
    <row r="4299" spans="1:6" x14ac:dyDescent="0.25">
      <c r="A4299" t="s">
        <v>253</v>
      </c>
      <c r="B4299" t="s">
        <v>694</v>
      </c>
      <c r="C4299" t="s">
        <v>41</v>
      </c>
      <c r="D4299" t="s">
        <v>5</v>
      </c>
      <c r="E4299">
        <v>2013</v>
      </c>
      <c r="F4299">
        <v>33.839596301470799</v>
      </c>
    </row>
    <row r="4300" spans="1:6" x14ac:dyDescent="0.25">
      <c r="A4300" t="s">
        <v>253</v>
      </c>
      <c r="B4300" t="s">
        <v>694</v>
      </c>
      <c r="C4300" t="s">
        <v>41</v>
      </c>
      <c r="D4300" t="s">
        <v>5</v>
      </c>
      <c r="E4300">
        <v>2014</v>
      </c>
      <c r="F4300">
        <v>33.869659423094163</v>
      </c>
    </row>
    <row r="4301" spans="1:6" x14ac:dyDescent="0.25">
      <c r="A4301" t="s">
        <v>253</v>
      </c>
      <c r="B4301" t="s">
        <v>694</v>
      </c>
      <c r="C4301" t="s">
        <v>41</v>
      </c>
      <c r="D4301" t="s">
        <v>5</v>
      </c>
      <c r="E4301">
        <v>2015</v>
      </c>
      <c r="F4301">
        <v>33.899722544717527</v>
      </c>
    </row>
    <row r="4302" spans="1:6" x14ac:dyDescent="0.25">
      <c r="A4302" t="s">
        <v>253</v>
      </c>
      <c r="B4302" t="s">
        <v>694</v>
      </c>
      <c r="C4302" t="s">
        <v>41</v>
      </c>
      <c r="D4302" t="s">
        <v>5</v>
      </c>
      <c r="E4302">
        <v>2016</v>
      </c>
      <c r="F4302">
        <v>33.899722544717527</v>
      </c>
    </row>
    <row r="4303" spans="1:6" x14ac:dyDescent="0.25">
      <c r="A4303" t="s">
        <v>253</v>
      </c>
      <c r="B4303" t="s">
        <v>694</v>
      </c>
      <c r="C4303" t="s">
        <v>41</v>
      </c>
      <c r="D4303" t="s">
        <v>5</v>
      </c>
      <c r="E4303">
        <v>2017</v>
      </c>
      <c r="F4303">
        <v>33.866926412037493</v>
      </c>
    </row>
    <row r="4304" spans="1:6" x14ac:dyDescent="0.25">
      <c r="A4304" t="s">
        <v>253</v>
      </c>
      <c r="B4304" t="s">
        <v>694</v>
      </c>
      <c r="C4304" t="s">
        <v>41</v>
      </c>
      <c r="D4304" t="s">
        <v>5</v>
      </c>
      <c r="E4304">
        <v>2018</v>
      </c>
      <c r="F4304">
        <v>33.866926412037493</v>
      </c>
    </row>
    <row r="4305" spans="1:6" x14ac:dyDescent="0.25">
      <c r="A4305" t="s">
        <v>253</v>
      </c>
      <c r="B4305" t="s">
        <v>694</v>
      </c>
      <c r="C4305" t="s">
        <v>41</v>
      </c>
      <c r="D4305" t="s">
        <v>5</v>
      </c>
      <c r="E4305">
        <v>2019</v>
      </c>
      <c r="F4305">
        <v>33.866926412037493</v>
      </c>
    </row>
    <row r="4306" spans="1:6" x14ac:dyDescent="0.25">
      <c r="A4306" t="s">
        <v>253</v>
      </c>
      <c r="B4306" t="s">
        <v>694</v>
      </c>
      <c r="C4306" t="s">
        <v>41</v>
      </c>
      <c r="D4306" t="s">
        <v>5</v>
      </c>
      <c r="E4306">
        <v>2020</v>
      </c>
      <c r="F4306">
        <v>33.866926412037493</v>
      </c>
    </row>
    <row r="4307" spans="1:6" x14ac:dyDescent="0.25">
      <c r="A4307" t="s">
        <v>252</v>
      </c>
      <c r="B4307" t="s">
        <v>695</v>
      </c>
      <c r="C4307" t="s">
        <v>4</v>
      </c>
      <c r="D4307" t="s">
        <v>5</v>
      </c>
      <c r="E4307">
        <v>2000</v>
      </c>
      <c r="F4307">
        <v>7.8219632042052334</v>
      </c>
    </row>
    <row r="4308" spans="1:6" x14ac:dyDescent="0.25">
      <c r="A4308" t="s">
        <v>252</v>
      </c>
      <c r="B4308" t="s">
        <v>695</v>
      </c>
      <c r="C4308" t="s">
        <v>4</v>
      </c>
      <c r="D4308" t="s">
        <v>5</v>
      </c>
      <c r="E4308">
        <v>2001</v>
      </c>
      <c r="F4308">
        <v>8.028968117929379</v>
      </c>
    </row>
    <row r="4309" spans="1:6" x14ac:dyDescent="0.25">
      <c r="A4309" t="s">
        <v>252</v>
      </c>
      <c r="B4309" t="s">
        <v>695</v>
      </c>
      <c r="C4309" t="s">
        <v>4</v>
      </c>
      <c r="D4309" t="s">
        <v>5</v>
      </c>
      <c r="E4309">
        <v>2002</v>
      </c>
      <c r="F4309">
        <v>8.2359730316535256</v>
      </c>
    </row>
    <row r="4310" spans="1:6" x14ac:dyDescent="0.25">
      <c r="A4310" t="s">
        <v>252</v>
      </c>
      <c r="B4310" t="s">
        <v>695</v>
      </c>
      <c r="C4310" t="s">
        <v>4</v>
      </c>
      <c r="D4310" t="s">
        <v>5</v>
      </c>
      <c r="E4310">
        <v>2003</v>
      </c>
      <c r="F4310">
        <v>8.4429779453776703</v>
      </c>
    </row>
    <row r="4311" spans="1:6" x14ac:dyDescent="0.25">
      <c r="A4311" t="s">
        <v>252</v>
      </c>
      <c r="B4311" t="s">
        <v>695</v>
      </c>
      <c r="C4311" t="s">
        <v>4</v>
      </c>
      <c r="D4311" t="s">
        <v>5</v>
      </c>
      <c r="E4311">
        <v>2004</v>
      </c>
      <c r="F4311">
        <v>8.6499828591018186</v>
      </c>
    </row>
    <row r="4312" spans="1:6" x14ac:dyDescent="0.25">
      <c r="A4312" t="s">
        <v>252</v>
      </c>
      <c r="B4312" t="s">
        <v>695</v>
      </c>
      <c r="C4312" t="s">
        <v>4</v>
      </c>
      <c r="D4312" t="s">
        <v>5</v>
      </c>
      <c r="E4312">
        <v>2005</v>
      </c>
      <c r="F4312">
        <v>8.8569877728259616</v>
      </c>
    </row>
    <row r="4313" spans="1:6" x14ac:dyDescent="0.25">
      <c r="A4313" t="s">
        <v>252</v>
      </c>
      <c r="B4313" t="s">
        <v>695</v>
      </c>
      <c r="C4313" t="s">
        <v>4</v>
      </c>
      <c r="D4313" t="s">
        <v>5</v>
      </c>
      <c r="E4313">
        <v>2006</v>
      </c>
      <c r="F4313">
        <v>8.8569877728259616</v>
      </c>
    </row>
    <row r="4314" spans="1:6" x14ac:dyDescent="0.25">
      <c r="A4314" t="s">
        <v>252</v>
      </c>
      <c r="B4314" t="s">
        <v>695</v>
      </c>
      <c r="C4314" t="s">
        <v>4</v>
      </c>
      <c r="D4314" t="s">
        <v>5</v>
      </c>
      <c r="E4314">
        <v>2007</v>
      </c>
      <c r="F4314">
        <v>9.2709976002742547</v>
      </c>
    </row>
    <row r="4315" spans="1:6" x14ac:dyDescent="0.25">
      <c r="A4315" t="s">
        <v>252</v>
      </c>
      <c r="B4315" t="s">
        <v>695</v>
      </c>
      <c r="C4315" t="s">
        <v>4</v>
      </c>
      <c r="D4315" t="s">
        <v>5</v>
      </c>
      <c r="E4315">
        <v>2008</v>
      </c>
      <c r="F4315">
        <v>9.4780025139984012</v>
      </c>
    </row>
    <row r="4316" spans="1:6" x14ac:dyDescent="0.25">
      <c r="A4316" t="s">
        <v>252</v>
      </c>
      <c r="B4316" t="s">
        <v>695</v>
      </c>
      <c r="C4316" t="s">
        <v>4</v>
      </c>
      <c r="D4316" t="s">
        <v>5</v>
      </c>
      <c r="E4316">
        <v>2009</v>
      </c>
      <c r="F4316">
        <v>9.685007427722546</v>
      </c>
    </row>
    <row r="4317" spans="1:6" x14ac:dyDescent="0.25">
      <c r="A4317" t="s">
        <v>252</v>
      </c>
      <c r="B4317" t="s">
        <v>695</v>
      </c>
      <c r="C4317" t="s">
        <v>4</v>
      </c>
      <c r="D4317" t="s">
        <v>5</v>
      </c>
      <c r="E4317">
        <v>2010</v>
      </c>
      <c r="F4317">
        <v>9.8920123414466925</v>
      </c>
    </row>
    <row r="4318" spans="1:6" x14ac:dyDescent="0.25">
      <c r="A4318" t="s">
        <v>252</v>
      </c>
      <c r="B4318" t="s">
        <v>695</v>
      </c>
      <c r="C4318" t="s">
        <v>4</v>
      </c>
      <c r="D4318" t="s">
        <v>5</v>
      </c>
      <c r="E4318">
        <v>2011</v>
      </c>
      <c r="F4318">
        <v>10.107644840589648</v>
      </c>
    </row>
    <row r="4319" spans="1:6" x14ac:dyDescent="0.25">
      <c r="A4319" t="s">
        <v>252</v>
      </c>
      <c r="B4319" t="s">
        <v>695</v>
      </c>
      <c r="C4319" t="s">
        <v>4</v>
      </c>
      <c r="D4319" t="s">
        <v>5</v>
      </c>
      <c r="E4319">
        <v>2012</v>
      </c>
      <c r="F4319">
        <v>10.323277339732602</v>
      </c>
    </row>
    <row r="4320" spans="1:6" x14ac:dyDescent="0.25">
      <c r="A4320" t="s">
        <v>252</v>
      </c>
      <c r="B4320" t="s">
        <v>695</v>
      </c>
      <c r="C4320" t="s">
        <v>4</v>
      </c>
      <c r="D4320" t="s">
        <v>5</v>
      </c>
      <c r="E4320">
        <v>2013</v>
      </c>
      <c r="F4320">
        <v>10.538909838875558</v>
      </c>
    </row>
    <row r="4321" spans="1:6" x14ac:dyDescent="0.25">
      <c r="A4321" t="s">
        <v>252</v>
      </c>
      <c r="B4321" t="s">
        <v>695</v>
      </c>
      <c r="C4321" t="s">
        <v>4</v>
      </c>
      <c r="D4321" t="s">
        <v>5</v>
      </c>
      <c r="E4321">
        <v>2014</v>
      </c>
      <c r="F4321">
        <v>10.75454233801851</v>
      </c>
    </row>
    <row r="4322" spans="1:6" x14ac:dyDescent="0.25">
      <c r="A4322" t="s">
        <v>252</v>
      </c>
      <c r="B4322" t="s">
        <v>695</v>
      </c>
      <c r="C4322" t="s">
        <v>4</v>
      </c>
      <c r="D4322" t="s">
        <v>5</v>
      </c>
      <c r="E4322">
        <v>2015</v>
      </c>
      <c r="F4322">
        <v>10.970174837161467</v>
      </c>
    </row>
    <row r="4323" spans="1:6" x14ac:dyDescent="0.25">
      <c r="A4323" t="s">
        <v>252</v>
      </c>
      <c r="B4323" t="s">
        <v>695</v>
      </c>
      <c r="C4323" t="s">
        <v>4</v>
      </c>
      <c r="D4323" t="s">
        <v>5</v>
      </c>
      <c r="E4323">
        <v>2016</v>
      </c>
      <c r="F4323">
        <v>11.124442920809051</v>
      </c>
    </row>
    <row r="4324" spans="1:6" x14ac:dyDescent="0.25">
      <c r="A4324" t="s">
        <v>252</v>
      </c>
      <c r="B4324" t="s">
        <v>695</v>
      </c>
      <c r="C4324" t="s">
        <v>4</v>
      </c>
      <c r="D4324" t="s">
        <v>5</v>
      </c>
      <c r="E4324">
        <v>2017</v>
      </c>
      <c r="F4324">
        <v>11.244429208090503</v>
      </c>
    </row>
    <row r="4325" spans="1:6" x14ac:dyDescent="0.25">
      <c r="A4325" t="s">
        <v>252</v>
      </c>
      <c r="B4325" t="s">
        <v>695</v>
      </c>
      <c r="C4325" t="s">
        <v>4</v>
      </c>
      <c r="D4325" t="s">
        <v>5</v>
      </c>
      <c r="E4325">
        <v>2018</v>
      </c>
      <c r="F4325">
        <v>11.364415495371958</v>
      </c>
    </row>
    <row r="4326" spans="1:6" x14ac:dyDescent="0.25">
      <c r="A4326" t="s">
        <v>252</v>
      </c>
      <c r="B4326" t="s">
        <v>695</v>
      </c>
      <c r="C4326" t="s">
        <v>4</v>
      </c>
      <c r="D4326" t="s">
        <v>5</v>
      </c>
      <c r="E4326">
        <v>2019</v>
      </c>
      <c r="F4326">
        <v>11.484401782653411</v>
      </c>
    </row>
    <row r="4327" spans="1:6" x14ac:dyDescent="0.25">
      <c r="A4327" t="s">
        <v>252</v>
      </c>
      <c r="B4327" t="s">
        <v>695</v>
      </c>
      <c r="C4327" t="s">
        <v>4</v>
      </c>
      <c r="D4327" t="s">
        <v>5</v>
      </c>
      <c r="E4327">
        <v>2020</v>
      </c>
      <c r="F4327">
        <v>11.604388069934865</v>
      </c>
    </row>
    <row r="4328" spans="1:6" x14ac:dyDescent="0.25">
      <c r="A4328" t="s">
        <v>254</v>
      </c>
      <c r="B4328" t="s">
        <v>696</v>
      </c>
      <c r="C4328" t="s">
        <v>15</v>
      </c>
      <c r="D4328" t="s">
        <v>13</v>
      </c>
      <c r="E4328">
        <v>2000</v>
      </c>
      <c r="F4328">
        <v>6.7928870436846989</v>
      </c>
    </row>
    <row r="4329" spans="1:6" x14ac:dyDescent="0.25">
      <c r="A4329" t="s">
        <v>254</v>
      </c>
      <c r="B4329" t="s">
        <v>696</v>
      </c>
      <c r="C4329" t="s">
        <v>15</v>
      </c>
      <c r="D4329" t="s">
        <v>13</v>
      </c>
      <c r="E4329">
        <v>2001</v>
      </c>
      <c r="F4329">
        <v>6.8827694185280937</v>
      </c>
    </row>
    <row r="4330" spans="1:6" x14ac:dyDescent="0.25">
      <c r="A4330" t="s">
        <v>254</v>
      </c>
      <c r="B4330" t="s">
        <v>696</v>
      </c>
      <c r="C4330" t="s">
        <v>15</v>
      </c>
      <c r="D4330" t="s">
        <v>13</v>
      </c>
      <c r="E4330">
        <v>2002</v>
      </c>
      <c r="F4330">
        <v>6.9718103007265251</v>
      </c>
    </row>
    <row r="4331" spans="1:6" x14ac:dyDescent="0.25">
      <c r="A4331" t="s">
        <v>254</v>
      </c>
      <c r="B4331" t="s">
        <v>696</v>
      </c>
      <c r="C4331" t="s">
        <v>15</v>
      </c>
      <c r="D4331" t="s">
        <v>13</v>
      </c>
      <c r="E4331">
        <v>2003</v>
      </c>
      <c r="F4331">
        <v>7.061401955138721</v>
      </c>
    </row>
    <row r="4332" spans="1:6" x14ac:dyDescent="0.25">
      <c r="A4332" t="s">
        <v>254</v>
      </c>
      <c r="B4332" t="s">
        <v>696</v>
      </c>
      <c r="C4332" t="s">
        <v>15</v>
      </c>
      <c r="D4332" t="s">
        <v>13</v>
      </c>
      <c r="E4332">
        <v>2004</v>
      </c>
      <c r="F4332">
        <v>7.1508435183421941</v>
      </c>
    </row>
    <row r="4333" spans="1:6" x14ac:dyDescent="0.25">
      <c r="A4333" t="s">
        <v>254</v>
      </c>
      <c r="B4333" t="s">
        <v>696</v>
      </c>
      <c r="C4333" t="s">
        <v>15</v>
      </c>
      <c r="D4333" t="s">
        <v>13</v>
      </c>
      <c r="E4333">
        <v>2005</v>
      </c>
      <c r="F4333">
        <v>7.2399626935016492</v>
      </c>
    </row>
    <row r="4334" spans="1:6" x14ac:dyDescent="0.25">
      <c r="A4334" t="s">
        <v>254</v>
      </c>
      <c r="B4334" t="s">
        <v>696</v>
      </c>
      <c r="C4334" t="s">
        <v>15</v>
      </c>
      <c r="D4334" t="s">
        <v>13</v>
      </c>
      <c r="E4334">
        <v>2006</v>
      </c>
      <c r="F4334">
        <v>7.2399626935016492</v>
      </c>
    </row>
    <row r="4335" spans="1:6" x14ac:dyDescent="0.25">
      <c r="A4335" t="s">
        <v>254</v>
      </c>
      <c r="B4335" t="s">
        <v>696</v>
      </c>
      <c r="C4335" t="s">
        <v>15</v>
      </c>
      <c r="D4335" t="s">
        <v>13</v>
      </c>
      <c r="E4335">
        <v>2007</v>
      </c>
      <c r="F4335">
        <v>7.4157728265257434</v>
      </c>
    </row>
    <row r="4336" spans="1:6" x14ac:dyDescent="0.25">
      <c r="A4336" t="s">
        <v>254</v>
      </c>
      <c r="B4336" t="s">
        <v>696</v>
      </c>
      <c r="C4336" t="s">
        <v>15</v>
      </c>
      <c r="D4336" t="s">
        <v>13</v>
      </c>
      <c r="E4336">
        <v>2008</v>
      </c>
      <c r="F4336">
        <v>7.5050914404071873</v>
      </c>
    </row>
    <row r="4337" spans="1:6" x14ac:dyDescent="0.25">
      <c r="A4337" t="s">
        <v>254</v>
      </c>
      <c r="B4337" t="s">
        <v>696</v>
      </c>
      <c r="C4337" t="s">
        <v>15</v>
      </c>
      <c r="D4337" t="s">
        <v>13</v>
      </c>
      <c r="E4337">
        <v>2009</v>
      </c>
      <c r="F4337">
        <v>7.5945041232265549</v>
      </c>
    </row>
    <row r="4338" spans="1:6" x14ac:dyDescent="0.25">
      <c r="A4338" t="s">
        <v>254</v>
      </c>
      <c r="B4338" t="s">
        <v>696</v>
      </c>
      <c r="C4338" t="s">
        <v>15</v>
      </c>
      <c r="D4338" t="s">
        <v>13</v>
      </c>
      <c r="E4338">
        <v>2010</v>
      </c>
      <c r="F4338">
        <v>7.6844723004780997</v>
      </c>
    </row>
    <row r="4339" spans="1:6" x14ac:dyDescent="0.25">
      <c r="A4339" t="s">
        <v>254</v>
      </c>
      <c r="B4339" t="s">
        <v>696</v>
      </c>
      <c r="C4339" t="s">
        <v>15</v>
      </c>
      <c r="D4339" t="s">
        <v>13</v>
      </c>
      <c r="E4339">
        <v>2011</v>
      </c>
      <c r="F4339">
        <v>7.7776273551028092</v>
      </c>
    </row>
    <row r="4340" spans="1:6" x14ac:dyDescent="0.25">
      <c r="A4340" t="s">
        <v>254</v>
      </c>
      <c r="B4340" t="s">
        <v>696</v>
      </c>
      <c r="C4340" t="s">
        <v>15</v>
      </c>
      <c r="D4340" t="s">
        <v>13</v>
      </c>
      <c r="E4340">
        <v>2012</v>
      </c>
      <c r="F4340">
        <v>7.8694814134924265</v>
      </c>
    </row>
    <row r="4341" spans="1:6" x14ac:dyDescent="0.25">
      <c r="A4341" t="s">
        <v>254</v>
      </c>
      <c r="B4341" t="s">
        <v>696</v>
      </c>
      <c r="C4341" t="s">
        <v>15</v>
      </c>
      <c r="D4341" t="s">
        <v>13</v>
      </c>
      <c r="E4341">
        <v>2013</v>
      </c>
      <c r="F4341">
        <v>7.9613758034278064</v>
      </c>
    </row>
    <row r="4342" spans="1:6" x14ac:dyDescent="0.25">
      <c r="A4342" t="s">
        <v>254</v>
      </c>
      <c r="B4342" t="s">
        <v>696</v>
      </c>
      <c r="C4342" t="s">
        <v>15</v>
      </c>
      <c r="D4342" t="s">
        <v>13</v>
      </c>
      <c r="E4342">
        <v>2014</v>
      </c>
      <c r="F4342">
        <v>8.0530715552710141</v>
      </c>
    </row>
    <row r="4343" spans="1:6" x14ac:dyDescent="0.25">
      <c r="A4343" t="s">
        <v>254</v>
      </c>
      <c r="B4343" t="s">
        <v>696</v>
      </c>
      <c r="C4343" t="s">
        <v>15</v>
      </c>
      <c r="D4343" t="s">
        <v>13</v>
      </c>
      <c r="E4343">
        <v>2015</v>
      </c>
      <c r="F4343">
        <v>8.0558329550612804</v>
      </c>
    </row>
    <row r="4344" spans="1:6" x14ac:dyDescent="0.25">
      <c r="A4344" t="s">
        <v>254</v>
      </c>
      <c r="B4344" t="s">
        <v>696</v>
      </c>
      <c r="C4344" t="s">
        <v>15</v>
      </c>
      <c r="D4344" t="s">
        <v>13</v>
      </c>
      <c r="E4344">
        <v>2016</v>
      </c>
      <c r="F4344">
        <v>8.1397486557828014</v>
      </c>
    </row>
    <row r="4345" spans="1:6" x14ac:dyDescent="0.25">
      <c r="A4345" t="s">
        <v>254</v>
      </c>
      <c r="B4345" t="s">
        <v>696</v>
      </c>
      <c r="C4345" t="s">
        <v>15</v>
      </c>
      <c r="D4345" t="s">
        <v>13</v>
      </c>
      <c r="E4345">
        <v>2017</v>
      </c>
      <c r="F4345">
        <v>8.1984438977003453</v>
      </c>
    </row>
    <row r="4346" spans="1:6" x14ac:dyDescent="0.25">
      <c r="A4346" t="s">
        <v>254</v>
      </c>
      <c r="B4346" t="s">
        <v>696</v>
      </c>
      <c r="C4346" t="s">
        <v>15</v>
      </c>
      <c r="D4346" t="s">
        <v>13</v>
      </c>
      <c r="E4346">
        <v>2018</v>
      </c>
      <c r="F4346">
        <v>8.257120614089839</v>
      </c>
    </row>
    <row r="4347" spans="1:6" x14ac:dyDescent="0.25">
      <c r="A4347" t="s">
        <v>254</v>
      </c>
      <c r="B4347" t="s">
        <v>696</v>
      </c>
      <c r="C4347" t="s">
        <v>15</v>
      </c>
      <c r="D4347" t="s">
        <v>13</v>
      </c>
      <c r="E4347">
        <v>2019</v>
      </c>
      <c r="F4347">
        <v>8.3163736650361475</v>
      </c>
    </row>
    <row r="4348" spans="1:6" x14ac:dyDescent="0.25">
      <c r="A4348" t="s">
        <v>254</v>
      </c>
      <c r="B4348" t="s">
        <v>696</v>
      </c>
      <c r="C4348" t="s">
        <v>15</v>
      </c>
      <c r="D4348" t="s">
        <v>13</v>
      </c>
      <c r="E4348">
        <v>2020</v>
      </c>
      <c r="F4348">
        <v>8.3732213775104949</v>
      </c>
    </row>
    <row r="4349" spans="1:6" x14ac:dyDescent="0.25">
      <c r="A4349" t="s">
        <v>260</v>
      </c>
      <c r="B4349" t="s">
        <v>697</v>
      </c>
      <c r="C4349" t="s">
        <v>24</v>
      </c>
      <c r="D4349" t="s">
        <v>13</v>
      </c>
      <c r="E4349">
        <v>2000</v>
      </c>
      <c r="F4349">
        <v>36.283839212469239</v>
      </c>
    </row>
    <row r="4350" spans="1:6" x14ac:dyDescent="0.25">
      <c r="A4350" t="s">
        <v>260</v>
      </c>
      <c r="B4350" t="s">
        <v>697</v>
      </c>
      <c r="C4350" t="s">
        <v>24</v>
      </c>
      <c r="D4350" t="s">
        <v>13</v>
      </c>
      <c r="E4350">
        <v>2001</v>
      </c>
      <c r="F4350">
        <v>36.283839212469239</v>
      </c>
    </row>
    <row r="4351" spans="1:6" x14ac:dyDescent="0.25">
      <c r="A4351" t="s">
        <v>260</v>
      </c>
      <c r="B4351" t="s">
        <v>697</v>
      </c>
      <c r="C4351" t="s">
        <v>24</v>
      </c>
      <c r="D4351" t="s">
        <v>13</v>
      </c>
      <c r="E4351">
        <v>2002</v>
      </c>
      <c r="F4351">
        <v>36.283839212469239</v>
      </c>
    </row>
    <row r="4352" spans="1:6" x14ac:dyDescent="0.25">
      <c r="A4352" t="s">
        <v>260</v>
      </c>
      <c r="B4352" t="s">
        <v>697</v>
      </c>
      <c r="C4352" t="s">
        <v>24</v>
      </c>
      <c r="D4352" t="s">
        <v>13</v>
      </c>
      <c r="E4352">
        <v>2003</v>
      </c>
      <c r="F4352">
        <v>36.283839212469239</v>
      </c>
    </row>
    <row r="4353" spans="1:6" x14ac:dyDescent="0.25">
      <c r="A4353" t="s">
        <v>260</v>
      </c>
      <c r="B4353" t="s">
        <v>697</v>
      </c>
      <c r="C4353" t="s">
        <v>24</v>
      </c>
      <c r="D4353" t="s">
        <v>13</v>
      </c>
      <c r="E4353">
        <v>2004</v>
      </c>
      <c r="F4353">
        <v>36.283839212469239</v>
      </c>
    </row>
    <row r="4354" spans="1:6" x14ac:dyDescent="0.25">
      <c r="A4354" t="s">
        <v>260</v>
      </c>
      <c r="B4354" t="s">
        <v>697</v>
      </c>
      <c r="C4354" t="s">
        <v>24</v>
      </c>
      <c r="D4354" t="s">
        <v>13</v>
      </c>
      <c r="E4354">
        <v>2005</v>
      </c>
      <c r="F4354">
        <v>36.283839212469239</v>
      </c>
    </row>
    <row r="4355" spans="1:6" x14ac:dyDescent="0.25">
      <c r="A4355" t="s">
        <v>260</v>
      </c>
      <c r="B4355" t="s">
        <v>697</v>
      </c>
      <c r="C4355" t="s">
        <v>24</v>
      </c>
      <c r="D4355" t="s">
        <v>13</v>
      </c>
      <c r="E4355">
        <v>2006</v>
      </c>
      <c r="F4355">
        <v>36.283839212469239</v>
      </c>
    </row>
    <row r="4356" spans="1:6" x14ac:dyDescent="0.25">
      <c r="A4356" t="s">
        <v>260</v>
      </c>
      <c r="B4356" t="s">
        <v>697</v>
      </c>
      <c r="C4356" t="s">
        <v>24</v>
      </c>
      <c r="D4356" t="s">
        <v>13</v>
      </c>
      <c r="E4356">
        <v>2007</v>
      </c>
      <c r="F4356">
        <v>36.283839212469239</v>
      </c>
    </row>
    <row r="4357" spans="1:6" x14ac:dyDescent="0.25">
      <c r="A4357" t="s">
        <v>260</v>
      </c>
      <c r="B4357" t="s">
        <v>697</v>
      </c>
      <c r="C4357" t="s">
        <v>24</v>
      </c>
      <c r="D4357" t="s">
        <v>13</v>
      </c>
      <c r="E4357">
        <v>2008</v>
      </c>
      <c r="F4357">
        <v>36.283839212469239</v>
      </c>
    </row>
    <row r="4358" spans="1:6" x14ac:dyDescent="0.25">
      <c r="A4358" t="s">
        <v>260</v>
      </c>
      <c r="B4358" t="s">
        <v>697</v>
      </c>
      <c r="C4358" t="s">
        <v>24</v>
      </c>
      <c r="D4358" t="s">
        <v>13</v>
      </c>
      <c r="E4358">
        <v>2009</v>
      </c>
      <c r="F4358">
        <v>36.283839212469239</v>
      </c>
    </row>
    <row r="4359" spans="1:6" x14ac:dyDescent="0.25">
      <c r="A4359" t="s">
        <v>260</v>
      </c>
      <c r="B4359" t="s">
        <v>697</v>
      </c>
      <c r="C4359" t="s">
        <v>24</v>
      </c>
      <c r="D4359" t="s">
        <v>13</v>
      </c>
      <c r="E4359">
        <v>2010</v>
      </c>
      <c r="F4359">
        <v>36.283839212469239</v>
      </c>
    </row>
    <row r="4360" spans="1:6" x14ac:dyDescent="0.25">
      <c r="A4360" t="s">
        <v>260</v>
      </c>
      <c r="B4360" t="s">
        <v>697</v>
      </c>
      <c r="C4360" t="s">
        <v>24</v>
      </c>
      <c r="D4360" t="s">
        <v>13</v>
      </c>
      <c r="E4360">
        <v>2011</v>
      </c>
      <c r="F4360">
        <v>36.283839212469239</v>
      </c>
    </row>
    <row r="4361" spans="1:6" x14ac:dyDescent="0.25">
      <c r="A4361" t="s">
        <v>260</v>
      </c>
      <c r="B4361" t="s">
        <v>697</v>
      </c>
      <c r="C4361" t="s">
        <v>24</v>
      </c>
      <c r="D4361" t="s">
        <v>13</v>
      </c>
      <c r="E4361">
        <v>2012</v>
      </c>
      <c r="F4361">
        <v>36.283839212469239</v>
      </c>
    </row>
    <row r="4362" spans="1:6" x14ac:dyDescent="0.25">
      <c r="A4362" t="s">
        <v>260</v>
      </c>
      <c r="B4362" t="s">
        <v>697</v>
      </c>
      <c r="C4362" t="s">
        <v>24</v>
      </c>
      <c r="D4362" t="s">
        <v>13</v>
      </c>
      <c r="E4362">
        <v>2013</v>
      </c>
      <c r="F4362">
        <v>36.283839212469239</v>
      </c>
    </row>
    <row r="4363" spans="1:6" x14ac:dyDescent="0.25">
      <c r="A4363" t="s">
        <v>260</v>
      </c>
      <c r="B4363" t="s">
        <v>697</v>
      </c>
      <c r="C4363" t="s">
        <v>24</v>
      </c>
      <c r="D4363" t="s">
        <v>13</v>
      </c>
      <c r="E4363">
        <v>2014</v>
      </c>
      <c r="F4363">
        <v>36.283839212469239</v>
      </c>
    </row>
    <row r="4364" spans="1:6" x14ac:dyDescent="0.25">
      <c r="A4364" t="s">
        <v>260</v>
      </c>
      <c r="B4364" t="s">
        <v>697</v>
      </c>
      <c r="C4364" t="s">
        <v>24</v>
      </c>
      <c r="D4364" t="s">
        <v>13</v>
      </c>
      <c r="E4364">
        <v>2015</v>
      </c>
      <c r="F4364">
        <v>36.283839212469239</v>
      </c>
    </row>
    <row r="4365" spans="1:6" x14ac:dyDescent="0.25">
      <c r="A4365" t="s">
        <v>260</v>
      </c>
      <c r="B4365" t="s">
        <v>697</v>
      </c>
      <c r="C4365" t="s">
        <v>24</v>
      </c>
      <c r="D4365" t="s">
        <v>13</v>
      </c>
      <c r="E4365">
        <v>2016</v>
      </c>
      <c r="F4365">
        <v>36.283839212469239</v>
      </c>
    </row>
    <row r="4366" spans="1:6" x14ac:dyDescent="0.25">
      <c r="A4366" t="s">
        <v>260</v>
      </c>
      <c r="B4366" t="s">
        <v>697</v>
      </c>
      <c r="C4366" t="s">
        <v>24</v>
      </c>
      <c r="D4366" t="s">
        <v>13</v>
      </c>
      <c r="E4366">
        <v>2017</v>
      </c>
      <c r="F4366">
        <v>36.283839212469239</v>
      </c>
    </row>
    <row r="4367" spans="1:6" x14ac:dyDescent="0.25">
      <c r="A4367" t="s">
        <v>260</v>
      </c>
      <c r="B4367" t="s">
        <v>697</v>
      </c>
      <c r="C4367" t="s">
        <v>24</v>
      </c>
      <c r="D4367" t="s">
        <v>13</v>
      </c>
      <c r="E4367">
        <v>2018</v>
      </c>
      <c r="F4367">
        <v>36.283839212469239</v>
      </c>
    </row>
    <row r="4368" spans="1:6" x14ac:dyDescent="0.25">
      <c r="A4368" t="s">
        <v>260</v>
      </c>
      <c r="B4368" t="s">
        <v>697</v>
      </c>
      <c r="C4368" t="s">
        <v>24</v>
      </c>
      <c r="D4368" t="s">
        <v>13</v>
      </c>
      <c r="E4368">
        <v>2019</v>
      </c>
      <c r="F4368">
        <v>36.283839212469239</v>
      </c>
    </row>
    <row r="4369" spans="1:6" x14ac:dyDescent="0.25">
      <c r="A4369" t="s">
        <v>260</v>
      </c>
      <c r="B4369" t="s">
        <v>697</v>
      </c>
      <c r="C4369" t="s">
        <v>24</v>
      </c>
      <c r="D4369" t="s">
        <v>13</v>
      </c>
      <c r="E4369">
        <v>2020</v>
      </c>
      <c r="F4369">
        <v>36.283839212469239</v>
      </c>
    </row>
    <row r="4370" spans="1:6" x14ac:dyDescent="0.25">
      <c r="A4370" t="s">
        <v>256</v>
      </c>
      <c r="B4370" t="s">
        <v>698</v>
      </c>
      <c r="C4370" t="s">
        <v>4</v>
      </c>
      <c r="D4370" t="s">
        <v>13</v>
      </c>
      <c r="E4370">
        <v>2000</v>
      </c>
      <c r="F4370">
        <v>55.72359843546284</v>
      </c>
    </row>
    <row r="4371" spans="1:6" x14ac:dyDescent="0.25">
      <c r="A4371" t="s">
        <v>256</v>
      </c>
      <c r="B4371" t="s">
        <v>698</v>
      </c>
      <c r="C4371" t="s">
        <v>4</v>
      </c>
      <c r="D4371" t="s">
        <v>13</v>
      </c>
      <c r="E4371">
        <v>2001</v>
      </c>
      <c r="F4371">
        <v>55.536987699110028</v>
      </c>
    </row>
    <row r="4372" spans="1:6" x14ac:dyDescent="0.25">
      <c r="A4372" t="s">
        <v>256</v>
      </c>
      <c r="B4372" t="s">
        <v>698</v>
      </c>
      <c r="C4372" t="s">
        <v>4</v>
      </c>
      <c r="D4372" t="s">
        <v>13</v>
      </c>
      <c r="E4372">
        <v>2002</v>
      </c>
      <c r="F4372">
        <v>55.35037696275721</v>
      </c>
    </row>
    <row r="4373" spans="1:6" x14ac:dyDescent="0.25">
      <c r="A4373" t="s">
        <v>256</v>
      </c>
      <c r="B4373" t="s">
        <v>698</v>
      </c>
      <c r="C4373" t="s">
        <v>4</v>
      </c>
      <c r="D4373" t="s">
        <v>13</v>
      </c>
      <c r="E4373">
        <v>2003</v>
      </c>
      <c r="F4373">
        <v>55.163766226404398</v>
      </c>
    </row>
    <row r="4374" spans="1:6" x14ac:dyDescent="0.25">
      <c r="A4374" t="s">
        <v>256</v>
      </c>
      <c r="B4374" t="s">
        <v>698</v>
      </c>
      <c r="C4374" t="s">
        <v>4</v>
      </c>
      <c r="D4374" t="s">
        <v>13</v>
      </c>
      <c r="E4374">
        <v>2004</v>
      </c>
      <c r="F4374">
        <v>54.977155490051587</v>
      </c>
    </row>
    <row r="4375" spans="1:6" x14ac:dyDescent="0.25">
      <c r="A4375" t="s">
        <v>256</v>
      </c>
      <c r="B4375" t="s">
        <v>698</v>
      </c>
      <c r="C4375" t="s">
        <v>4</v>
      </c>
      <c r="D4375" t="s">
        <v>13</v>
      </c>
      <c r="E4375">
        <v>2005</v>
      </c>
      <c r="F4375">
        <v>54.790544753698768</v>
      </c>
    </row>
    <row r="4376" spans="1:6" x14ac:dyDescent="0.25">
      <c r="A4376" t="s">
        <v>256</v>
      </c>
      <c r="B4376" t="s">
        <v>698</v>
      </c>
      <c r="C4376" t="s">
        <v>4</v>
      </c>
      <c r="D4376" t="s">
        <v>13</v>
      </c>
      <c r="E4376">
        <v>2006</v>
      </c>
      <c r="F4376">
        <v>54.790544753698768</v>
      </c>
    </row>
    <row r="4377" spans="1:6" x14ac:dyDescent="0.25">
      <c r="A4377" t="s">
        <v>256</v>
      </c>
      <c r="B4377" t="s">
        <v>698</v>
      </c>
      <c r="C4377" t="s">
        <v>4</v>
      </c>
      <c r="D4377" t="s">
        <v>13</v>
      </c>
      <c r="E4377">
        <v>2007</v>
      </c>
      <c r="F4377">
        <v>54.417323280993145</v>
      </c>
    </row>
    <row r="4378" spans="1:6" x14ac:dyDescent="0.25">
      <c r="A4378" t="s">
        <v>256</v>
      </c>
      <c r="B4378" t="s">
        <v>698</v>
      </c>
      <c r="C4378" t="s">
        <v>4</v>
      </c>
      <c r="D4378" t="s">
        <v>13</v>
      </c>
      <c r="E4378">
        <v>2008</v>
      </c>
      <c r="F4378">
        <v>54.230712544640326</v>
      </c>
    </row>
    <row r="4379" spans="1:6" x14ac:dyDescent="0.25">
      <c r="A4379" t="s">
        <v>256</v>
      </c>
      <c r="B4379" t="s">
        <v>698</v>
      </c>
      <c r="C4379" t="s">
        <v>4</v>
      </c>
      <c r="D4379" t="s">
        <v>13</v>
      </c>
      <c r="E4379">
        <v>2009</v>
      </c>
      <c r="F4379">
        <v>54.044101808287515</v>
      </c>
    </row>
    <row r="4380" spans="1:6" x14ac:dyDescent="0.25">
      <c r="A4380" t="s">
        <v>256</v>
      </c>
      <c r="B4380" t="s">
        <v>698</v>
      </c>
      <c r="C4380" t="s">
        <v>4</v>
      </c>
      <c r="D4380" t="s">
        <v>13</v>
      </c>
      <c r="E4380">
        <v>2010</v>
      </c>
      <c r="F4380">
        <v>53.857491071934696</v>
      </c>
    </row>
    <row r="4381" spans="1:6" x14ac:dyDescent="0.25">
      <c r="A4381" t="s">
        <v>256</v>
      </c>
      <c r="B4381" t="s">
        <v>698</v>
      </c>
      <c r="C4381" t="s">
        <v>4</v>
      </c>
      <c r="D4381" t="s">
        <v>13</v>
      </c>
      <c r="E4381">
        <v>2011</v>
      </c>
      <c r="F4381">
        <v>53.671107080097499</v>
      </c>
    </row>
    <row r="4382" spans="1:6" x14ac:dyDescent="0.25">
      <c r="A4382" t="s">
        <v>256</v>
      </c>
      <c r="B4382" t="s">
        <v>698</v>
      </c>
      <c r="C4382" t="s">
        <v>4</v>
      </c>
      <c r="D4382" t="s">
        <v>13</v>
      </c>
      <c r="E4382">
        <v>2012</v>
      </c>
      <c r="F4382">
        <v>53.484723088260303</v>
      </c>
    </row>
    <row r="4383" spans="1:6" x14ac:dyDescent="0.25">
      <c r="A4383" t="s">
        <v>256</v>
      </c>
      <c r="B4383" t="s">
        <v>698</v>
      </c>
      <c r="C4383" t="s">
        <v>4</v>
      </c>
      <c r="D4383" t="s">
        <v>13</v>
      </c>
      <c r="E4383">
        <v>2013</v>
      </c>
      <c r="F4383">
        <v>53.298339096423106</v>
      </c>
    </row>
    <row r="4384" spans="1:6" x14ac:dyDescent="0.25">
      <c r="A4384" t="s">
        <v>256</v>
      </c>
      <c r="B4384" t="s">
        <v>698</v>
      </c>
      <c r="C4384" t="s">
        <v>4</v>
      </c>
      <c r="D4384" t="s">
        <v>13</v>
      </c>
      <c r="E4384">
        <v>2014</v>
      </c>
      <c r="F4384">
        <v>53.111955104585903</v>
      </c>
    </row>
    <row r="4385" spans="1:6" x14ac:dyDescent="0.25">
      <c r="A4385" t="s">
        <v>256</v>
      </c>
      <c r="B4385" t="s">
        <v>698</v>
      </c>
      <c r="C4385" t="s">
        <v>4</v>
      </c>
      <c r="D4385" t="s">
        <v>13</v>
      </c>
      <c r="E4385">
        <v>2015</v>
      </c>
      <c r="F4385">
        <v>52.925571112748713</v>
      </c>
    </row>
    <row r="4386" spans="1:6" x14ac:dyDescent="0.25">
      <c r="A4386" t="s">
        <v>256</v>
      </c>
      <c r="B4386" t="s">
        <v>698</v>
      </c>
      <c r="C4386" t="s">
        <v>4</v>
      </c>
      <c r="D4386" t="s">
        <v>13</v>
      </c>
      <c r="E4386">
        <v>2016</v>
      </c>
      <c r="F4386">
        <v>52.767144719687089</v>
      </c>
    </row>
    <row r="4387" spans="1:6" x14ac:dyDescent="0.25">
      <c r="A4387" t="s">
        <v>256</v>
      </c>
      <c r="B4387" t="s">
        <v>698</v>
      </c>
      <c r="C4387" t="s">
        <v>4</v>
      </c>
      <c r="D4387" t="s">
        <v>13</v>
      </c>
      <c r="E4387">
        <v>2017</v>
      </c>
      <c r="F4387">
        <v>52.636675925401057</v>
      </c>
    </row>
    <row r="4388" spans="1:6" x14ac:dyDescent="0.25">
      <c r="A4388" t="s">
        <v>256</v>
      </c>
      <c r="B4388" t="s">
        <v>698</v>
      </c>
      <c r="C4388" t="s">
        <v>4</v>
      </c>
      <c r="D4388" t="s">
        <v>13</v>
      </c>
      <c r="E4388">
        <v>2018</v>
      </c>
      <c r="F4388">
        <v>52.534164729890598</v>
      </c>
    </row>
    <row r="4389" spans="1:6" x14ac:dyDescent="0.25">
      <c r="A4389" t="s">
        <v>256</v>
      </c>
      <c r="B4389" t="s">
        <v>698</v>
      </c>
      <c r="C4389" t="s">
        <v>4</v>
      </c>
      <c r="D4389" t="s">
        <v>13</v>
      </c>
      <c r="E4389">
        <v>2019</v>
      </c>
      <c r="F4389">
        <v>52.459611133155718</v>
      </c>
    </row>
    <row r="4390" spans="1:6" x14ac:dyDescent="0.25">
      <c r="A4390" t="s">
        <v>256</v>
      </c>
      <c r="B4390" t="s">
        <v>698</v>
      </c>
      <c r="C4390" t="s">
        <v>4</v>
      </c>
      <c r="D4390" t="s">
        <v>13</v>
      </c>
      <c r="E4390">
        <v>2020</v>
      </c>
      <c r="F4390">
        <v>52.413015135196417</v>
      </c>
    </row>
    <row r="4391" spans="1:6" x14ac:dyDescent="0.25">
      <c r="A4391" t="s">
        <v>259</v>
      </c>
      <c r="B4391" t="s">
        <v>699</v>
      </c>
      <c r="C4391" t="s">
        <v>24</v>
      </c>
      <c r="D4391" t="s">
        <v>13</v>
      </c>
      <c r="E4391">
        <v>2000</v>
      </c>
      <c r="F4391">
        <v>37.883688034462807</v>
      </c>
    </row>
    <row r="4392" spans="1:6" x14ac:dyDescent="0.25">
      <c r="A4392" t="s">
        <v>259</v>
      </c>
      <c r="B4392" t="s">
        <v>699</v>
      </c>
      <c r="C4392" t="s">
        <v>24</v>
      </c>
      <c r="D4392" t="s">
        <v>13</v>
      </c>
      <c r="E4392">
        <v>2001</v>
      </c>
      <c r="F4392">
        <v>38.395628274775788</v>
      </c>
    </row>
    <row r="4393" spans="1:6" x14ac:dyDescent="0.25">
      <c r="A4393" t="s">
        <v>259</v>
      </c>
      <c r="B4393" t="s">
        <v>699</v>
      </c>
      <c r="C4393" t="s">
        <v>24</v>
      </c>
      <c r="D4393" t="s">
        <v>13</v>
      </c>
      <c r="E4393">
        <v>2002</v>
      </c>
      <c r="F4393">
        <v>38.978882627596199</v>
      </c>
    </row>
    <row r="4394" spans="1:6" x14ac:dyDescent="0.25">
      <c r="A4394" t="s">
        <v>259</v>
      </c>
      <c r="B4394" t="s">
        <v>699</v>
      </c>
      <c r="C4394" t="s">
        <v>24</v>
      </c>
      <c r="D4394" t="s">
        <v>13</v>
      </c>
      <c r="E4394">
        <v>2003</v>
      </c>
      <c r="F4394">
        <v>39.556513045441356</v>
      </c>
    </row>
    <row r="4395" spans="1:6" x14ac:dyDescent="0.25">
      <c r="A4395" t="s">
        <v>259</v>
      </c>
      <c r="B4395" t="s">
        <v>699</v>
      </c>
      <c r="C4395" t="s">
        <v>24</v>
      </c>
      <c r="D4395" t="s">
        <v>13</v>
      </c>
      <c r="E4395">
        <v>2004</v>
      </c>
      <c r="F4395">
        <v>40.07380268971523</v>
      </c>
    </row>
    <row r="4396" spans="1:6" x14ac:dyDescent="0.25">
      <c r="A4396" t="s">
        <v>259</v>
      </c>
      <c r="B4396" t="s">
        <v>699</v>
      </c>
      <c r="C4396" t="s">
        <v>24</v>
      </c>
      <c r="D4396" t="s">
        <v>13</v>
      </c>
      <c r="E4396">
        <v>2005</v>
      </c>
      <c r="F4396">
        <v>40.232069735996703</v>
      </c>
    </row>
    <row r="4397" spans="1:6" x14ac:dyDescent="0.25">
      <c r="A4397" t="s">
        <v>259</v>
      </c>
      <c r="B4397" t="s">
        <v>699</v>
      </c>
      <c r="C4397" t="s">
        <v>24</v>
      </c>
      <c r="D4397" t="s">
        <v>13</v>
      </c>
      <c r="E4397">
        <v>2006</v>
      </c>
      <c r="F4397">
        <v>40.232069735996703</v>
      </c>
    </row>
    <row r="4398" spans="1:6" x14ac:dyDescent="0.25">
      <c r="A4398" t="s">
        <v>259</v>
      </c>
      <c r="B4398" t="s">
        <v>699</v>
      </c>
      <c r="C4398" t="s">
        <v>24</v>
      </c>
      <c r="D4398" t="s">
        <v>13</v>
      </c>
      <c r="E4398">
        <v>2007</v>
      </c>
      <c r="F4398">
        <v>41.294326173062281</v>
      </c>
    </row>
    <row r="4399" spans="1:6" x14ac:dyDescent="0.25">
      <c r="A4399" t="s">
        <v>259</v>
      </c>
      <c r="B4399" t="s">
        <v>699</v>
      </c>
      <c r="C4399" t="s">
        <v>24</v>
      </c>
      <c r="D4399" t="s">
        <v>13</v>
      </c>
      <c r="E4399">
        <v>2008</v>
      </c>
      <c r="F4399">
        <v>41.776221898258264</v>
      </c>
    </row>
    <row r="4400" spans="1:6" x14ac:dyDescent="0.25">
      <c r="A4400" t="s">
        <v>259</v>
      </c>
      <c r="B4400" t="s">
        <v>699</v>
      </c>
      <c r="C4400" t="s">
        <v>24</v>
      </c>
      <c r="D4400" t="s">
        <v>13</v>
      </c>
      <c r="E4400">
        <v>2009</v>
      </c>
      <c r="F4400">
        <v>42.293066293219766</v>
      </c>
    </row>
    <row r="4401" spans="1:6" x14ac:dyDescent="0.25">
      <c r="A4401" t="s">
        <v>259</v>
      </c>
      <c r="B4401" t="s">
        <v>699</v>
      </c>
      <c r="C4401" t="s">
        <v>24</v>
      </c>
      <c r="D4401" t="s">
        <v>13</v>
      </c>
      <c r="E4401">
        <v>2010</v>
      </c>
      <c r="F4401">
        <v>42.733215446194315</v>
      </c>
    </row>
    <row r="4402" spans="1:6" x14ac:dyDescent="0.25">
      <c r="A4402" t="s">
        <v>259</v>
      </c>
      <c r="B4402" t="s">
        <v>699</v>
      </c>
      <c r="C4402" t="s">
        <v>24</v>
      </c>
      <c r="D4402" t="s">
        <v>13</v>
      </c>
      <c r="E4402">
        <v>2011</v>
      </c>
      <c r="F4402">
        <v>43.164732319556698</v>
      </c>
    </row>
    <row r="4403" spans="1:6" x14ac:dyDescent="0.25">
      <c r="A4403" t="s">
        <v>259</v>
      </c>
      <c r="B4403" t="s">
        <v>699</v>
      </c>
      <c r="C4403" t="s">
        <v>24</v>
      </c>
      <c r="D4403" t="s">
        <v>13</v>
      </c>
      <c r="E4403">
        <v>2012</v>
      </c>
      <c r="F4403">
        <v>43.57082470641906</v>
      </c>
    </row>
    <row r="4404" spans="1:6" x14ac:dyDescent="0.25">
      <c r="A4404" t="s">
        <v>259</v>
      </c>
      <c r="B4404" t="s">
        <v>699</v>
      </c>
      <c r="C4404" t="s">
        <v>24</v>
      </c>
      <c r="D4404" t="s">
        <v>13</v>
      </c>
      <c r="E4404">
        <v>2013</v>
      </c>
      <c r="F4404">
        <v>44.06395211255915</v>
      </c>
    </row>
    <row r="4405" spans="1:6" x14ac:dyDescent="0.25">
      <c r="A4405" t="s">
        <v>259</v>
      </c>
      <c r="B4405" t="s">
        <v>699</v>
      </c>
      <c r="C4405" t="s">
        <v>24</v>
      </c>
      <c r="D4405" t="s">
        <v>13</v>
      </c>
      <c r="E4405">
        <v>2014</v>
      </c>
      <c r="F4405">
        <v>44.442848891569419</v>
      </c>
    </row>
    <row r="4406" spans="1:6" x14ac:dyDescent="0.25">
      <c r="A4406" t="s">
        <v>259</v>
      </c>
      <c r="B4406" t="s">
        <v>699</v>
      </c>
      <c r="C4406" t="s">
        <v>24</v>
      </c>
      <c r="D4406" t="s">
        <v>13</v>
      </c>
      <c r="E4406">
        <v>2015</v>
      </c>
      <c r="F4406">
        <v>44.871164038891706</v>
      </c>
    </row>
    <row r="4407" spans="1:6" x14ac:dyDescent="0.25">
      <c r="A4407" t="s">
        <v>259</v>
      </c>
      <c r="B4407" t="s">
        <v>699</v>
      </c>
      <c r="C4407" t="s">
        <v>24</v>
      </c>
      <c r="D4407" t="s">
        <v>13</v>
      </c>
      <c r="E4407">
        <v>2016</v>
      </c>
      <c r="F4407">
        <v>45.878354877515655</v>
      </c>
    </row>
    <row r="4408" spans="1:6" x14ac:dyDescent="0.25">
      <c r="A4408" t="s">
        <v>259</v>
      </c>
      <c r="B4408" t="s">
        <v>699</v>
      </c>
      <c r="C4408" t="s">
        <v>24</v>
      </c>
      <c r="D4408" t="s">
        <v>13</v>
      </c>
      <c r="E4408">
        <v>2017</v>
      </c>
      <c r="F4408">
        <v>45.996336984649155</v>
      </c>
    </row>
    <row r="4409" spans="1:6" x14ac:dyDescent="0.25">
      <c r="A4409" t="s">
        <v>259</v>
      </c>
      <c r="B4409" t="s">
        <v>699</v>
      </c>
      <c r="C4409" t="s">
        <v>24</v>
      </c>
      <c r="D4409" t="s">
        <v>13</v>
      </c>
      <c r="E4409">
        <v>2018</v>
      </c>
      <c r="F4409">
        <v>46.234681538721681</v>
      </c>
    </row>
    <row r="4410" spans="1:6" x14ac:dyDescent="0.25">
      <c r="A4410" t="s">
        <v>259</v>
      </c>
      <c r="B4410" t="s">
        <v>699</v>
      </c>
      <c r="C4410" t="s">
        <v>24</v>
      </c>
      <c r="D4410" t="s">
        <v>13</v>
      </c>
      <c r="E4410">
        <v>2019</v>
      </c>
      <c r="F4410">
        <v>46.476841645157272</v>
      </c>
    </row>
    <row r="4411" spans="1:6" x14ac:dyDescent="0.25">
      <c r="A4411" t="s">
        <v>259</v>
      </c>
      <c r="B4411" t="s">
        <v>699</v>
      </c>
      <c r="C4411" t="s">
        <v>24</v>
      </c>
      <c r="D4411" t="s">
        <v>13</v>
      </c>
      <c r="E4411">
        <v>2020</v>
      </c>
      <c r="F4411">
        <v>46.719001751592863</v>
      </c>
    </row>
    <row r="4412" spans="1:6" x14ac:dyDescent="0.25">
      <c r="A4412" t="s">
        <v>258</v>
      </c>
      <c r="B4412" t="s">
        <v>700</v>
      </c>
      <c r="C4412" t="s">
        <v>4</v>
      </c>
      <c r="D4412" t="s">
        <v>5</v>
      </c>
      <c r="E4412">
        <v>2000</v>
      </c>
      <c r="F4412">
        <v>58.485714285714288</v>
      </c>
    </row>
    <row r="4413" spans="1:6" x14ac:dyDescent="0.25">
      <c r="A4413" t="s">
        <v>258</v>
      </c>
      <c r="B4413" t="s">
        <v>700</v>
      </c>
      <c r="C4413" t="s">
        <v>4</v>
      </c>
      <c r="D4413" t="s">
        <v>5</v>
      </c>
      <c r="E4413">
        <v>2001</v>
      </c>
      <c r="F4413">
        <v>57.902857142857144</v>
      </c>
    </row>
    <row r="4414" spans="1:6" x14ac:dyDescent="0.25">
      <c r="A4414" t="s">
        <v>258</v>
      </c>
      <c r="B4414" t="s">
        <v>700</v>
      </c>
      <c r="C4414" t="s">
        <v>4</v>
      </c>
      <c r="D4414" t="s">
        <v>5</v>
      </c>
      <c r="E4414">
        <v>2002</v>
      </c>
      <c r="F4414">
        <v>57.32</v>
      </c>
    </row>
    <row r="4415" spans="1:6" x14ac:dyDescent="0.25">
      <c r="A4415" t="s">
        <v>258</v>
      </c>
      <c r="B4415" t="s">
        <v>700</v>
      </c>
      <c r="C4415" t="s">
        <v>4</v>
      </c>
      <c r="D4415" t="s">
        <v>5</v>
      </c>
      <c r="E4415">
        <v>2003</v>
      </c>
      <c r="F4415">
        <v>56.737142857142864</v>
      </c>
    </row>
    <row r="4416" spans="1:6" x14ac:dyDescent="0.25">
      <c r="A4416" t="s">
        <v>258</v>
      </c>
      <c r="B4416" t="s">
        <v>700</v>
      </c>
      <c r="C4416" t="s">
        <v>4</v>
      </c>
      <c r="D4416" t="s">
        <v>5</v>
      </c>
      <c r="E4416">
        <v>2004</v>
      </c>
      <c r="F4416">
        <v>56.154285714285713</v>
      </c>
    </row>
    <row r="4417" spans="1:6" x14ac:dyDescent="0.25">
      <c r="A4417" t="s">
        <v>258</v>
      </c>
      <c r="B4417" t="s">
        <v>700</v>
      </c>
      <c r="C4417" t="s">
        <v>4</v>
      </c>
      <c r="D4417" t="s">
        <v>5</v>
      </c>
      <c r="E4417">
        <v>2005</v>
      </c>
      <c r="F4417">
        <v>55.571428571428569</v>
      </c>
    </row>
    <row r="4418" spans="1:6" x14ac:dyDescent="0.25">
      <c r="A4418" t="s">
        <v>258</v>
      </c>
      <c r="B4418" t="s">
        <v>700</v>
      </c>
      <c r="C4418" t="s">
        <v>4</v>
      </c>
      <c r="D4418" t="s">
        <v>5</v>
      </c>
      <c r="E4418">
        <v>2006</v>
      </c>
      <c r="F4418">
        <v>55.571428571428569</v>
      </c>
    </row>
    <row r="4419" spans="1:6" x14ac:dyDescent="0.25">
      <c r="A4419" t="s">
        <v>258</v>
      </c>
      <c r="B4419" t="s">
        <v>700</v>
      </c>
      <c r="C4419" t="s">
        <v>4</v>
      </c>
      <c r="D4419" t="s">
        <v>5</v>
      </c>
      <c r="E4419">
        <v>2007</v>
      </c>
      <c r="F4419">
        <v>54.405714285714282</v>
      </c>
    </row>
    <row r="4420" spans="1:6" x14ac:dyDescent="0.25">
      <c r="A4420" t="s">
        <v>258</v>
      </c>
      <c r="B4420" t="s">
        <v>700</v>
      </c>
      <c r="C4420" t="s">
        <v>4</v>
      </c>
      <c r="D4420" t="s">
        <v>5</v>
      </c>
      <c r="E4420">
        <v>2008</v>
      </c>
      <c r="F4420">
        <v>53.822857142857139</v>
      </c>
    </row>
    <row r="4421" spans="1:6" x14ac:dyDescent="0.25">
      <c r="A4421" t="s">
        <v>258</v>
      </c>
      <c r="B4421" t="s">
        <v>700</v>
      </c>
      <c r="C4421" t="s">
        <v>4</v>
      </c>
      <c r="D4421" t="s">
        <v>5</v>
      </c>
      <c r="E4421">
        <v>2009</v>
      </c>
      <c r="F4421">
        <v>53.24</v>
      </c>
    </row>
    <row r="4422" spans="1:6" x14ac:dyDescent="0.25">
      <c r="A4422" t="s">
        <v>258</v>
      </c>
      <c r="B4422" t="s">
        <v>700</v>
      </c>
      <c r="C4422" t="s">
        <v>4</v>
      </c>
      <c r="D4422" t="s">
        <v>5</v>
      </c>
      <c r="E4422">
        <v>2010</v>
      </c>
      <c r="F4422">
        <v>52.657142857142858</v>
      </c>
    </row>
    <row r="4423" spans="1:6" x14ac:dyDescent="0.25">
      <c r="A4423" t="s">
        <v>258</v>
      </c>
      <c r="B4423" t="s">
        <v>700</v>
      </c>
      <c r="C4423" t="s">
        <v>4</v>
      </c>
      <c r="D4423" t="s">
        <v>5</v>
      </c>
      <c r="E4423">
        <v>2011</v>
      </c>
      <c r="F4423">
        <v>53.074285714285708</v>
      </c>
    </row>
    <row r="4424" spans="1:6" x14ac:dyDescent="0.25">
      <c r="A4424" t="s">
        <v>258</v>
      </c>
      <c r="B4424" t="s">
        <v>700</v>
      </c>
      <c r="C4424" t="s">
        <v>4</v>
      </c>
      <c r="D4424" t="s">
        <v>5</v>
      </c>
      <c r="E4424">
        <v>2012</v>
      </c>
      <c r="F4424">
        <v>53.491428571428571</v>
      </c>
    </row>
    <row r="4425" spans="1:6" x14ac:dyDescent="0.25">
      <c r="A4425" t="s">
        <v>258</v>
      </c>
      <c r="B4425" t="s">
        <v>700</v>
      </c>
      <c r="C4425" t="s">
        <v>4</v>
      </c>
      <c r="D4425" t="s">
        <v>5</v>
      </c>
      <c r="E4425">
        <v>2013</v>
      </c>
      <c r="F4425">
        <v>53.908571428571427</v>
      </c>
    </row>
    <row r="4426" spans="1:6" x14ac:dyDescent="0.25">
      <c r="A4426" t="s">
        <v>258</v>
      </c>
      <c r="B4426" t="s">
        <v>700</v>
      </c>
      <c r="C4426" t="s">
        <v>4</v>
      </c>
      <c r="D4426" t="s">
        <v>5</v>
      </c>
      <c r="E4426">
        <v>2014</v>
      </c>
      <c r="F4426">
        <v>54.325714285714277</v>
      </c>
    </row>
    <row r="4427" spans="1:6" x14ac:dyDescent="0.25">
      <c r="A4427" t="s">
        <v>258</v>
      </c>
      <c r="B4427" t="s">
        <v>700</v>
      </c>
      <c r="C4427" t="s">
        <v>4</v>
      </c>
      <c r="D4427" t="s">
        <v>5</v>
      </c>
      <c r="E4427">
        <v>2015</v>
      </c>
      <c r="F4427">
        <v>54.74285714285714</v>
      </c>
    </row>
    <row r="4428" spans="1:6" x14ac:dyDescent="0.25">
      <c r="A4428" t="s">
        <v>258</v>
      </c>
      <c r="B4428" t="s">
        <v>700</v>
      </c>
      <c r="C4428" t="s">
        <v>4</v>
      </c>
      <c r="D4428" t="s">
        <v>5</v>
      </c>
      <c r="E4428">
        <v>2016</v>
      </c>
      <c r="F4428">
        <v>55.171428571428571</v>
      </c>
    </row>
    <row r="4429" spans="1:6" x14ac:dyDescent="0.25">
      <c r="A4429" t="s">
        <v>258</v>
      </c>
      <c r="B4429" t="s">
        <v>700</v>
      </c>
      <c r="C4429" t="s">
        <v>4</v>
      </c>
      <c r="D4429" t="s">
        <v>5</v>
      </c>
      <c r="E4429">
        <v>2017</v>
      </c>
      <c r="F4429">
        <v>55.6</v>
      </c>
    </row>
    <row r="4430" spans="1:6" x14ac:dyDescent="0.25">
      <c r="A4430" t="s">
        <v>258</v>
      </c>
      <c r="B4430" t="s">
        <v>700</v>
      </c>
      <c r="C4430" t="s">
        <v>4</v>
      </c>
      <c r="D4430" t="s">
        <v>5</v>
      </c>
      <c r="E4430">
        <v>2018</v>
      </c>
      <c r="F4430">
        <v>56.028571428571425</v>
      </c>
    </row>
    <row r="4431" spans="1:6" x14ac:dyDescent="0.25">
      <c r="A4431" t="s">
        <v>258</v>
      </c>
      <c r="B4431" t="s">
        <v>700</v>
      </c>
      <c r="C4431" t="s">
        <v>4</v>
      </c>
      <c r="D4431" t="s">
        <v>5</v>
      </c>
      <c r="E4431">
        <v>2019</v>
      </c>
      <c r="F4431">
        <v>56.457142857142848</v>
      </c>
    </row>
    <row r="4432" spans="1:6" x14ac:dyDescent="0.25">
      <c r="A4432" t="s">
        <v>258</v>
      </c>
      <c r="B4432" t="s">
        <v>700</v>
      </c>
      <c r="C4432" t="s">
        <v>4</v>
      </c>
      <c r="D4432" t="s">
        <v>5</v>
      </c>
      <c r="E4432">
        <v>2020</v>
      </c>
      <c r="F4432">
        <v>56.885714285714286</v>
      </c>
    </row>
    <row r="4433" spans="1:6" x14ac:dyDescent="0.25">
      <c r="A4433" t="s">
        <v>201</v>
      </c>
      <c r="B4433" t="s">
        <v>701</v>
      </c>
      <c r="C4433" t="s">
        <v>20</v>
      </c>
      <c r="D4433" t="s">
        <v>13</v>
      </c>
      <c r="E4433">
        <v>2000</v>
      </c>
      <c r="F4433">
        <v>1.5083056478405314</v>
      </c>
    </row>
    <row r="4434" spans="1:6" x14ac:dyDescent="0.25">
      <c r="A4434" t="s">
        <v>201</v>
      </c>
      <c r="B4434" t="s">
        <v>701</v>
      </c>
      <c r="C4434" t="s">
        <v>20</v>
      </c>
      <c r="D4434" t="s">
        <v>13</v>
      </c>
      <c r="E4434">
        <v>2001</v>
      </c>
      <c r="F4434">
        <v>1.5227574750830566</v>
      </c>
    </row>
    <row r="4435" spans="1:6" x14ac:dyDescent="0.25">
      <c r="A4435" t="s">
        <v>201</v>
      </c>
      <c r="B4435" t="s">
        <v>701</v>
      </c>
      <c r="C4435" t="s">
        <v>20</v>
      </c>
      <c r="D4435" t="s">
        <v>13</v>
      </c>
      <c r="E4435">
        <v>2002</v>
      </c>
      <c r="F4435">
        <v>1.5372093023255815</v>
      </c>
    </row>
    <row r="4436" spans="1:6" x14ac:dyDescent="0.25">
      <c r="A4436" t="s">
        <v>201</v>
      </c>
      <c r="B4436" t="s">
        <v>701</v>
      </c>
      <c r="C4436" t="s">
        <v>20</v>
      </c>
      <c r="D4436" t="s">
        <v>13</v>
      </c>
      <c r="E4436">
        <v>2003</v>
      </c>
      <c r="F4436">
        <v>1.5516611295681062</v>
      </c>
    </row>
    <row r="4437" spans="1:6" x14ac:dyDescent="0.25">
      <c r="A4437" t="s">
        <v>201</v>
      </c>
      <c r="B4437" t="s">
        <v>701</v>
      </c>
      <c r="C4437" t="s">
        <v>20</v>
      </c>
      <c r="D4437" t="s">
        <v>13</v>
      </c>
      <c r="E4437">
        <v>2004</v>
      </c>
      <c r="F4437">
        <v>1.5661129568106311</v>
      </c>
    </row>
    <row r="4438" spans="1:6" x14ac:dyDescent="0.25">
      <c r="A4438" t="s">
        <v>201</v>
      </c>
      <c r="B4438" t="s">
        <v>701</v>
      </c>
      <c r="C4438" t="s">
        <v>20</v>
      </c>
      <c r="D4438" t="s">
        <v>13</v>
      </c>
      <c r="E4438">
        <v>2005</v>
      </c>
      <c r="F4438">
        <v>1.5805647840531563</v>
      </c>
    </row>
    <row r="4439" spans="1:6" x14ac:dyDescent="0.25">
      <c r="A4439" t="s">
        <v>201</v>
      </c>
      <c r="B4439" t="s">
        <v>701</v>
      </c>
      <c r="C4439" t="s">
        <v>20</v>
      </c>
      <c r="D4439" t="s">
        <v>13</v>
      </c>
      <c r="E4439">
        <v>2006</v>
      </c>
      <c r="F4439">
        <v>1.5805647840531563</v>
      </c>
    </row>
    <row r="4440" spans="1:6" x14ac:dyDescent="0.25">
      <c r="A4440" t="s">
        <v>201</v>
      </c>
      <c r="B4440" t="s">
        <v>701</v>
      </c>
      <c r="C4440" t="s">
        <v>20</v>
      </c>
      <c r="D4440" t="s">
        <v>13</v>
      </c>
      <c r="E4440">
        <v>2007</v>
      </c>
      <c r="F4440">
        <v>1.6094684385382061</v>
      </c>
    </row>
    <row r="4441" spans="1:6" x14ac:dyDescent="0.25">
      <c r="A4441" t="s">
        <v>201</v>
      </c>
      <c r="B4441" t="s">
        <v>701</v>
      </c>
      <c r="C4441" t="s">
        <v>20</v>
      </c>
      <c r="D4441" t="s">
        <v>13</v>
      </c>
      <c r="E4441">
        <v>2008</v>
      </c>
      <c r="F4441">
        <v>1.623920265780731</v>
      </c>
    </row>
    <row r="4442" spans="1:6" x14ac:dyDescent="0.25">
      <c r="A4442" t="s">
        <v>201</v>
      </c>
      <c r="B4442" t="s">
        <v>701</v>
      </c>
      <c r="C4442" t="s">
        <v>20</v>
      </c>
      <c r="D4442" t="s">
        <v>13</v>
      </c>
      <c r="E4442">
        <v>2009</v>
      </c>
      <c r="F4442">
        <v>1.6383720930232559</v>
      </c>
    </row>
    <row r="4443" spans="1:6" x14ac:dyDescent="0.25">
      <c r="A4443" t="s">
        <v>201</v>
      </c>
      <c r="B4443" t="s">
        <v>701</v>
      </c>
      <c r="C4443" t="s">
        <v>20</v>
      </c>
      <c r="D4443" t="s">
        <v>13</v>
      </c>
      <c r="E4443">
        <v>2010</v>
      </c>
      <c r="F4443">
        <v>1.6528239202657806</v>
      </c>
    </row>
    <row r="4444" spans="1:6" x14ac:dyDescent="0.25">
      <c r="A4444" t="s">
        <v>201</v>
      </c>
      <c r="B4444" t="s">
        <v>701</v>
      </c>
      <c r="C4444" t="s">
        <v>20</v>
      </c>
      <c r="D4444" t="s">
        <v>13</v>
      </c>
      <c r="E4444">
        <v>2011</v>
      </c>
      <c r="F4444">
        <v>1.6591362126245845</v>
      </c>
    </row>
    <row r="4445" spans="1:6" x14ac:dyDescent="0.25">
      <c r="A4445" t="s">
        <v>201</v>
      </c>
      <c r="B4445" t="s">
        <v>701</v>
      </c>
      <c r="C4445" t="s">
        <v>20</v>
      </c>
      <c r="D4445" t="s">
        <v>13</v>
      </c>
      <c r="E4445">
        <v>2012</v>
      </c>
      <c r="F4445">
        <v>1.6654485049833887</v>
      </c>
    </row>
    <row r="4446" spans="1:6" x14ac:dyDescent="0.25">
      <c r="A4446" t="s">
        <v>201</v>
      </c>
      <c r="B4446" t="s">
        <v>701</v>
      </c>
      <c r="C4446" t="s">
        <v>20</v>
      </c>
      <c r="D4446" t="s">
        <v>13</v>
      </c>
      <c r="E4446">
        <v>2013</v>
      </c>
      <c r="F4446">
        <v>1.6717607973421926</v>
      </c>
    </row>
    <row r="4447" spans="1:6" x14ac:dyDescent="0.25">
      <c r="A4447" t="s">
        <v>201</v>
      </c>
      <c r="B4447" t="s">
        <v>701</v>
      </c>
      <c r="C4447" t="s">
        <v>20</v>
      </c>
      <c r="D4447" t="s">
        <v>13</v>
      </c>
      <c r="E4447">
        <v>2014</v>
      </c>
      <c r="F4447">
        <v>1.6780730897009968</v>
      </c>
    </row>
    <row r="4448" spans="1:6" x14ac:dyDescent="0.25">
      <c r="A4448" t="s">
        <v>201</v>
      </c>
      <c r="B4448" t="s">
        <v>701</v>
      </c>
      <c r="C4448" t="s">
        <v>20</v>
      </c>
      <c r="D4448" t="s">
        <v>13</v>
      </c>
      <c r="E4448">
        <v>2015</v>
      </c>
      <c r="F4448">
        <v>1.6843853820598009</v>
      </c>
    </row>
    <row r="4449" spans="1:6" x14ac:dyDescent="0.25">
      <c r="A4449" t="s">
        <v>201</v>
      </c>
      <c r="B4449" t="s">
        <v>701</v>
      </c>
      <c r="C4449" t="s">
        <v>20</v>
      </c>
      <c r="D4449" t="s">
        <v>13</v>
      </c>
      <c r="E4449">
        <v>2016</v>
      </c>
      <c r="F4449">
        <v>1.6843853820598009</v>
      </c>
    </row>
    <row r="4450" spans="1:6" x14ac:dyDescent="0.25">
      <c r="A4450" t="s">
        <v>201</v>
      </c>
      <c r="B4450" t="s">
        <v>701</v>
      </c>
      <c r="C4450" t="s">
        <v>20</v>
      </c>
      <c r="D4450" t="s">
        <v>13</v>
      </c>
      <c r="E4450">
        <v>2017</v>
      </c>
      <c r="F4450">
        <v>1.6843853820598009</v>
      </c>
    </row>
    <row r="4451" spans="1:6" x14ac:dyDescent="0.25">
      <c r="A4451" t="s">
        <v>201</v>
      </c>
      <c r="B4451" t="s">
        <v>701</v>
      </c>
      <c r="C4451" t="s">
        <v>20</v>
      </c>
      <c r="D4451" t="s">
        <v>13</v>
      </c>
      <c r="E4451">
        <v>2018</v>
      </c>
      <c r="F4451">
        <v>1.6843853820598009</v>
      </c>
    </row>
    <row r="4452" spans="1:6" x14ac:dyDescent="0.25">
      <c r="A4452" t="s">
        <v>201</v>
      </c>
      <c r="B4452" t="s">
        <v>701</v>
      </c>
      <c r="C4452" t="s">
        <v>20</v>
      </c>
      <c r="D4452" t="s">
        <v>13</v>
      </c>
      <c r="E4452">
        <v>2019</v>
      </c>
      <c r="F4452">
        <v>1.6843853820598009</v>
      </c>
    </row>
    <row r="4453" spans="1:6" x14ac:dyDescent="0.25">
      <c r="A4453" t="s">
        <v>201</v>
      </c>
      <c r="B4453" t="s">
        <v>701</v>
      </c>
      <c r="C4453" t="s">
        <v>20</v>
      </c>
      <c r="D4453" t="s">
        <v>13</v>
      </c>
      <c r="E4453">
        <v>2020</v>
      </c>
      <c r="F4453">
        <v>1.6843853820598009</v>
      </c>
    </row>
    <row r="4454" spans="1:6" x14ac:dyDescent="0.25">
      <c r="A4454" t="s">
        <v>264</v>
      </c>
      <c r="B4454" t="s">
        <v>702</v>
      </c>
      <c r="C4454" t="s">
        <v>20</v>
      </c>
      <c r="D4454" t="s">
        <v>9</v>
      </c>
      <c r="E4454">
        <v>2000</v>
      </c>
      <c r="F4454">
        <v>1.0398318086254901</v>
      </c>
    </row>
    <row r="4455" spans="1:6" x14ac:dyDescent="0.25">
      <c r="A4455" t="s">
        <v>264</v>
      </c>
      <c r="B4455" t="s">
        <v>702</v>
      </c>
      <c r="C4455" t="s">
        <v>20</v>
      </c>
      <c r="D4455" t="s">
        <v>9</v>
      </c>
      <c r="E4455">
        <v>2001</v>
      </c>
      <c r="F4455">
        <v>1.0398318086254901</v>
      </c>
    </row>
    <row r="4456" spans="1:6" x14ac:dyDescent="0.25">
      <c r="A4456" t="s">
        <v>264</v>
      </c>
      <c r="B4456" t="s">
        <v>702</v>
      </c>
      <c r="C4456" t="s">
        <v>20</v>
      </c>
      <c r="D4456" t="s">
        <v>9</v>
      </c>
      <c r="E4456">
        <v>2002</v>
      </c>
      <c r="F4456">
        <v>1.0398318086254901</v>
      </c>
    </row>
    <row r="4457" spans="1:6" x14ac:dyDescent="0.25">
      <c r="A4457" t="s">
        <v>264</v>
      </c>
      <c r="B4457" t="s">
        <v>702</v>
      </c>
      <c r="C4457" t="s">
        <v>20</v>
      </c>
      <c r="D4457" t="s">
        <v>9</v>
      </c>
      <c r="E4457">
        <v>2003</v>
      </c>
      <c r="F4457">
        <v>1.0398318086254901</v>
      </c>
    </row>
    <row r="4458" spans="1:6" x14ac:dyDescent="0.25">
      <c r="A4458" t="s">
        <v>264</v>
      </c>
      <c r="B4458" t="s">
        <v>702</v>
      </c>
      <c r="C4458" t="s">
        <v>20</v>
      </c>
      <c r="D4458" t="s">
        <v>9</v>
      </c>
      <c r="E4458">
        <v>2004</v>
      </c>
      <c r="F4458">
        <v>1.0398318086254901</v>
      </c>
    </row>
    <row r="4459" spans="1:6" x14ac:dyDescent="0.25">
      <c r="A4459" t="s">
        <v>264</v>
      </c>
      <c r="B4459" t="s">
        <v>702</v>
      </c>
      <c r="C4459" t="s">
        <v>20</v>
      </c>
      <c r="D4459" t="s">
        <v>9</v>
      </c>
      <c r="E4459">
        <v>2005</v>
      </c>
      <c r="F4459">
        <v>1.0398318086254901</v>
      </c>
    </row>
    <row r="4460" spans="1:6" x14ac:dyDescent="0.25">
      <c r="A4460" t="s">
        <v>264</v>
      </c>
      <c r="B4460" t="s">
        <v>702</v>
      </c>
      <c r="C4460" t="s">
        <v>20</v>
      </c>
      <c r="D4460" t="s">
        <v>9</v>
      </c>
      <c r="E4460">
        <v>2006</v>
      </c>
      <c r="F4460">
        <v>1.0398318086254901</v>
      </c>
    </row>
    <row r="4461" spans="1:6" x14ac:dyDescent="0.25">
      <c r="A4461" t="s">
        <v>264</v>
      </c>
      <c r="B4461" t="s">
        <v>702</v>
      </c>
      <c r="C4461" t="s">
        <v>20</v>
      </c>
      <c r="D4461" t="s">
        <v>9</v>
      </c>
      <c r="E4461">
        <v>2007</v>
      </c>
      <c r="F4461">
        <v>1.0398318086254901</v>
      </c>
    </row>
    <row r="4462" spans="1:6" x14ac:dyDescent="0.25">
      <c r="A4462" t="s">
        <v>264</v>
      </c>
      <c r="B4462" t="s">
        <v>702</v>
      </c>
      <c r="C4462" t="s">
        <v>20</v>
      </c>
      <c r="D4462" t="s">
        <v>9</v>
      </c>
      <c r="E4462">
        <v>2008</v>
      </c>
      <c r="F4462">
        <v>1.0398318086254901</v>
      </c>
    </row>
    <row r="4463" spans="1:6" x14ac:dyDescent="0.25">
      <c r="A4463" t="s">
        <v>264</v>
      </c>
      <c r="B4463" t="s">
        <v>702</v>
      </c>
      <c r="C4463" t="s">
        <v>20</v>
      </c>
      <c r="D4463" t="s">
        <v>9</v>
      </c>
      <c r="E4463">
        <v>2009</v>
      </c>
      <c r="F4463">
        <v>1.0398318086254901</v>
      </c>
    </row>
    <row r="4464" spans="1:6" x14ac:dyDescent="0.25">
      <c r="A4464" t="s">
        <v>264</v>
      </c>
      <c r="B4464" t="s">
        <v>702</v>
      </c>
      <c r="C4464" t="s">
        <v>20</v>
      </c>
      <c r="D4464" t="s">
        <v>9</v>
      </c>
      <c r="E4464">
        <v>2010</v>
      </c>
      <c r="F4464">
        <v>1.0398318086254901</v>
      </c>
    </row>
    <row r="4465" spans="1:6" x14ac:dyDescent="0.25">
      <c r="A4465" t="s">
        <v>264</v>
      </c>
      <c r="B4465" t="s">
        <v>702</v>
      </c>
      <c r="C4465" t="s">
        <v>20</v>
      </c>
      <c r="D4465" t="s">
        <v>9</v>
      </c>
      <c r="E4465">
        <v>2011</v>
      </c>
      <c r="F4465">
        <v>1.0398318086254901</v>
      </c>
    </row>
    <row r="4466" spans="1:6" x14ac:dyDescent="0.25">
      <c r="A4466" t="s">
        <v>264</v>
      </c>
      <c r="B4466" t="s">
        <v>702</v>
      </c>
      <c r="C4466" t="s">
        <v>20</v>
      </c>
      <c r="D4466" t="s">
        <v>9</v>
      </c>
      <c r="E4466">
        <v>2012</v>
      </c>
      <c r="F4466">
        <v>1.0398318086254901</v>
      </c>
    </row>
    <row r="4467" spans="1:6" x14ac:dyDescent="0.25">
      <c r="A4467" t="s">
        <v>264</v>
      </c>
      <c r="B4467" t="s">
        <v>702</v>
      </c>
      <c r="C4467" t="s">
        <v>20</v>
      </c>
      <c r="D4467" t="s">
        <v>9</v>
      </c>
      <c r="E4467">
        <v>2013</v>
      </c>
      <c r="F4467">
        <v>1.0398318086254901</v>
      </c>
    </row>
    <row r="4468" spans="1:6" x14ac:dyDescent="0.25">
      <c r="A4468" t="s">
        <v>264</v>
      </c>
      <c r="B4468" t="s">
        <v>702</v>
      </c>
      <c r="C4468" t="s">
        <v>20</v>
      </c>
      <c r="D4468" t="s">
        <v>9</v>
      </c>
      <c r="E4468">
        <v>2014</v>
      </c>
      <c r="F4468">
        <v>1.0398318086254901</v>
      </c>
    </row>
    <row r="4469" spans="1:6" x14ac:dyDescent="0.25">
      <c r="A4469" t="s">
        <v>264</v>
      </c>
      <c r="B4469" t="s">
        <v>702</v>
      </c>
      <c r="C4469" t="s">
        <v>20</v>
      </c>
      <c r="D4469" t="s">
        <v>9</v>
      </c>
      <c r="E4469">
        <v>2015</v>
      </c>
      <c r="F4469">
        <v>1.0398318086254901</v>
      </c>
    </row>
    <row r="4470" spans="1:6" x14ac:dyDescent="0.25">
      <c r="A4470" t="s">
        <v>264</v>
      </c>
      <c r="B4470" t="s">
        <v>702</v>
      </c>
      <c r="C4470" t="s">
        <v>20</v>
      </c>
      <c r="D4470" t="s">
        <v>9</v>
      </c>
      <c r="E4470">
        <v>2016</v>
      </c>
      <c r="F4470">
        <v>1.0398318086254901</v>
      </c>
    </row>
    <row r="4471" spans="1:6" x14ac:dyDescent="0.25">
      <c r="A4471" t="s">
        <v>264</v>
      </c>
      <c r="B4471" t="s">
        <v>702</v>
      </c>
      <c r="C4471" t="s">
        <v>20</v>
      </c>
      <c r="D4471" t="s">
        <v>9</v>
      </c>
      <c r="E4471">
        <v>2017</v>
      </c>
      <c r="F4471">
        <v>1.0398318086254901</v>
      </c>
    </row>
    <row r="4472" spans="1:6" x14ac:dyDescent="0.25">
      <c r="A4472" t="s">
        <v>264</v>
      </c>
      <c r="B4472" t="s">
        <v>702</v>
      </c>
      <c r="C4472" t="s">
        <v>20</v>
      </c>
      <c r="D4472" t="s">
        <v>9</v>
      </c>
      <c r="E4472">
        <v>2018</v>
      </c>
      <c r="F4472">
        <v>1.0398318086254901</v>
      </c>
    </row>
    <row r="4473" spans="1:6" x14ac:dyDescent="0.25">
      <c r="A4473" t="s">
        <v>264</v>
      </c>
      <c r="B4473" t="s">
        <v>702</v>
      </c>
      <c r="C4473" t="s">
        <v>20</v>
      </c>
      <c r="D4473" t="s">
        <v>9</v>
      </c>
      <c r="E4473">
        <v>2019</v>
      </c>
      <c r="F4473">
        <v>1.0398318086254901</v>
      </c>
    </row>
    <row r="4474" spans="1:6" x14ac:dyDescent="0.25">
      <c r="A4474" t="s">
        <v>264</v>
      </c>
      <c r="B4474" t="s">
        <v>702</v>
      </c>
      <c r="C4474" t="s">
        <v>20</v>
      </c>
      <c r="D4474" t="s">
        <v>9</v>
      </c>
      <c r="E4474">
        <v>2020</v>
      </c>
      <c r="F4474">
        <v>1.0398318086254901</v>
      </c>
    </row>
    <row r="4475" spans="1:6" x14ac:dyDescent="0.25">
      <c r="A4475" t="s">
        <v>266</v>
      </c>
      <c r="B4475" t="s">
        <v>703</v>
      </c>
      <c r="C4475" t="s">
        <v>12</v>
      </c>
      <c r="D4475" t="s">
        <v>9</v>
      </c>
      <c r="E4475">
        <v>2000</v>
      </c>
      <c r="F4475">
        <v>63.296519996233471</v>
      </c>
    </row>
    <row r="4476" spans="1:6" x14ac:dyDescent="0.25">
      <c r="A4476" t="s">
        <v>266</v>
      </c>
      <c r="B4476" t="s">
        <v>703</v>
      </c>
      <c r="C4476" t="s">
        <v>12</v>
      </c>
      <c r="D4476" t="s">
        <v>9</v>
      </c>
      <c r="E4476">
        <v>2001</v>
      </c>
      <c r="F4476">
        <v>63.24836223247555</v>
      </c>
    </row>
    <row r="4477" spans="1:6" x14ac:dyDescent="0.25">
      <c r="A4477" t="s">
        <v>266</v>
      </c>
      <c r="B4477" t="s">
        <v>703</v>
      </c>
      <c r="C4477" t="s">
        <v>12</v>
      </c>
      <c r="D4477" t="s">
        <v>9</v>
      </c>
      <c r="E4477">
        <v>2002</v>
      </c>
      <c r="F4477">
        <v>63.200204468717637</v>
      </c>
    </row>
    <row r="4478" spans="1:6" x14ac:dyDescent="0.25">
      <c r="A4478" t="s">
        <v>266</v>
      </c>
      <c r="B4478" t="s">
        <v>703</v>
      </c>
      <c r="C4478" t="s">
        <v>12</v>
      </c>
      <c r="D4478" t="s">
        <v>9</v>
      </c>
      <c r="E4478">
        <v>2003</v>
      </c>
      <c r="F4478">
        <v>63.152046704959709</v>
      </c>
    </row>
    <row r="4479" spans="1:6" x14ac:dyDescent="0.25">
      <c r="A4479" t="s">
        <v>266</v>
      </c>
      <c r="B4479" t="s">
        <v>703</v>
      </c>
      <c r="C4479" t="s">
        <v>12</v>
      </c>
      <c r="D4479" t="s">
        <v>9</v>
      </c>
      <c r="E4479">
        <v>2004</v>
      </c>
      <c r="F4479">
        <v>63.103888941201788</v>
      </c>
    </row>
    <row r="4480" spans="1:6" x14ac:dyDescent="0.25">
      <c r="A4480" t="s">
        <v>266</v>
      </c>
      <c r="B4480" t="s">
        <v>703</v>
      </c>
      <c r="C4480" t="s">
        <v>12</v>
      </c>
      <c r="D4480" t="s">
        <v>9</v>
      </c>
      <c r="E4480">
        <v>2005</v>
      </c>
      <c r="F4480">
        <v>63.055731177443874</v>
      </c>
    </row>
    <row r="4481" spans="1:6" x14ac:dyDescent="0.25">
      <c r="A4481" t="s">
        <v>266</v>
      </c>
      <c r="B4481" t="s">
        <v>703</v>
      </c>
      <c r="C4481" t="s">
        <v>12</v>
      </c>
      <c r="D4481" t="s">
        <v>9</v>
      </c>
      <c r="E4481">
        <v>2006</v>
      </c>
      <c r="F4481">
        <v>63.055731177443874</v>
      </c>
    </row>
    <row r="4482" spans="1:6" x14ac:dyDescent="0.25">
      <c r="A4482" t="s">
        <v>266</v>
      </c>
      <c r="B4482" t="s">
        <v>703</v>
      </c>
      <c r="C4482" t="s">
        <v>12</v>
      </c>
      <c r="D4482" t="s">
        <v>9</v>
      </c>
      <c r="E4482">
        <v>2007</v>
      </c>
      <c r="F4482">
        <v>62.959415649928033</v>
      </c>
    </row>
    <row r="4483" spans="1:6" x14ac:dyDescent="0.25">
      <c r="A4483" t="s">
        <v>266</v>
      </c>
      <c r="B4483" t="s">
        <v>703</v>
      </c>
      <c r="C4483" t="s">
        <v>12</v>
      </c>
      <c r="D4483" t="s">
        <v>9</v>
      </c>
      <c r="E4483">
        <v>2008</v>
      </c>
      <c r="F4483">
        <v>62.911257886170112</v>
      </c>
    </row>
    <row r="4484" spans="1:6" x14ac:dyDescent="0.25">
      <c r="A4484" t="s">
        <v>266</v>
      </c>
      <c r="B4484" t="s">
        <v>703</v>
      </c>
      <c r="C4484" t="s">
        <v>12</v>
      </c>
      <c r="D4484" t="s">
        <v>9</v>
      </c>
      <c r="E4484">
        <v>2009</v>
      </c>
      <c r="F4484">
        <v>62.863100122412199</v>
      </c>
    </row>
    <row r="4485" spans="1:6" x14ac:dyDescent="0.25">
      <c r="A4485" t="s">
        <v>266</v>
      </c>
      <c r="B4485" t="s">
        <v>703</v>
      </c>
      <c r="C4485" t="s">
        <v>12</v>
      </c>
      <c r="D4485" t="s">
        <v>9</v>
      </c>
      <c r="E4485">
        <v>2010</v>
      </c>
      <c r="F4485">
        <v>62.814942358654271</v>
      </c>
    </row>
    <row r="4486" spans="1:6" x14ac:dyDescent="0.25">
      <c r="A4486" t="s">
        <v>266</v>
      </c>
      <c r="B4486" t="s">
        <v>703</v>
      </c>
      <c r="C4486" t="s">
        <v>12</v>
      </c>
      <c r="D4486" t="s">
        <v>9</v>
      </c>
      <c r="E4486">
        <v>2011</v>
      </c>
      <c r="F4486">
        <v>62.561804705470877</v>
      </c>
    </row>
    <row r="4487" spans="1:6" x14ac:dyDescent="0.25">
      <c r="A4487" t="s">
        <v>266</v>
      </c>
      <c r="B4487" t="s">
        <v>703</v>
      </c>
      <c r="C4487" t="s">
        <v>12</v>
      </c>
      <c r="D4487" t="s">
        <v>9</v>
      </c>
      <c r="E4487">
        <v>2012</v>
      </c>
      <c r="F4487">
        <v>62.30866705228749</v>
      </c>
    </row>
    <row r="4488" spans="1:6" x14ac:dyDescent="0.25">
      <c r="A4488" t="s">
        <v>266</v>
      </c>
      <c r="B4488" t="s">
        <v>703</v>
      </c>
      <c r="C4488" t="s">
        <v>12</v>
      </c>
      <c r="D4488" t="s">
        <v>9</v>
      </c>
      <c r="E4488">
        <v>2013</v>
      </c>
      <c r="F4488">
        <v>62.055529399104103</v>
      </c>
    </row>
    <row r="4489" spans="1:6" x14ac:dyDescent="0.25">
      <c r="A4489" t="s">
        <v>266</v>
      </c>
      <c r="B4489" t="s">
        <v>703</v>
      </c>
      <c r="C4489" t="s">
        <v>12</v>
      </c>
      <c r="D4489" t="s">
        <v>9</v>
      </c>
      <c r="E4489">
        <v>2014</v>
      </c>
      <c r="F4489">
        <v>61.802391745920715</v>
      </c>
    </row>
    <row r="4490" spans="1:6" x14ac:dyDescent="0.25">
      <c r="A4490" t="s">
        <v>266</v>
      </c>
      <c r="B4490" t="s">
        <v>703</v>
      </c>
      <c r="C4490" t="s">
        <v>12</v>
      </c>
      <c r="D4490" t="s">
        <v>9</v>
      </c>
      <c r="E4490">
        <v>2015</v>
      </c>
      <c r="F4490">
        <v>61.549254092737328</v>
      </c>
    </row>
    <row r="4491" spans="1:6" x14ac:dyDescent="0.25">
      <c r="A4491" t="s">
        <v>266</v>
      </c>
      <c r="B4491" t="s">
        <v>703</v>
      </c>
      <c r="C4491" t="s">
        <v>12</v>
      </c>
      <c r="D4491" t="s">
        <v>9</v>
      </c>
      <c r="E4491">
        <v>2016</v>
      </c>
      <c r="F4491">
        <v>61.295955016882118</v>
      </c>
    </row>
    <row r="4492" spans="1:6" x14ac:dyDescent="0.25">
      <c r="A4492" t="s">
        <v>266</v>
      </c>
      <c r="B4492" t="s">
        <v>703</v>
      </c>
      <c r="C4492" t="s">
        <v>12</v>
      </c>
      <c r="D4492" t="s">
        <v>9</v>
      </c>
      <c r="E4492">
        <v>2017</v>
      </c>
      <c r="F4492">
        <v>61.042884623145319</v>
      </c>
    </row>
    <row r="4493" spans="1:6" x14ac:dyDescent="0.25">
      <c r="A4493" t="s">
        <v>266</v>
      </c>
      <c r="B4493" t="s">
        <v>703</v>
      </c>
      <c r="C4493" t="s">
        <v>12</v>
      </c>
      <c r="D4493" t="s">
        <v>9</v>
      </c>
      <c r="E4493">
        <v>2018</v>
      </c>
      <c r="F4493">
        <v>60.789706614293969</v>
      </c>
    </row>
    <row r="4494" spans="1:6" x14ac:dyDescent="0.25">
      <c r="A4494" t="s">
        <v>266</v>
      </c>
      <c r="B4494" t="s">
        <v>703</v>
      </c>
      <c r="C4494" t="s">
        <v>12</v>
      </c>
      <c r="D4494" t="s">
        <v>9</v>
      </c>
      <c r="E4494">
        <v>2019</v>
      </c>
      <c r="F4494">
        <v>60.536515153553317</v>
      </c>
    </row>
    <row r="4495" spans="1:6" x14ac:dyDescent="0.25">
      <c r="A4495" t="s">
        <v>266</v>
      </c>
      <c r="B4495" t="s">
        <v>703</v>
      </c>
      <c r="C4495" t="s">
        <v>12</v>
      </c>
      <c r="D4495" t="s">
        <v>9</v>
      </c>
      <c r="E4495">
        <v>2020</v>
      </c>
      <c r="F4495">
        <v>60.283337144701974</v>
      </c>
    </row>
    <row r="4496" spans="1:6" x14ac:dyDescent="0.25">
      <c r="A4496" t="s">
        <v>267</v>
      </c>
      <c r="B4496" t="s">
        <v>704</v>
      </c>
      <c r="C4496" t="s">
        <v>12</v>
      </c>
      <c r="D4496" t="s">
        <v>13</v>
      </c>
      <c r="E4496">
        <v>2000</v>
      </c>
      <c r="F4496">
        <v>47.475714101072761</v>
      </c>
    </row>
    <row r="4497" spans="1:6" x14ac:dyDescent="0.25">
      <c r="A4497" t="s">
        <v>267</v>
      </c>
      <c r="B4497" t="s">
        <v>704</v>
      </c>
      <c r="C4497" t="s">
        <v>12</v>
      </c>
      <c r="D4497" t="s">
        <v>13</v>
      </c>
      <c r="E4497">
        <v>2001</v>
      </c>
      <c r="F4497">
        <v>47.356624014475898</v>
      </c>
    </row>
    <row r="4498" spans="1:6" x14ac:dyDescent="0.25">
      <c r="A4498" t="s">
        <v>267</v>
      </c>
      <c r="B4498" t="s">
        <v>704</v>
      </c>
      <c r="C4498" t="s">
        <v>12</v>
      </c>
      <c r="D4498" t="s">
        <v>13</v>
      </c>
      <c r="E4498">
        <v>2002</v>
      </c>
      <c r="F4498">
        <v>47.237533927879021</v>
      </c>
    </row>
    <row r="4499" spans="1:6" x14ac:dyDescent="0.25">
      <c r="A4499" t="s">
        <v>267</v>
      </c>
      <c r="B4499" t="s">
        <v>704</v>
      </c>
      <c r="C4499" t="s">
        <v>12</v>
      </c>
      <c r="D4499" t="s">
        <v>13</v>
      </c>
      <c r="E4499">
        <v>2003</v>
      </c>
      <c r="F4499">
        <v>47.118443841282151</v>
      </c>
    </row>
    <row r="4500" spans="1:6" x14ac:dyDescent="0.25">
      <c r="A4500" t="s">
        <v>267</v>
      </c>
      <c r="B4500" t="s">
        <v>704</v>
      </c>
      <c r="C4500" t="s">
        <v>12</v>
      </c>
      <c r="D4500" t="s">
        <v>13</v>
      </c>
      <c r="E4500">
        <v>2004</v>
      </c>
      <c r="F4500">
        <v>46.999353754685281</v>
      </c>
    </row>
    <row r="4501" spans="1:6" x14ac:dyDescent="0.25">
      <c r="A4501" t="s">
        <v>267</v>
      </c>
      <c r="B4501" t="s">
        <v>704</v>
      </c>
      <c r="C4501" t="s">
        <v>12</v>
      </c>
      <c r="D4501" t="s">
        <v>13</v>
      </c>
      <c r="E4501">
        <v>2005</v>
      </c>
      <c r="F4501">
        <v>46.880263668088404</v>
      </c>
    </row>
    <row r="4502" spans="1:6" x14ac:dyDescent="0.25">
      <c r="A4502" t="s">
        <v>267</v>
      </c>
      <c r="B4502" t="s">
        <v>704</v>
      </c>
      <c r="C4502" t="s">
        <v>12</v>
      </c>
      <c r="D4502" t="s">
        <v>13</v>
      </c>
      <c r="E4502">
        <v>2006</v>
      </c>
      <c r="F4502">
        <v>46.880263668088404</v>
      </c>
    </row>
    <row r="4503" spans="1:6" x14ac:dyDescent="0.25">
      <c r="A4503" t="s">
        <v>267</v>
      </c>
      <c r="B4503" t="s">
        <v>704</v>
      </c>
      <c r="C4503" t="s">
        <v>12</v>
      </c>
      <c r="D4503" t="s">
        <v>13</v>
      </c>
      <c r="E4503">
        <v>2007</v>
      </c>
      <c r="F4503">
        <v>46.642083494894656</v>
      </c>
    </row>
    <row r="4504" spans="1:6" x14ac:dyDescent="0.25">
      <c r="A4504" t="s">
        <v>267</v>
      </c>
      <c r="B4504" t="s">
        <v>704</v>
      </c>
      <c r="C4504" t="s">
        <v>12</v>
      </c>
      <c r="D4504" t="s">
        <v>13</v>
      </c>
      <c r="E4504">
        <v>2008</v>
      </c>
      <c r="F4504">
        <v>46.522993408297793</v>
      </c>
    </row>
    <row r="4505" spans="1:6" x14ac:dyDescent="0.25">
      <c r="A4505" t="s">
        <v>267</v>
      </c>
      <c r="B4505" t="s">
        <v>704</v>
      </c>
      <c r="C4505" t="s">
        <v>12</v>
      </c>
      <c r="D4505" t="s">
        <v>13</v>
      </c>
      <c r="E4505">
        <v>2009</v>
      </c>
      <c r="F4505">
        <v>46.403903321700916</v>
      </c>
    </row>
    <row r="4506" spans="1:6" x14ac:dyDescent="0.25">
      <c r="A4506" t="s">
        <v>267</v>
      </c>
      <c r="B4506" t="s">
        <v>704</v>
      </c>
      <c r="C4506" t="s">
        <v>12</v>
      </c>
      <c r="D4506" t="s">
        <v>13</v>
      </c>
      <c r="E4506">
        <v>2010</v>
      </c>
      <c r="F4506">
        <v>46.284813235104046</v>
      </c>
    </row>
    <row r="4507" spans="1:6" x14ac:dyDescent="0.25">
      <c r="A4507" t="s">
        <v>267</v>
      </c>
      <c r="B4507" t="s">
        <v>704</v>
      </c>
      <c r="C4507" t="s">
        <v>12</v>
      </c>
      <c r="D4507" t="s">
        <v>13</v>
      </c>
      <c r="E4507">
        <v>2011</v>
      </c>
      <c r="F4507">
        <v>46.165723148507176</v>
      </c>
    </row>
    <row r="4508" spans="1:6" x14ac:dyDescent="0.25">
      <c r="A4508" t="s">
        <v>267</v>
      </c>
      <c r="B4508" t="s">
        <v>704</v>
      </c>
      <c r="C4508" t="s">
        <v>12</v>
      </c>
      <c r="D4508" t="s">
        <v>13</v>
      </c>
      <c r="E4508">
        <v>2012</v>
      </c>
      <c r="F4508">
        <v>46.046633061910299</v>
      </c>
    </row>
    <row r="4509" spans="1:6" x14ac:dyDescent="0.25">
      <c r="A4509" t="s">
        <v>267</v>
      </c>
      <c r="B4509" t="s">
        <v>704</v>
      </c>
      <c r="C4509" t="s">
        <v>12</v>
      </c>
      <c r="D4509" t="s">
        <v>13</v>
      </c>
      <c r="E4509">
        <v>2013</v>
      </c>
      <c r="F4509">
        <v>45.927542975313436</v>
      </c>
    </row>
    <row r="4510" spans="1:6" x14ac:dyDescent="0.25">
      <c r="A4510" t="s">
        <v>267</v>
      </c>
      <c r="B4510" t="s">
        <v>704</v>
      </c>
      <c r="C4510" t="s">
        <v>12</v>
      </c>
      <c r="D4510" t="s">
        <v>13</v>
      </c>
      <c r="E4510">
        <v>2014</v>
      </c>
      <c r="F4510">
        <v>45.808452888716559</v>
      </c>
    </row>
    <row r="4511" spans="1:6" x14ac:dyDescent="0.25">
      <c r="A4511" t="s">
        <v>267</v>
      </c>
      <c r="B4511" t="s">
        <v>704</v>
      </c>
      <c r="C4511" t="s">
        <v>12</v>
      </c>
      <c r="D4511" t="s">
        <v>13</v>
      </c>
      <c r="E4511">
        <v>2015</v>
      </c>
      <c r="F4511">
        <v>45.689362802119682</v>
      </c>
    </row>
    <row r="4512" spans="1:6" x14ac:dyDescent="0.25">
      <c r="A4512" t="s">
        <v>267</v>
      </c>
      <c r="B4512" t="s">
        <v>704</v>
      </c>
      <c r="C4512" t="s">
        <v>12</v>
      </c>
      <c r="D4512" t="s">
        <v>13</v>
      </c>
      <c r="E4512">
        <v>2016</v>
      </c>
      <c r="F4512">
        <v>45.570272715522812</v>
      </c>
    </row>
    <row r="4513" spans="1:6" x14ac:dyDescent="0.25">
      <c r="A4513" t="s">
        <v>267</v>
      </c>
      <c r="B4513" t="s">
        <v>704</v>
      </c>
      <c r="C4513" t="s">
        <v>12</v>
      </c>
      <c r="D4513" t="s">
        <v>13</v>
      </c>
      <c r="E4513">
        <v>2017</v>
      </c>
      <c r="F4513">
        <v>45.451182628925942</v>
      </c>
    </row>
    <row r="4514" spans="1:6" x14ac:dyDescent="0.25">
      <c r="A4514" t="s">
        <v>267</v>
      </c>
      <c r="B4514" t="s">
        <v>704</v>
      </c>
      <c r="C4514" t="s">
        <v>12</v>
      </c>
      <c r="D4514" t="s">
        <v>13</v>
      </c>
      <c r="E4514">
        <v>2018</v>
      </c>
      <c r="F4514">
        <v>45.332092542329072</v>
      </c>
    </row>
    <row r="4515" spans="1:6" x14ac:dyDescent="0.25">
      <c r="A4515" t="s">
        <v>267</v>
      </c>
      <c r="B4515" t="s">
        <v>704</v>
      </c>
      <c r="C4515" t="s">
        <v>12</v>
      </c>
      <c r="D4515" t="s">
        <v>13</v>
      </c>
      <c r="E4515">
        <v>2019</v>
      </c>
      <c r="F4515">
        <v>45.213002455732202</v>
      </c>
    </row>
    <row r="4516" spans="1:6" x14ac:dyDescent="0.25">
      <c r="A4516" t="s">
        <v>267</v>
      </c>
      <c r="B4516" t="s">
        <v>704</v>
      </c>
      <c r="C4516" t="s">
        <v>12</v>
      </c>
      <c r="D4516" t="s">
        <v>13</v>
      </c>
      <c r="E4516">
        <v>2020</v>
      </c>
      <c r="F4516">
        <v>45.093912369135317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3F947-7BA8-4ADF-A2C6-5335111AE814}">
  <sheetPr codeName="Sheet4"/>
  <dimension ref="A2:W4517"/>
  <sheetViews>
    <sheetView topLeftCell="A235" workbookViewId="0">
      <selection activeCell="L36" sqref="L36"/>
    </sheetView>
  </sheetViews>
  <sheetFormatPr defaultRowHeight="15" x14ac:dyDescent="0.25"/>
  <cols>
    <col min="1" max="1" width="28.85546875" bestFit="1" customWidth="1"/>
    <col min="2" max="2" width="25" customWidth="1"/>
    <col min="3" max="3" width="11.140625" bestFit="1" customWidth="1"/>
    <col min="4" max="4" width="11" bestFit="1" customWidth="1"/>
    <col min="5" max="5" width="12" bestFit="1" customWidth="1"/>
    <col min="6" max="6" width="29.7109375" customWidth="1"/>
    <col min="7" max="7" width="21.140625" bestFit="1" customWidth="1"/>
    <col min="8" max="8" width="12" bestFit="1" customWidth="1"/>
    <col min="9" max="9" width="24.85546875" customWidth="1"/>
    <col min="10" max="23" width="12" bestFit="1" customWidth="1"/>
  </cols>
  <sheetData>
    <row r="2" spans="1:23" x14ac:dyDescent="0.25">
      <c r="A2" s="1"/>
      <c r="B2" s="1"/>
      <c r="C2" s="1"/>
      <c r="D2" s="1"/>
      <c r="E2" s="1"/>
    </row>
    <row r="3" spans="1:23" x14ac:dyDescent="0.25">
      <c r="A3" s="1"/>
      <c r="B3" s="1"/>
      <c r="C3" s="1"/>
      <c r="D3" s="1"/>
      <c r="E3" s="1"/>
      <c r="F3" s="1"/>
      <c r="G3" s="1"/>
      <c r="H3" s="1"/>
      <c r="I3" s="1"/>
      <c r="J3" s="1"/>
      <c r="K3" s="1"/>
      <c r="L3" s="1"/>
      <c r="M3" s="1"/>
      <c r="N3" s="1"/>
      <c r="O3" s="1"/>
      <c r="P3" s="1"/>
      <c r="Q3" s="1"/>
      <c r="R3" s="1"/>
      <c r="S3" s="1"/>
      <c r="T3" s="1"/>
      <c r="U3" s="1"/>
      <c r="V3" s="1"/>
      <c r="W3" s="1"/>
    </row>
    <row r="4" spans="1:23" x14ac:dyDescent="0.25">
      <c r="A4" s="1"/>
      <c r="B4" s="1" t="s">
        <v>705</v>
      </c>
      <c r="C4" s="1">
        <v>2000</v>
      </c>
      <c r="D4" s="1">
        <v>2001</v>
      </c>
      <c r="E4" s="1">
        <v>2002</v>
      </c>
      <c r="F4" s="1">
        <v>2003</v>
      </c>
      <c r="G4" s="1">
        <v>2004</v>
      </c>
      <c r="H4" s="1">
        <v>2005</v>
      </c>
      <c r="I4" s="1">
        <v>2006</v>
      </c>
      <c r="J4" s="1">
        <v>2007</v>
      </c>
      <c r="K4" s="1">
        <v>2008</v>
      </c>
      <c r="L4" s="1">
        <v>2009</v>
      </c>
      <c r="M4" s="1">
        <v>2010</v>
      </c>
      <c r="N4" s="1">
        <v>2011</v>
      </c>
      <c r="O4" s="1">
        <v>2012</v>
      </c>
      <c r="P4" s="1">
        <v>2013</v>
      </c>
      <c r="Q4" s="1">
        <v>2014</v>
      </c>
      <c r="R4" s="1">
        <v>2015</v>
      </c>
      <c r="S4" s="1">
        <v>2016</v>
      </c>
      <c r="T4" s="1">
        <v>2017</v>
      </c>
      <c r="U4" s="1">
        <v>2018</v>
      </c>
      <c r="V4" s="1">
        <v>2019</v>
      </c>
      <c r="W4" s="1">
        <v>2020</v>
      </c>
    </row>
    <row r="5" spans="1:23" x14ac:dyDescent="0.25">
      <c r="A5" s="1"/>
      <c r="B5" s="1" t="str">
        <f>DASHBOARD!B1</f>
        <v>Iraq</v>
      </c>
      <c r="C5" s="1">
        <f>SUMPRODUCT((Table1_2[country name]=$B$5)*(Table1_2[Attribute]=C$4)*Table1_2[Value])</f>
        <v>1.870270023092576</v>
      </c>
      <c r="D5" s="1">
        <f>SUMPRODUCT((Table1_2[[country name]:[country name]]=$B$5)*(Table1_2[[Attribute]:[Attribute]]=D$4)*Table1_2[[Value]:[Value]])</f>
        <v>1.8718704986624597</v>
      </c>
      <c r="E5" s="1">
        <f>SUMPRODUCT((Table1_2[[country name]:[country name]]=$B$5)*(Table1_2[[Attribute]:[Attribute]]=E$4)*Table1_2[[Value]:[Value]])</f>
        <v>1.8734709742323434</v>
      </c>
      <c r="F5" s="1">
        <f>SUMPRODUCT((Table1_2[[country name]:[country name]]=$B$5)*(Table1_2[[Attribute]:[Attribute]]=F$4)*Table1_2[[Value]:[Value]])</f>
        <v>1.8750714498022272</v>
      </c>
      <c r="G5" s="1">
        <f>SUMPRODUCT((Table1_2[[country name]:[country name]]=$B$5)*(Table1_2[[Attribute]:[Attribute]]=G$4)*Table1_2[[Value]:[Value]])</f>
        <v>1.8766719253721105</v>
      </c>
      <c r="H5" s="1">
        <f>SUMPRODUCT((Table1_2[[country name]:[country name]]=$B$5)*(Table1_2[[Attribute]:[Attribute]]=H$4)*Table1_2[[Value]:[Value]])</f>
        <v>1.8782724009419942</v>
      </c>
      <c r="I5" s="1">
        <f>SUMPRODUCT((Table1_2[[country name]:[country name]]=$B$5)*(Table1_2[[Attribute]:[Attribute]]=I$4)*Table1_2[[Value]:[Value]])</f>
        <v>1.8782724009419942</v>
      </c>
      <c r="J5" s="1">
        <f>SUMPRODUCT((Table1_2[[country name]:[country name]]=$B$5)*(Table1_2[[Attribute]:[Attribute]]=J$4)*Table1_2[[Value]:[Value]])</f>
        <v>1.8814733520817615</v>
      </c>
      <c r="K5" s="1">
        <f>SUMPRODUCT((Table1_2[[country name]:[country name]]=$B$5)*(Table1_2[[Attribute]:[Attribute]]=K$4)*Table1_2[[Value]:[Value]])</f>
        <v>1.8830738276516452</v>
      </c>
      <c r="L5" s="1">
        <f>SUMPRODUCT((Table1_2[[country name]:[country name]]=$B$5)*(Table1_2[[Attribute]:[Attribute]]=L$4)*Table1_2[[Value]:[Value]])</f>
        <v>1.8979093755756122</v>
      </c>
      <c r="M5" s="1">
        <f>SUMPRODUCT((Table1_2[[country name]:[country name]]=$B$5)*(Table1_2[[Attribute]:[Attribute]]=M$4)*Table1_2[[Value]:[Value]])</f>
        <v>1.8995210904402284</v>
      </c>
      <c r="N5" s="1">
        <f>SUMPRODUCT((Table1_2[[country name]:[country name]]=$B$5)*(Table1_2[[Attribute]:[Attribute]]=N$4)*Table1_2[[Value]:[Value]])</f>
        <v>1.8995210904402284</v>
      </c>
      <c r="O5" s="1">
        <f>SUMPRODUCT((Table1_2[[country name]:[country name]]=$B$5)*(Table1_2[[Attribute]:[Attribute]]=O$4)*Table1_2[[Value]:[Value]])</f>
        <v>1.8995210904402284</v>
      </c>
      <c r="P5" s="1">
        <f>SUMPRODUCT((Table1_2[[country name]:[country name]]=$B$5)*(Table1_2[[Attribute]:[Attribute]]=P$4)*Table1_2[[Value]:[Value]])</f>
        <v>1.9003611837983265</v>
      </c>
      <c r="Q5" s="1">
        <f>SUMPRODUCT((Table1_2[[country name]:[country name]]=$B$5)*(Table1_2[[Attribute]:[Attribute]]=Q$4)*Table1_2[[Value]:[Value]])</f>
        <v>1.9003611837983265</v>
      </c>
      <c r="R5" s="1">
        <f>SUMPRODUCT((Table1_2[[country name]:[country name]]=$B$5)*(Table1_2[[Attribute]:[Attribute]]=R$4)*Table1_2[[Value]:[Value]])</f>
        <v>1.9003611837983265</v>
      </c>
      <c r="S5" s="1">
        <f>SUMPRODUCT((Table1_2[[country name]:[country name]]=$B$5)*(Table1_2[[Attribute]:[Attribute]]=S$4)*Table1_2[[Value]:[Value]])</f>
        <v>1.9003611837983265</v>
      </c>
      <c r="T5" s="1">
        <f>SUMPRODUCT((Table1_2[[country name]:[country name]]=$B$5)*(Table1_2[[Attribute]:[Attribute]]=T$4)*Table1_2[[Value]:[Value]])</f>
        <v>1.9003611837983265</v>
      </c>
      <c r="U5" s="1">
        <f>SUMPRODUCT((Table1_2[[country name]:[country name]]=$B$5)*(Table1_2[[Attribute]:[Attribute]]=U$4)*Table1_2[[Value]:[Value]])</f>
        <v>1.9003611837983265</v>
      </c>
      <c r="V5" s="1">
        <f>SUMPRODUCT((Table1_2[[country name]:[country name]]=$B$5)*(Table1_2[[Attribute]:[Attribute]]=V$4)*Table1_2[[Value]:[Value]])</f>
        <v>1.9003611837983265</v>
      </c>
      <c r="W5" s="1">
        <f>SUMPRODUCT((Table1_2[[country name]:[country name]]=$B$5)*(Table1_2[[Attribute]:[Attribute]]=W$4)*Table1_2[[Value]:[Value]])</f>
        <v>1.9003611837983265</v>
      </c>
    </row>
    <row r="6" spans="1:23" x14ac:dyDescent="0.25">
      <c r="A6" s="1"/>
      <c r="B6" s="1"/>
      <c r="C6" s="1"/>
      <c r="D6" s="1"/>
      <c r="E6" s="1"/>
    </row>
    <row r="7" spans="1:23" x14ac:dyDescent="0.25">
      <c r="A7" s="1"/>
      <c r="B7" t="s">
        <v>706</v>
      </c>
      <c r="C7" s="1">
        <v>2000</v>
      </c>
      <c r="D7" s="1">
        <v>2001</v>
      </c>
      <c r="E7" s="1">
        <v>2002</v>
      </c>
      <c r="F7" s="1">
        <v>2003</v>
      </c>
      <c r="G7" s="1">
        <v>2004</v>
      </c>
      <c r="H7" s="1">
        <v>2005</v>
      </c>
      <c r="I7" s="1">
        <v>2006</v>
      </c>
      <c r="J7" s="1">
        <v>2007</v>
      </c>
      <c r="K7" s="1">
        <v>2008</v>
      </c>
      <c r="L7" s="1">
        <v>2009</v>
      </c>
      <c r="M7" s="1">
        <v>2010</v>
      </c>
      <c r="N7" s="1">
        <v>2011</v>
      </c>
      <c r="O7" s="1">
        <v>2012</v>
      </c>
      <c r="P7" s="1">
        <v>2013</v>
      </c>
      <c r="Q7" s="1">
        <v>2014</v>
      </c>
      <c r="R7" s="1">
        <v>2015</v>
      </c>
      <c r="S7" s="1">
        <v>2016</v>
      </c>
      <c r="T7" s="1">
        <v>2017</v>
      </c>
      <c r="U7" s="1">
        <v>2018</v>
      </c>
      <c r="V7" s="1">
        <v>2019</v>
      </c>
      <c r="W7" s="1">
        <v>2020</v>
      </c>
    </row>
    <row r="8" spans="1:23" x14ac:dyDescent="0.25">
      <c r="A8" s="1"/>
      <c r="B8" s="1" t="str">
        <f>VLOOKUP($B$5,Table1_2[],3,FALSE)</f>
        <v>Middle East &amp; North Africa</v>
      </c>
      <c r="C8" s="1">
        <f>SUMIFS(Table1_2[[Value]:[Value]],Table1_2[[Region]:[Region]],CALCULATIONS!$B$8,Table1_2[[Attribute]:[Attribute]],CALCULATIONS!C$7)</f>
        <v>52.884439054167551</v>
      </c>
      <c r="D8" s="1">
        <f>SUMIFS(Table1_2[[Value]:[Value]],Table1_2[[Region]:[Region]],CALCULATIONS!$B$8,Table1_2[[Attribute]:[Attribute]],CALCULATIONS!D$7)</f>
        <v>53.034843035680858</v>
      </c>
      <c r="E8" s="1">
        <f>SUMIFS(Table1_2[[Value]:[Value]],Table1_2[[Region]:[Region]],CALCULATIONS!$B$8,Table1_2[[Attribute]:[Attribute]],CALCULATIONS!E$7)</f>
        <v>53.185247017194172</v>
      </c>
      <c r="F8" s="1">
        <f>SUMIFS(Table1_2[[Value]:[Value]],Table1_2[[Region]:[Region]],CALCULATIONS!$B$8,Table1_2[[Attribute]:[Attribute]],CALCULATIONS!F$7)</f>
        <v>53.33006736723452</v>
      </c>
      <c r="G8" s="1">
        <f>SUMIFS(Table1_2[[Value]:[Value]],Table1_2[[Region]:[Region]],CALCULATIONS!$B$8,Table1_2[[Attribute]:[Attribute]],CALCULATIONS!G$7)</f>
        <v>53.472301240446527</v>
      </c>
      <c r="H8" s="1">
        <f>SUMIFS(Table1_2[[Value]:[Value]],Table1_2[[Region]:[Region]],CALCULATIONS!$B$8,Table1_2[[Attribute]:[Attribute]],CALCULATIONS!H$7)</f>
        <v>53.613926065136035</v>
      </c>
      <c r="I8" s="1">
        <f>SUMIFS(Table1_2[[Value]:[Value]],Table1_2[[Region]:[Region]],CALCULATIONS!$B$8,Table1_2[[Attribute]:[Attribute]],CALCULATIONS!I$7)</f>
        <v>53.613926065136035</v>
      </c>
      <c r="J8" s="1">
        <f>SUMIFS(Table1_2[[Value]:[Value]],Table1_2[[Region]:[Region]],CALCULATIONS!$B$8,Table1_2[[Attribute]:[Attribute]],CALCULATIONS!J$7)</f>
        <v>53.90355276500015</v>
      </c>
      <c r="K8" s="1">
        <f>SUMIFS(Table1_2[[Value]:[Value]],Table1_2[[Region]:[Region]],CALCULATIONS!$B$8,Table1_2[[Attribute]:[Attribute]],CALCULATIONS!K$7)</f>
        <v>54.044258384083463</v>
      </c>
      <c r="L8" s="1">
        <f>SUMIFS(Table1_2[[Value]:[Value]],Table1_2[[Region]:[Region]],CALCULATIONS!$B$8,Table1_2[[Attribute]:[Attribute]],CALCULATIONS!L$7)</f>
        <v>54.199811658936461</v>
      </c>
      <c r="M8" s="1">
        <f>SUMIFS(Table1_2[[Value]:[Value]],Table1_2[[Region]:[Region]],CALCULATIONS!$B$8,Table1_2[[Attribute]:[Attribute]],CALCULATIONS!M$7)</f>
        <v>54.347211945846261</v>
      </c>
      <c r="N8" s="1">
        <f>SUMIFS(Table1_2[[Value]:[Value]],Table1_2[[Region]:[Region]],CALCULATIONS!$B$8,Table1_2[[Attribute]:[Attribute]],CALCULATIONS!N$7)</f>
        <v>54.576648505741211</v>
      </c>
      <c r="O8" s="1">
        <f>SUMIFS(Table1_2[[Value]:[Value]],Table1_2[[Region]:[Region]],CALCULATIONS!$B$8,Table1_2[[Attribute]:[Attribute]],CALCULATIONS!O$7)</f>
        <v>54.807729686418632</v>
      </c>
      <c r="P8" s="1">
        <f>SUMIFS(Table1_2[[Value]:[Value]],Table1_2[[Region]:[Region]],CALCULATIONS!$B$8,Table1_2[[Attribute]:[Attribute]],CALCULATIONS!P$7)</f>
        <v>55.042373661481946</v>
      </c>
      <c r="Q8" s="1">
        <f>SUMIFS(Table1_2[[Value]:[Value]],Table1_2[[Region]:[Region]],CALCULATIONS!$B$8,Table1_2[[Attribute]:[Attribute]],CALCULATIONS!Q$7)</f>
        <v>55.275193831697599</v>
      </c>
      <c r="R8" s="1">
        <f>SUMIFS(Table1_2[[Value]:[Value]],Table1_2[[Region]:[Region]],CALCULATIONS!$B$8,Table1_2[[Attribute]:[Attribute]],CALCULATIONS!R$7)</f>
        <v>55.501968527082568</v>
      </c>
      <c r="S8" s="1">
        <f>SUMIFS(Table1_2[[Value]:[Value]],Table1_2[[Region]:[Region]],CALCULATIONS!$B$8,Table1_2[[Attribute]:[Attribute]],CALCULATIONS!S$7)</f>
        <v>54.563365386291068</v>
      </c>
      <c r="T8" s="1">
        <f>SUMIFS(Table1_2[[Value]:[Value]],Table1_2[[Region]:[Region]],CALCULATIONS!$B$8,Table1_2[[Attribute]:[Attribute]],CALCULATIONS!T$7)</f>
        <v>54.80257488557568</v>
      </c>
      <c r="U8" s="1">
        <f>SUMIFS(Table1_2[[Value]:[Value]],Table1_2[[Region]:[Region]],CALCULATIONS!$B$8,Table1_2[[Attribute]:[Attribute]],CALCULATIONS!U$7)</f>
        <v>55.039634410655616</v>
      </c>
      <c r="V8" s="1">
        <f>SUMIFS(Table1_2[[Value]:[Value]],Table1_2[[Region]:[Region]],CALCULATIONS!$B$8,Table1_2[[Attribute]:[Attribute]],CALCULATIONS!V$7)</f>
        <v>55.159832053303852</v>
      </c>
      <c r="W8" s="1">
        <f>SUMIFS(Table1_2[[Value]:[Value]],Table1_2[[Region]:[Region]],CALCULATIONS!$B$8,Table1_2[[Attribute]:[Attribute]],CALCULATIONS!W$7)</f>
        <v>55.283411642474903</v>
      </c>
    </row>
    <row r="9" spans="1:23" x14ac:dyDescent="0.25">
      <c r="A9" s="1"/>
      <c r="B9" s="1"/>
      <c r="C9" s="1"/>
      <c r="D9" s="1"/>
      <c r="E9" s="1"/>
    </row>
    <row r="10" spans="1:23" x14ac:dyDescent="0.25">
      <c r="A10" s="1"/>
      <c r="B10" s="1"/>
      <c r="C10" s="1"/>
      <c r="D10" s="1"/>
      <c r="E10" s="1"/>
    </row>
    <row r="11" spans="1:23" x14ac:dyDescent="0.25">
      <c r="A11" s="1"/>
      <c r="B11" s="10" t="s">
        <v>707</v>
      </c>
      <c r="C11" s="11" t="s">
        <v>708</v>
      </c>
      <c r="D11" s="11" t="s">
        <v>709</v>
      </c>
      <c r="E11" s="11" t="s">
        <v>710</v>
      </c>
      <c r="F11" s="11" t="s">
        <v>711</v>
      </c>
      <c r="G11" s="11" t="s">
        <v>712</v>
      </c>
      <c r="H11" s="11" t="s">
        <v>713</v>
      </c>
      <c r="I11" s="11" t="s">
        <v>714</v>
      </c>
      <c r="J11" s="11" t="s">
        <v>715</v>
      </c>
      <c r="K11" s="11" t="s">
        <v>716</v>
      </c>
      <c r="L11" s="11" t="s">
        <v>717</v>
      </c>
      <c r="M11" s="11" t="s">
        <v>718</v>
      </c>
      <c r="N11" s="11" t="s">
        <v>719</v>
      </c>
      <c r="O11" s="11" t="s">
        <v>720</v>
      </c>
      <c r="P11" s="11" t="s">
        <v>721</v>
      </c>
      <c r="Q11" s="11" t="s">
        <v>722</v>
      </c>
      <c r="R11" s="11" t="s">
        <v>723</v>
      </c>
      <c r="S11" s="11" t="s">
        <v>724</v>
      </c>
      <c r="T11" s="11" t="s">
        <v>725</v>
      </c>
      <c r="U11" s="11" t="s">
        <v>726</v>
      </c>
      <c r="V11" s="11" t="s">
        <v>727</v>
      </c>
      <c r="W11" s="12" t="s">
        <v>728</v>
      </c>
    </row>
    <row r="12" spans="1:23" x14ac:dyDescent="0.25">
      <c r="A12" s="1"/>
      <c r="B12" s="13" t="s">
        <v>24</v>
      </c>
      <c r="C12" s="14">
        <f>SUMIFS(Table1_2[[Value]:[Value]],Table1_2[[Region]:[Region]],CALCULATIONS!$B$12,Table1_2[[Attribute]:[Attribute]],CALCULATIONS!C$11)</f>
        <v>1663.0242531517242</v>
      </c>
      <c r="D12" s="14">
        <f>SUMIFS(Table1_2[[Value]:[Value]],Table1_2[[Region]:[Region]],CALCULATIONS!$B$12,Table1_2[[Attribute]:[Attribute]],CALCULATIONS!D$11)</f>
        <v>1662.0756188738587</v>
      </c>
      <c r="E12" s="14">
        <f>SUMIFS(Table1_2[[Value]:[Value]],Table1_2[[Region]:[Region]],CALCULATIONS!$B$12,Table1_2[[Attribute]:[Attribute]],CALCULATIONS!E$11)</f>
        <v>1661.168573368536</v>
      </c>
      <c r="F12" s="14">
        <f>SUMIFS(Table1_2[[Value]:[Value]],Table1_2[[Region]:[Region]],CALCULATIONS!$B$12,Table1_2[[Attribute]:[Attribute]],CALCULATIONS!F$11)</f>
        <v>1659.9836553156151</v>
      </c>
      <c r="G12" s="14">
        <f>SUMIFS(Table1_2[[Value]:[Value]],Table1_2[[Region]:[Region]],CALCULATIONS!$B$12,Table1_2[[Attribute]:[Attribute]],CALCULATIONS!G$11)</f>
        <v>1659.1562116640914</v>
      </c>
      <c r="H12" s="14">
        <f>SUMIFS(Table1_2[[Value]:[Value]],Table1_2[[Region]:[Region]],CALCULATIONS!$B$12,Table1_2[[Attribute]:[Attribute]],CALCULATIONS!H$11)</f>
        <v>1658.0294662528049</v>
      </c>
      <c r="I12" s="14">
        <f>SUMIFS(Table1_2[[Value]:[Value]],Table1_2[[Region]:[Region]],CALCULATIONS!$B$12,Table1_2[[Attribute]:[Attribute]],CALCULATIONS!I$11)</f>
        <v>1658.0294662528049</v>
      </c>
      <c r="J12" s="14">
        <f>SUMIFS(Table1_2[[Value]:[Value]],Table1_2[[Region]:[Region]],CALCULATIONS!$B$12,Table1_2[[Attribute]:[Attribute]],CALCULATIONS!J$11)</f>
        <v>1656.2562467912951</v>
      </c>
      <c r="K12" s="14">
        <f>SUMIFS(Table1_2[[Value]:[Value]],Table1_2[[Region]:[Region]],CALCULATIONS!$B$12,Table1_2[[Attribute]:[Attribute]],CALCULATIONS!K$11)</f>
        <v>1655.2555600891692</v>
      </c>
      <c r="L12" s="14">
        <f>SUMIFS(Table1_2[[Value]:[Value]],Table1_2[[Region]:[Region]],CALCULATIONS!$B$12,Table1_2[[Attribute]:[Attribute]],CALCULATIONS!L$11)</f>
        <v>1654.4549167573491</v>
      </c>
      <c r="M12" s="14">
        <f>SUMIFS(Table1_2[[Value]:[Value]],Table1_2[[Region]:[Region]],CALCULATIONS!$B$12,Table1_2[[Attribute]:[Attribute]],CALCULATIONS!M$11)</f>
        <v>1653.4614245656817</v>
      </c>
      <c r="N12" s="14">
        <f>SUMIFS(Table1_2[[Value]:[Value]],Table1_2[[Region]:[Region]],CALCULATIONS!$B$12,Table1_2[[Attribute]:[Attribute]],CALCULATIONS!N$11)</f>
        <v>1652.0896855762351</v>
      </c>
      <c r="O12" s="14">
        <f>SUMIFS(Table1_2[[Value]:[Value]],Table1_2[[Region]:[Region]],CALCULATIONS!$B$12,Table1_2[[Attribute]:[Attribute]],CALCULATIONS!O$11)</f>
        <v>1650.6195239431092</v>
      </c>
      <c r="P12" s="14">
        <f>SUMIFS(Table1_2[[Value]:[Value]],Table1_2[[Region]:[Region]],CALCULATIONS!$B$12,Table1_2[[Attribute]:[Attribute]],CALCULATIONS!P$11)</f>
        <v>1649.2706661979496</v>
      </c>
      <c r="Q12" s="14">
        <f>SUMIFS(Table1_2[[Value]:[Value]],Table1_2[[Region]:[Region]],CALCULATIONS!$B$12,Table1_2[[Attribute]:[Attribute]],CALCULATIONS!Q$11)</f>
        <v>1647.8455438397034</v>
      </c>
      <c r="R12" s="14">
        <f>SUMIFS(Table1_2[[Value]:[Value]],Table1_2[[Region]:[Region]],CALCULATIONS!$B$12,Table1_2[[Attribute]:[Attribute]],CALCULATIONS!R$11)</f>
        <v>1646.5302357867656</v>
      </c>
      <c r="S12" s="14">
        <f>SUMIFS(Table1_2[[Value]:[Value]],Table1_2[[Region]:[Region]],CALCULATIONS!$B$12,Table1_2[[Attribute]:[Attribute]],CALCULATIONS!S$11)</f>
        <v>1641.4702112566151</v>
      </c>
      <c r="T12" s="14">
        <f>SUMIFS(Table1_2[[Value]:[Value]],Table1_2[[Region]:[Region]],CALCULATIONS!$B$12,Table1_2[[Attribute]:[Attribute]],CALCULATIONS!T$11)</f>
        <v>1640.3375194763141</v>
      </c>
      <c r="U12" s="14">
        <f>SUMIFS(Table1_2[[Value]:[Value]],Table1_2[[Region]:[Region]],CALCULATIONS!$B$12,Table1_2[[Attribute]:[Attribute]],CALCULATIONS!U$11)</f>
        <v>1639.0614786289102</v>
      </c>
      <c r="V12" s="14">
        <f>SUMIFS(Table1_2[[Value]:[Value]],Table1_2[[Region]:[Region]],CALCULATIONS!$B$12,Table1_2[[Attribute]:[Attribute]],CALCULATIONS!V$11)</f>
        <v>1637.7643752040524</v>
      </c>
      <c r="W12" s="15">
        <f>SUMIFS(Table1_2[[Value]:[Value]],Table1_2[[Region]:[Region]],CALCULATIONS!$B$12,Table1_2[[Attribute]:[Attribute]],CALCULATIONS!W$11)</f>
        <v>1636.5860387355781</v>
      </c>
    </row>
    <row r="13" spans="1:23" x14ac:dyDescent="0.25">
      <c r="A13" s="1"/>
      <c r="B13" s="16" t="s">
        <v>15</v>
      </c>
      <c r="C13" s="17">
        <f>SUMIFS(Table1_2[[Value]:[Value]],Table1_2[[Region]:[Region]],CALCULATIONS!$B13,Table1_2[[Attribute]:[Attribute]],CALCULATIONS!C$11)</f>
        <v>1413.5486136663669</v>
      </c>
      <c r="D13" s="17">
        <f>SUMIFS(Table1_2[[Value]:[Value]],Table1_2[[Region]:[Region]],CALCULATIONS!$B13,Table1_2[[Attribute]:[Attribute]],CALCULATIONS!D$11)</f>
        <v>1417.2097837518083</v>
      </c>
      <c r="E13" s="17">
        <f>SUMIFS(Table1_2[[Value]:[Value]],Table1_2[[Region]:[Region]],CALCULATIONS!$B13,Table1_2[[Attribute]:[Attribute]],CALCULATIONS!E$11)</f>
        <v>1421.3007298378591</v>
      </c>
      <c r="F13" s="17">
        <f>SUMIFS(Table1_2[[Value]:[Value]],Table1_2[[Region]:[Region]],CALCULATIONS!$B13,Table1_2[[Attribute]:[Attribute]],CALCULATIONS!F$11)</f>
        <v>1424.8662165305077</v>
      </c>
      <c r="G13" s="17">
        <f>SUMIFS(Table1_2[[Value]:[Value]],Table1_2[[Region]:[Region]],CALCULATIONS!$B13,Table1_2[[Attribute]:[Attribute]],CALCULATIONS!G$11)</f>
        <v>1428.5082714099462</v>
      </c>
      <c r="H13" s="17">
        <f>SUMIFS(Table1_2[[Value]:[Value]],Table1_2[[Region]:[Region]],CALCULATIONS!$B13,Table1_2[[Attribute]:[Attribute]],CALCULATIONS!H$11)</f>
        <v>1432.1870060756719</v>
      </c>
      <c r="I13" s="17">
        <f>SUMIFS(Table1_2[[Value]:[Value]],Table1_2[[Region]:[Region]],CALCULATIONS!$B13,Table1_2[[Attribute]:[Attribute]],CALCULATIONS!I$11)</f>
        <v>1432.1870060756719</v>
      </c>
      <c r="J13" s="17">
        <f>SUMIFS(Table1_2[[Value]:[Value]],Table1_2[[Region]:[Region]],CALCULATIONS!$B13,Table1_2[[Attribute]:[Attribute]],CALCULATIONS!J$11)</f>
        <v>1527.0447589649914</v>
      </c>
      <c r="K13" s="17">
        <f>SUMIFS(Table1_2[[Value]:[Value]],Table1_2[[Region]:[Region]],CALCULATIONS!$B13,Table1_2[[Attribute]:[Attribute]],CALCULATIONS!K$11)</f>
        <v>1532.5173929256418</v>
      </c>
      <c r="L13" s="17">
        <f>SUMIFS(Table1_2[[Value]:[Value]],Table1_2[[Region]:[Region]],CALCULATIONS!$B13,Table1_2[[Attribute]:[Attribute]],CALCULATIONS!L$11)</f>
        <v>1537.6943847624204</v>
      </c>
      <c r="M13" s="17">
        <f>SUMIFS(Table1_2[[Value]:[Value]],Table1_2[[Region]:[Region]],CALCULATIONS!$B13,Table1_2[[Attribute]:[Attribute]],CALCULATIONS!M$11)</f>
        <v>1543.0167024817224</v>
      </c>
      <c r="N13" s="17">
        <f>SUMIFS(Table1_2[[Value]:[Value]],Table1_2[[Region]:[Region]],CALCULATIONS!$B13,Table1_2[[Attribute]:[Attribute]],CALCULATIONS!N$11)</f>
        <v>1546.2848812500433</v>
      </c>
      <c r="O13" s="17">
        <f>SUMIFS(Table1_2[[Value]:[Value]],Table1_2[[Region]:[Region]],CALCULATIONS!$B13,Table1_2[[Attribute]:[Attribute]],CALCULATIONS!O$11)</f>
        <v>1549.5399812029555</v>
      </c>
      <c r="P13" s="17">
        <f>SUMIFS(Table1_2[[Value]:[Value]],Table1_2[[Region]:[Region]],CALCULATIONS!$B13,Table1_2[[Attribute]:[Attribute]],CALCULATIONS!P$11)</f>
        <v>1551.394825293808</v>
      </c>
      <c r="Q13" s="17">
        <f>SUMIFS(Table1_2[[Value]:[Value]],Table1_2[[Region]:[Region]],CALCULATIONS!$B13,Table1_2[[Attribute]:[Attribute]],CALCULATIONS!Q$11)</f>
        <v>1554.488437086321</v>
      </c>
      <c r="R13" s="17">
        <f>SUMIFS(Table1_2[[Value]:[Value]],Table1_2[[Region]:[Region]],CALCULATIONS!$B13,Table1_2[[Attribute]:[Attribute]],CALCULATIONS!R$11)</f>
        <v>1557.6851226833442</v>
      </c>
      <c r="S13" s="17">
        <f>SUMIFS(Table1_2[[Value]:[Value]],Table1_2[[Region]:[Region]],CALCULATIONS!$B13,Table1_2[[Attribute]:[Attribute]],CALCULATIONS!S$11)</f>
        <v>1559.8614765905268</v>
      </c>
      <c r="T13" s="17">
        <f>SUMIFS(Table1_2[[Value]:[Value]],Table1_2[[Region]:[Region]],CALCULATIONS!$B13,Table1_2[[Attribute]:[Attribute]],CALCULATIONS!T$11)</f>
        <v>1562.9840461607421</v>
      </c>
      <c r="U13" s="17">
        <f>SUMIFS(Table1_2[[Value]:[Value]],Table1_2[[Region]:[Region]],CALCULATIONS!$B13,Table1_2[[Attribute]:[Attribute]],CALCULATIONS!U$11)</f>
        <v>1564.4285931475888</v>
      </c>
      <c r="V13" s="17">
        <f>SUMIFS(Table1_2[[Value]:[Value]],Table1_2[[Region]:[Region]],CALCULATIONS!$B13,Table1_2[[Attribute]:[Attribute]],CALCULATIONS!V$11)</f>
        <v>1565.8915181747407</v>
      </c>
      <c r="W13" s="18">
        <f>SUMIFS(Table1_2[[Value]:[Value]],Table1_2[[Region]:[Region]],CALCULATIONS!$B13,Table1_2[[Attribute]:[Attribute]],CALCULATIONS!W$11)</f>
        <v>1567.3863330184131</v>
      </c>
    </row>
    <row r="14" spans="1:23" x14ac:dyDescent="0.25">
      <c r="A14" s="1"/>
      <c r="B14" s="13" t="s">
        <v>4</v>
      </c>
      <c r="C14" s="14">
        <f>SUMIFS(Table1_2[[Value]:[Value]],Table1_2[[Region]:[Region]],CALCULATIONS!$B14,Table1_2[[Attribute]:[Attribute]],CALCULATIONS!C$11)</f>
        <v>1750.1452518510075</v>
      </c>
      <c r="D14" s="14">
        <f>SUMIFS(Table1_2[[Value]:[Value]],Table1_2[[Region]:[Region]],CALCULATIONS!$B14,Table1_2[[Attribute]:[Attribute]],CALCULATIONS!D$11)</f>
        <v>1746.4389615826728</v>
      </c>
      <c r="E14" s="14">
        <f>SUMIFS(Table1_2[[Value]:[Value]],Table1_2[[Region]:[Region]],CALCULATIONS!$B14,Table1_2[[Attribute]:[Attribute]],CALCULATIONS!E$11)</f>
        <v>1742.9566937132165</v>
      </c>
      <c r="F14" s="14">
        <f>SUMIFS(Table1_2[[Value]:[Value]],Table1_2[[Region]:[Region]],CALCULATIONS!$B14,Table1_2[[Attribute]:[Attribute]],CALCULATIONS!F$11)</f>
        <v>1739.2525137660709</v>
      </c>
      <c r="G14" s="14">
        <f>SUMIFS(Table1_2[[Value]:[Value]],Table1_2[[Region]:[Region]],CALCULATIONS!$B14,Table1_2[[Attribute]:[Attribute]],CALCULATIONS!G$11)</f>
        <v>1735.5482464462395</v>
      </c>
      <c r="H14" s="14">
        <f>SUMIFS(Table1_2[[Value]:[Value]],Table1_2[[Region]:[Region]],CALCULATIONS!$B14,Table1_2[[Attribute]:[Attribute]],CALCULATIONS!H$11)</f>
        <v>1731.8391536865106</v>
      </c>
      <c r="I14" s="14">
        <f>SUMIFS(Table1_2[[Value]:[Value]],Table1_2[[Region]:[Region]],CALCULATIONS!$B14,Table1_2[[Attribute]:[Attribute]],CALCULATIONS!I$11)</f>
        <v>1731.8391536865106</v>
      </c>
      <c r="J14" s="14">
        <f>SUMIFS(Table1_2[[Value]:[Value]],Table1_2[[Region]:[Region]],CALCULATIONS!$B14,Table1_2[[Attribute]:[Attribute]],CALCULATIONS!J$11)</f>
        <v>1724.4349204968917</v>
      </c>
      <c r="K14" s="14">
        <f>SUMIFS(Table1_2[[Value]:[Value]],Table1_2[[Region]:[Region]],CALCULATIONS!$B14,Table1_2[[Attribute]:[Attribute]],CALCULATIONS!K$11)</f>
        <v>1720.7328039020824</v>
      </c>
      <c r="L14" s="14">
        <f>SUMIFS(Table1_2[[Value]:[Value]],Table1_2[[Region]:[Region]],CALCULATIONS!$B14,Table1_2[[Attribute]:[Attribute]],CALCULATIONS!L$11)</f>
        <v>1717.030687307273</v>
      </c>
      <c r="M14" s="14">
        <f>SUMIFS(Table1_2[[Value]:[Value]],Table1_2[[Region]:[Region]],CALCULATIONS!$B14,Table1_2[[Attribute]:[Attribute]],CALCULATIONS!M$11)</f>
        <v>1713.3285707124635</v>
      </c>
      <c r="N14" s="14">
        <f>SUMIFS(Table1_2[[Value]:[Value]],Table1_2[[Region]:[Region]],CALCULATIONS!$B14,Table1_2[[Attribute]:[Attribute]],CALCULATIONS!N$11)</f>
        <v>1746.7757102663325</v>
      </c>
      <c r="O14" s="14">
        <f>SUMIFS(Table1_2[[Value]:[Value]],Table1_2[[Region]:[Region]],CALCULATIONS!$B14,Table1_2[[Attribute]:[Attribute]],CALCULATIONS!O$11)</f>
        <v>1744.5488231060019</v>
      </c>
      <c r="P14" s="14">
        <f>SUMIFS(Table1_2[[Value]:[Value]],Table1_2[[Region]:[Region]],CALCULATIONS!$B14,Table1_2[[Attribute]:[Attribute]],CALCULATIONS!P$11)</f>
        <v>1742.9397200070655</v>
      </c>
      <c r="Q14" s="14">
        <f>SUMIFS(Table1_2[[Value]:[Value]],Table1_2[[Region]:[Region]],CALCULATIONS!$B14,Table1_2[[Attribute]:[Attribute]],CALCULATIONS!Q$11)</f>
        <v>1740.8966360222</v>
      </c>
      <c r="R14" s="14">
        <f>SUMIFS(Table1_2[[Value]:[Value]],Table1_2[[Region]:[Region]],CALCULATIONS!$B14,Table1_2[[Attribute]:[Attribute]],CALCULATIONS!R$11)</f>
        <v>1738.6017128789263</v>
      </c>
      <c r="S14" s="14">
        <f>SUMIFS(Table1_2[[Value]:[Value]],Table1_2[[Region]:[Region]],CALCULATIONS!$B14,Table1_2[[Attribute]:[Attribute]],CALCULATIONS!S$11)</f>
        <v>1736.6539295016014</v>
      </c>
      <c r="T14" s="14">
        <f>SUMIFS(Table1_2[[Value]:[Value]],Table1_2[[Region]:[Region]],CALCULATIONS!$B14,Table1_2[[Attribute]:[Attribute]],CALCULATIONS!T$11)</f>
        <v>1733.644181258089</v>
      </c>
      <c r="U14" s="14">
        <f>SUMIFS(Table1_2[[Value]:[Value]],Table1_2[[Region]:[Region]],CALCULATIONS!$B14,Table1_2[[Attribute]:[Attribute]],CALCULATIONS!U$11)</f>
        <v>1731.3054539205095</v>
      </c>
      <c r="V14" s="14">
        <f>SUMIFS(Table1_2[[Value]:[Value]],Table1_2[[Region]:[Region]],CALCULATIONS!$B14,Table1_2[[Attribute]:[Attribute]],CALCULATIONS!V$11)</f>
        <v>1728.2704714355327</v>
      </c>
      <c r="W14" s="15">
        <f>SUMIFS(Table1_2[[Value]:[Value]],Table1_2[[Region]:[Region]],CALCULATIONS!$B14,Table1_2[[Attribute]:[Attribute]],CALCULATIONS!W$11)</f>
        <v>1725.6898415764674</v>
      </c>
    </row>
    <row r="15" spans="1:23" x14ac:dyDescent="0.25">
      <c r="A15" s="1"/>
      <c r="B15" s="16" t="s">
        <v>20</v>
      </c>
      <c r="C15" s="17">
        <f>SUMIFS(Table1_2[[Value]:[Value]],Table1_2[[Region]:[Region]],CALCULATIONS!$B15,Table1_2[[Attribute]:[Attribute]],CALCULATIONS!C$11)</f>
        <v>52.884439054167551</v>
      </c>
      <c r="D15" s="17">
        <f>SUMIFS(Table1_2[[Value]:[Value]],Table1_2[[Region]:[Region]],CALCULATIONS!$B15,Table1_2[[Attribute]:[Attribute]],CALCULATIONS!D$11)</f>
        <v>53.034843035680858</v>
      </c>
      <c r="E15" s="17">
        <f>SUMIFS(Table1_2[[Value]:[Value]],Table1_2[[Region]:[Region]],CALCULATIONS!$B15,Table1_2[[Attribute]:[Attribute]],CALCULATIONS!E$11)</f>
        <v>53.185247017194172</v>
      </c>
      <c r="F15" s="17">
        <f>SUMIFS(Table1_2[[Value]:[Value]],Table1_2[[Region]:[Region]],CALCULATIONS!$B15,Table1_2[[Attribute]:[Attribute]],CALCULATIONS!F$11)</f>
        <v>53.33006736723452</v>
      </c>
      <c r="G15" s="17">
        <f>SUMIFS(Table1_2[[Value]:[Value]],Table1_2[[Region]:[Region]],CALCULATIONS!$B15,Table1_2[[Attribute]:[Attribute]],CALCULATIONS!G$11)</f>
        <v>53.472301240446527</v>
      </c>
      <c r="H15" s="17">
        <f>SUMIFS(Table1_2[[Value]:[Value]],Table1_2[[Region]:[Region]],CALCULATIONS!$B15,Table1_2[[Attribute]:[Attribute]],CALCULATIONS!H$11)</f>
        <v>53.613926065136035</v>
      </c>
      <c r="I15" s="17">
        <f>SUMIFS(Table1_2[[Value]:[Value]],Table1_2[[Region]:[Region]],CALCULATIONS!$B15,Table1_2[[Attribute]:[Attribute]],CALCULATIONS!I$11)</f>
        <v>53.613926065136035</v>
      </c>
      <c r="J15" s="17">
        <f>SUMIFS(Table1_2[[Value]:[Value]],Table1_2[[Region]:[Region]],CALCULATIONS!$B15,Table1_2[[Attribute]:[Attribute]],CALCULATIONS!J$11)</f>
        <v>53.90355276500015</v>
      </c>
      <c r="K15" s="17">
        <f>SUMIFS(Table1_2[[Value]:[Value]],Table1_2[[Region]:[Region]],CALCULATIONS!$B15,Table1_2[[Attribute]:[Attribute]],CALCULATIONS!K$11)</f>
        <v>54.044258384083463</v>
      </c>
      <c r="L15" s="17">
        <f>SUMIFS(Table1_2[[Value]:[Value]],Table1_2[[Region]:[Region]],CALCULATIONS!$B15,Table1_2[[Attribute]:[Attribute]],CALCULATIONS!L$11)</f>
        <v>54.199811658936461</v>
      </c>
      <c r="M15" s="17">
        <f>SUMIFS(Table1_2[[Value]:[Value]],Table1_2[[Region]:[Region]],CALCULATIONS!$B15,Table1_2[[Attribute]:[Attribute]],CALCULATIONS!M$11)</f>
        <v>54.347211945846261</v>
      </c>
      <c r="N15" s="17">
        <f>SUMIFS(Table1_2[[Value]:[Value]],Table1_2[[Region]:[Region]],CALCULATIONS!$B15,Table1_2[[Attribute]:[Attribute]],CALCULATIONS!N$11)</f>
        <v>54.576648505741211</v>
      </c>
      <c r="O15" s="17">
        <f>SUMIFS(Table1_2[[Value]:[Value]],Table1_2[[Region]:[Region]],CALCULATIONS!$B15,Table1_2[[Attribute]:[Attribute]],CALCULATIONS!O$11)</f>
        <v>54.807729686418632</v>
      </c>
      <c r="P15" s="17">
        <f>SUMIFS(Table1_2[[Value]:[Value]],Table1_2[[Region]:[Region]],CALCULATIONS!$B15,Table1_2[[Attribute]:[Attribute]],CALCULATIONS!P$11)</f>
        <v>55.042373661481946</v>
      </c>
      <c r="Q15" s="17">
        <f>SUMIFS(Table1_2[[Value]:[Value]],Table1_2[[Region]:[Region]],CALCULATIONS!$B15,Table1_2[[Attribute]:[Attribute]],CALCULATIONS!Q$11)</f>
        <v>55.275193831697599</v>
      </c>
      <c r="R15" s="17">
        <f>SUMIFS(Table1_2[[Value]:[Value]],Table1_2[[Region]:[Region]],CALCULATIONS!$B15,Table1_2[[Attribute]:[Attribute]],CALCULATIONS!R$11)</f>
        <v>55.501968527082568</v>
      </c>
      <c r="S15" s="17">
        <f>SUMIFS(Table1_2[[Value]:[Value]],Table1_2[[Region]:[Region]],CALCULATIONS!$B15,Table1_2[[Attribute]:[Attribute]],CALCULATIONS!S$11)</f>
        <v>54.563365386291068</v>
      </c>
      <c r="T15" s="17">
        <f>SUMIFS(Table1_2[[Value]:[Value]],Table1_2[[Region]:[Region]],CALCULATIONS!$B15,Table1_2[[Attribute]:[Attribute]],CALCULATIONS!T$11)</f>
        <v>54.80257488557568</v>
      </c>
      <c r="U15" s="17">
        <f>SUMIFS(Table1_2[[Value]:[Value]],Table1_2[[Region]:[Region]],CALCULATIONS!$B15,Table1_2[[Attribute]:[Attribute]],CALCULATIONS!U$11)</f>
        <v>55.039634410655616</v>
      </c>
      <c r="V15" s="17">
        <f>SUMIFS(Table1_2[[Value]:[Value]],Table1_2[[Region]:[Region]],CALCULATIONS!$B15,Table1_2[[Attribute]:[Attribute]],CALCULATIONS!V$11)</f>
        <v>55.159832053303852</v>
      </c>
      <c r="W15" s="18">
        <f>SUMIFS(Table1_2[[Value]:[Value]],Table1_2[[Region]:[Region]],CALCULATIONS!$B15,Table1_2[[Attribute]:[Attribute]],CALCULATIONS!W$11)</f>
        <v>55.283411642474903</v>
      </c>
    </row>
    <row r="16" spans="1:23" x14ac:dyDescent="0.25">
      <c r="A16" s="1"/>
      <c r="B16" s="13" t="s">
        <v>41</v>
      </c>
      <c r="C16" s="14">
        <f>SUMIFS(Table1_2[[Value]:[Value]],Table1_2[[Region]:[Region]],CALCULATIONS!$B16,Table1_2[[Attribute]:[Attribute]],CALCULATIONS!C$11)</f>
        <v>90.441673940465591</v>
      </c>
      <c r="D16" s="14">
        <f>SUMIFS(Table1_2[[Value]:[Value]],Table1_2[[Region]:[Region]],CALCULATIONS!$B16,Table1_2[[Attribute]:[Attribute]],CALCULATIONS!D$11)</f>
        <v>90.492904841136067</v>
      </c>
      <c r="E16" s="14">
        <f>SUMIFS(Table1_2[[Value]:[Value]],Table1_2[[Region]:[Region]],CALCULATIONS!$B16,Table1_2[[Attribute]:[Attribute]],CALCULATIONS!E$11)</f>
        <v>90.544135741806542</v>
      </c>
      <c r="F16" s="14">
        <f>SUMIFS(Table1_2[[Value]:[Value]],Table1_2[[Region]:[Region]],CALCULATIONS!$B16,Table1_2[[Attribute]:[Attribute]],CALCULATIONS!F$11)</f>
        <v>90.595366642477018</v>
      </c>
      <c r="G16" s="14">
        <f>SUMIFS(Table1_2[[Value]:[Value]],Table1_2[[Region]:[Region]],CALCULATIONS!$B16,Table1_2[[Attribute]:[Attribute]],CALCULATIONS!G$11)</f>
        <v>90.646597543147493</v>
      </c>
      <c r="H16" s="14">
        <f>SUMIFS(Table1_2[[Value]:[Value]],Table1_2[[Region]:[Region]],CALCULATIONS!$B16,Table1_2[[Attribute]:[Attribute]],CALCULATIONS!H$11)</f>
        <v>90.697828443817968</v>
      </c>
      <c r="I16" s="14">
        <f>SUMIFS(Table1_2[[Value]:[Value]],Table1_2[[Region]:[Region]],CALCULATIONS!$B16,Table1_2[[Attribute]:[Attribute]],CALCULATIONS!I$11)</f>
        <v>90.697828443817968</v>
      </c>
      <c r="J16" s="14">
        <f>SUMIFS(Table1_2[[Value]:[Value]],Table1_2[[Region]:[Region]],CALCULATIONS!$B16,Table1_2[[Attribute]:[Attribute]],CALCULATIONS!J$11)</f>
        <v>90.800290245158919</v>
      </c>
      <c r="K16" s="14">
        <f>SUMIFS(Table1_2[[Value]:[Value]],Table1_2[[Region]:[Region]],CALCULATIONS!$B16,Table1_2[[Attribute]:[Attribute]],CALCULATIONS!K$11)</f>
        <v>90.904754848020616</v>
      </c>
      <c r="L16" s="14">
        <f>SUMIFS(Table1_2[[Value]:[Value]],Table1_2[[Region]:[Region]],CALCULATIONS!$B16,Table1_2[[Attribute]:[Attribute]],CALCULATIONS!L$11)</f>
        <v>90.956075439487392</v>
      </c>
      <c r="M16" s="14">
        <f>SUMIFS(Table1_2[[Value]:[Value]],Table1_2[[Region]:[Region]],CALCULATIONS!$B16,Table1_2[[Attribute]:[Attribute]],CALCULATIONS!M$11)</f>
        <v>91.007396030954169</v>
      </c>
      <c r="N16" s="14">
        <f>SUMIFS(Table1_2[[Value]:[Value]],Table1_2[[Region]:[Region]],CALCULATIONS!$B16,Table1_2[[Attribute]:[Attribute]],CALCULATIONS!N$11)</f>
        <v>91.03285265149951</v>
      </c>
      <c r="O16" s="14">
        <f>SUMIFS(Table1_2[[Value]:[Value]],Table1_2[[Region]:[Region]],CALCULATIONS!$B16,Table1_2[[Attribute]:[Attribute]],CALCULATIONS!O$11)</f>
        <v>91.05830927204488</v>
      </c>
      <c r="P16" s="14">
        <f>SUMIFS(Table1_2[[Value]:[Value]],Table1_2[[Region]:[Region]],CALCULATIONS!$B16,Table1_2[[Attribute]:[Attribute]],CALCULATIONS!P$11)</f>
        <v>91.083765892590236</v>
      </c>
      <c r="Q16" s="14">
        <f>SUMIFS(Table1_2[[Value]:[Value]],Table1_2[[Region]:[Region]],CALCULATIONS!$B16,Table1_2[[Attribute]:[Attribute]],CALCULATIONS!Q$11)</f>
        <v>91.109222513135592</v>
      </c>
      <c r="R16" s="14">
        <f>SUMIFS(Table1_2[[Value]:[Value]],Table1_2[[Region]:[Region]],CALCULATIONS!$B16,Table1_2[[Attribute]:[Attribute]],CALCULATIONS!R$11)</f>
        <v>91.134679133680947</v>
      </c>
      <c r="S16" s="14">
        <f>SUMIFS(Table1_2[[Value]:[Value]],Table1_2[[Region]:[Region]],CALCULATIONS!$B16,Table1_2[[Attribute]:[Attribute]],CALCULATIONS!S$11)</f>
        <v>91.130254438819804</v>
      </c>
      <c r="T16" s="14">
        <f>SUMIFS(Table1_2[[Value]:[Value]],Table1_2[[Region]:[Region]],CALCULATIONS!$B16,Table1_2[[Attribute]:[Attribute]],CALCULATIONS!T$11)</f>
        <v>91.093332531929718</v>
      </c>
      <c r="U16" s="14">
        <f>SUMIFS(Table1_2[[Value]:[Value]],Table1_2[[Region]:[Region]],CALCULATIONS!$B16,Table1_2[[Attribute]:[Attribute]],CALCULATIONS!U$11)</f>
        <v>91.089207873095205</v>
      </c>
      <c r="V16" s="14">
        <f>SUMIFS(Table1_2[[Value]:[Value]],Table1_2[[Region]:[Region]],CALCULATIONS!$B16,Table1_2[[Attribute]:[Attribute]],CALCULATIONS!V$11)</f>
        <v>91.085082098885152</v>
      </c>
      <c r="W16" s="15">
        <f>SUMIFS(Table1_2[[Value]:[Value]],Table1_2[[Region]:[Region]],CALCULATIONS!$B16,Table1_2[[Attribute]:[Attribute]],CALCULATIONS!W$11)</f>
        <v>91.080957440050639</v>
      </c>
    </row>
    <row r="17" spans="1:23" x14ac:dyDescent="0.25">
      <c r="A17" s="1"/>
      <c r="B17" s="16" t="s">
        <v>8</v>
      </c>
      <c r="C17" s="17">
        <f>SUMIFS(Table1_2[[Value]:[Value]],Table1_2[[Region]:[Region]],CALCULATIONS!$B17,Table1_2[[Attribute]:[Attribute]],CALCULATIONS!C$11)</f>
        <v>188.27438921925702</v>
      </c>
      <c r="D17" s="17">
        <f>SUMIFS(Table1_2[[Value]:[Value]],Table1_2[[Region]:[Region]],CALCULATIONS!$B17,Table1_2[[Attribute]:[Attribute]],CALCULATIONS!D$11)</f>
        <v>188.5355081396182</v>
      </c>
      <c r="E17" s="17">
        <f>SUMIFS(Table1_2[[Value]:[Value]],Table1_2[[Region]:[Region]],CALCULATIONS!$B17,Table1_2[[Attribute]:[Attribute]],CALCULATIONS!E$11)</f>
        <v>188.79662705997939</v>
      </c>
      <c r="F17" s="17">
        <f>SUMIFS(Table1_2[[Value]:[Value]],Table1_2[[Region]:[Region]],CALCULATIONS!$B17,Table1_2[[Attribute]:[Attribute]],CALCULATIONS!F$11)</f>
        <v>189.0577459803406</v>
      </c>
      <c r="G17" s="17">
        <f>SUMIFS(Table1_2[[Value]:[Value]],Table1_2[[Region]:[Region]],CALCULATIONS!$B17,Table1_2[[Attribute]:[Attribute]],CALCULATIONS!G$11)</f>
        <v>192.25398283104136</v>
      </c>
      <c r="H17" s="17">
        <f>SUMIFS(Table1_2[[Value]:[Value]],Table1_2[[Region]:[Region]],CALCULATIONS!$B17,Table1_2[[Attribute]:[Attribute]],CALCULATIONS!H$11)</f>
        <v>192.52611683613964</v>
      </c>
      <c r="I17" s="17">
        <f>SUMIFS(Table1_2[[Value]:[Value]],Table1_2[[Region]:[Region]],CALCULATIONS!$B17,Table1_2[[Attribute]:[Attribute]],CALCULATIONS!I$11)</f>
        <v>192.52611683613964</v>
      </c>
      <c r="J17" s="17">
        <f>SUMIFS(Table1_2[[Value]:[Value]],Table1_2[[Region]:[Region]],CALCULATIONS!$B17,Table1_2[[Attribute]:[Attribute]],CALCULATIONS!J$11)</f>
        <v>193.07038484633622</v>
      </c>
      <c r="K17" s="17">
        <f>SUMIFS(Table1_2[[Value]:[Value]],Table1_2[[Region]:[Region]],CALCULATIONS!$B17,Table1_2[[Attribute]:[Attribute]],CALCULATIONS!K$11)</f>
        <v>193.34251885143459</v>
      </c>
      <c r="L17" s="17">
        <f>SUMIFS(Table1_2[[Value]:[Value]],Table1_2[[Region]:[Region]],CALCULATIONS!$B17,Table1_2[[Attribute]:[Attribute]],CALCULATIONS!L$11)</f>
        <v>193.61465208830668</v>
      </c>
      <c r="M17" s="17">
        <f>SUMIFS(Table1_2[[Value]:[Value]],Table1_2[[Region]:[Region]],CALCULATIONS!$B17,Table1_2[[Attribute]:[Attribute]],CALCULATIONS!M$11)</f>
        <v>193.88678609340499</v>
      </c>
      <c r="N17" s="17">
        <f>SUMIFS(Table1_2[[Value]:[Value]],Table1_2[[Region]:[Region]],CALCULATIONS!$B17,Table1_2[[Attribute]:[Attribute]],CALCULATIONS!N$11)</f>
        <v>194.05925231915126</v>
      </c>
      <c r="O17" s="17">
        <f>SUMIFS(Table1_2[[Value]:[Value]],Table1_2[[Region]:[Region]],CALCULATIONS!$B17,Table1_2[[Attribute]:[Attribute]],CALCULATIONS!O$11)</f>
        <v>194.23171854489749</v>
      </c>
      <c r="P17" s="17">
        <f>SUMIFS(Table1_2[[Value]:[Value]],Table1_2[[Region]:[Region]],CALCULATIONS!$B17,Table1_2[[Attribute]:[Attribute]],CALCULATIONS!P$11)</f>
        <v>194.40418477064378</v>
      </c>
      <c r="Q17" s="17">
        <f>SUMIFS(Table1_2[[Value]:[Value]],Table1_2[[Region]:[Region]],CALCULATIONS!$B17,Table1_2[[Attribute]:[Attribute]],CALCULATIONS!Q$11)</f>
        <v>194.57665099639001</v>
      </c>
      <c r="R17" s="17">
        <f>SUMIFS(Table1_2[[Value]:[Value]],Table1_2[[Region]:[Region]],CALCULATIONS!$B17,Table1_2[[Attribute]:[Attribute]],CALCULATIONS!R$11)</f>
        <v>195.19722518737402</v>
      </c>
      <c r="S17" s="17">
        <f>SUMIFS(Table1_2[[Value]:[Value]],Table1_2[[Region]:[Region]],CALCULATIONS!$B17,Table1_2[[Attribute]:[Attribute]],CALCULATIONS!S$11)</f>
        <v>195.15376792687709</v>
      </c>
      <c r="T17" s="17">
        <f>SUMIFS(Table1_2[[Value]:[Value]],Table1_2[[Region]:[Region]],CALCULATIONS!$B17,Table1_2[[Attribute]:[Attribute]],CALCULATIONS!T$11)</f>
        <v>195.22045631360174</v>
      </c>
      <c r="U17" s="17">
        <f>SUMIFS(Table1_2[[Value]:[Value]],Table1_2[[Region]:[Region]],CALCULATIONS!$B17,Table1_2[[Attribute]:[Attribute]],CALCULATIONS!U$11)</f>
        <v>195.28081606113454</v>
      </c>
      <c r="V17" s="17">
        <f>SUMIFS(Table1_2[[Value]:[Value]],Table1_2[[Region]:[Region]],CALCULATIONS!$B17,Table1_2[[Attribute]:[Attribute]],CALCULATIONS!V$11)</f>
        <v>195.31736410348435</v>
      </c>
      <c r="W17" s="18">
        <f>SUMIFS(Table1_2[[Value]:[Value]],Table1_2[[Region]:[Region]],CALCULATIONS!$B17,Table1_2[[Attribute]:[Attribute]],CALCULATIONS!W$11)</f>
        <v>195.35664049678726</v>
      </c>
    </row>
    <row r="18" spans="1:23" x14ac:dyDescent="0.25">
      <c r="A18" s="1"/>
      <c r="B18" s="7" t="s">
        <v>12</v>
      </c>
      <c r="C18" s="8">
        <f>SUMIFS(Table1_2[[Value]:[Value]],Table1_2[[Region]:[Region]],CALCULATIONS!$B18,Table1_2[[Attribute]:[Attribute]],CALCULATIONS!C$11)</f>
        <v>1602.0849193072108</v>
      </c>
      <c r="D18" s="8">
        <f>SUMIFS(Table1_2[[Value]:[Value]],Table1_2[[Region]:[Region]],CALCULATIONS!$B18,Table1_2[[Attribute]:[Attribute]],CALCULATIONS!D$11)</f>
        <v>1594.6323059260087</v>
      </c>
      <c r="E18" s="8">
        <f>SUMIFS(Table1_2[[Value]:[Value]],Table1_2[[Region]:[Region]],CALCULATIONS!$B18,Table1_2[[Attribute]:[Attribute]],CALCULATIONS!E$11)</f>
        <v>1587.1796925448059</v>
      </c>
      <c r="F18" s="8">
        <f>SUMIFS(Table1_2[[Value]:[Value]],Table1_2[[Region]:[Region]],CALCULATIONS!$B18,Table1_2[[Attribute]:[Attribute]],CALCULATIONS!F$11)</f>
        <v>1579.7270791636035</v>
      </c>
      <c r="G18" s="8">
        <f>SUMIFS(Table1_2[[Value]:[Value]],Table1_2[[Region]:[Region]],CALCULATIONS!$B18,Table1_2[[Attribute]:[Attribute]],CALCULATIONS!G$11)</f>
        <v>1568.3881273543986</v>
      </c>
      <c r="H18" s="8">
        <f>SUMIFS(Table1_2[[Value]:[Value]],Table1_2[[Region]:[Region]],CALCULATIONS!$B18,Table1_2[[Attribute]:[Attribute]],CALCULATIONS!H$11)</f>
        <v>1560.9457486429744</v>
      </c>
      <c r="I18" s="8">
        <f>SUMIFS(Table1_2[[Value]:[Value]],Table1_2[[Region]:[Region]],CALCULATIONS!$B18,Table1_2[[Attribute]:[Attribute]],CALCULATIONS!I$11)</f>
        <v>1560.9457486429744</v>
      </c>
      <c r="J18" s="8">
        <f>SUMIFS(Table1_2[[Value]:[Value]],Table1_2[[Region]:[Region]],CALCULATIONS!$B18,Table1_2[[Attribute]:[Attribute]],CALCULATIONS!J$11)</f>
        <v>1546.0665243071896</v>
      </c>
      <c r="K18" s="8">
        <f>SUMIFS(Table1_2[[Value]:[Value]],Table1_2[[Region]:[Region]],CALCULATIONS!$B18,Table1_2[[Attribute]:[Attribute]],CALCULATIONS!K$11)</f>
        <v>1538.6264351655109</v>
      </c>
      <c r="L18" s="8">
        <f>SUMIFS(Table1_2[[Value]:[Value]],Table1_2[[Region]:[Region]],CALCULATIONS!$B18,Table1_2[[Attribute]:[Attribute]],CALCULATIONS!L$11)</f>
        <v>1531.1861373678198</v>
      </c>
      <c r="M18" s="8">
        <f>SUMIFS(Table1_2[[Value]:[Value]],Table1_2[[Region]:[Region]],CALCULATIONS!$B18,Table1_2[[Attribute]:[Attribute]],CALCULATIONS!M$11)</f>
        <v>1523.6988689780458</v>
      </c>
      <c r="N18" s="8">
        <f>SUMIFS(Table1_2[[Value]:[Value]],Table1_2[[Region]:[Region]],CALCULATIONS!$B18,Table1_2[[Attribute]:[Attribute]],CALCULATIONS!N$11)</f>
        <v>1516.6055277539162</v>
      </c>
      <c r="O18" s="8">
        <f>SUMIFS(Table1_2[[Value]:[Value]],Table1_2[[Region]:[Region]],CALCULATIONS!$B18,Table1_2[[Attribute]:[Attribute]],CALCULATIONS!O$11)</f>
        <v>1520.0958410212384</v>
      </c>
      <c r="P18" s="8">
        <f>SUMIFS(Table1_2[[Value]:[Value]],Table1_2[[Region]:[Region]],CALCULATIONS!$B18,Table1_2[[Attribute]:[Attribute]],CALCULATIONS!P$11)</f>
        <v>1512.9962178041746</v>
      </c>
      <c r="Q18" s="8">
        <f>SUMIFS(Table1_2[[Value]:[Value]],Table1_2[[Region]:[Region]],CALCULATIONS!$B18,Table1_2[[Attribute]:[Attribute]],CALCULATIONS!Q$11)</f>
        <v>1505.8956444241132</v>
      </c>
      <c r="R18" s="8">
        <f>SUMIFS(Table1_2[[Value]:[Value]],Table1_2[[Region]:[Region]],CALCULATIONS!$B18,Table1_2[[Attribute]:[Attribute]],CALCULATIONS!R$11)</f>
        <v>1498.7897842941109</v>
      </c>
      <c r="S18" s="8">
        <f>SUMIFS(Table1_2[[Value]:[Value]],Table1_2[[Region]:[Region]],CALCULATIONS!$B18,Table1_2[[Attribute]:[Attribute]],CALCULATIONS!S$11)</f>
        <v>1491.1399779766109</v>
      </c>
      <c r="T18" s="8">
        <f>SUMIFS(Table1_2[[Value]:[Value]],Table1_2[[Region]:[Region]],CALCULATIONS!$B18,Table1_2[[Attribute]:[Attribute]],CALCULATIONS!T$11)</f>
        <v>1483.7438279084708</v>
      </c>
      <c r="U18" s="8">
        <f>SUMIFS(Table1_2[[Value]:[Value]],Table1_2[[Region]:[Region]],CALCULATIONS!$B18,Table1_2[[Attribute]:[Attribute]],CALCULATIONS!U$11)</f>
        <v>1476.0848323332921</v>
      </c>
      <c r="V18" s="8">
        <f>SUMIFS(Table1_2[[Value]:[Value]],Table1_2[[Region]:[Region]],CALCULATIONS!$B18,Table1_2[[Attribute]:[Attribute]],CALCULATIONS!V$11)</f>
        <v>1468.2740803659426</v>
      </c>
      <c r="W18" s="9">
        <f>SUMIFS(Table1_2[[Value]:[Value]],Table1_2[[Region]:[Region]],CALCULATIONS!$B18,Table1_2[[Attribute]:[Attribute]],CALCULATIONS!W$11)</f>
        <v>1460.5171418146224</v>
      </c>
    </row>
    <row r="19" spans="1:23" x14ac:dyDescent="0.25">
      <c r="A19" s="1"/>
      <c r="B19" s="6"/>
      <c r="C19" s="1"/>
      <c r="D19" s="1"/>
      <c r="E19" s="1"/>
      <c r="F19" s="1"/>
      <c r="G19" s="1"/>
      <c r="H19" s="1"/>
      <c r="I19" s="1"/>
      <c r="J19" s="1"/>
      <c r="K19" s="1"/>
      <c r="L19" s="1"/>
      <c r="M19" s="1"/>
      <c r="N19" s="1"/>
      <c r="O19" s="1"/>
      <c r="P19" s="1"/>
      <c r="Q19" s="1"/>
      <c r="R19" s="1"/>
      <c r="S19" s="1"/>
      <c r="T19" s="1"/>
      <c r="U19" s="1"/>
      <c r="V19" s="1"/>
      <c r="W19" s="1"/>
    </row>
    <row r="20" spans="1:23" x14ac:dyDescent="0.25">
      <c r="A20" s="1"/>
    </row>
    <row r="21" spans="1:23" x14ac:dyDescent="0.25">
      <c r="A21" s="1"/>
      <c r="C21" s="1">
        <v>2000</v>
      </c>
      <c r="D21" s="1">
        <v>2001</v>
      </c>
      <c r="E21" s="1">
        <v>2002</v>
      </c>
      <c r="F21" s="1">
        <v>2003</v>
      </c>
      <c r="G21" s="1">
        <v>2004</v>
      </c>
      <c r="H21" s="1">
        <v>2005</v>
      </c>
      <c r="I21" s="1">
        <v>2006</v>
      </c>
      <c r="J21" s="1">
        <v>2007</v>
      </c>
      <c r="K21" s="1">
        <v>2008</v>
      </c>
      <c r="L21" s="1">
        <v>2009</v>
      </c>
      <c r="M21" s="1">
        <v>2010</v>
      </c>
      <c r="N21" s="1">
        <v>2011</v>
      </c>
      <c r="O21" s="1">
        <v>2012</v>
      </c>
      <c r="P21" s="1">
        <v>2013</v>
      </c>
      <c r="Q21" s="1">
        <v>2014</v>
      </c>
      <c r="R21" s="1">
        <v>2015</v>
      </c>
      <c r="S21" s="1">
        <v>2016</v>
      </c>
      <c r="T21" s="1">
        <v>2017</v>
      </c>
      <c r="U21" s="1">
        <v>2018</v>
      </c>
      <c r="V21" s="1">
        <v>2019</v>
      </c>
      <c r="W21" s="1">
        <v>2020</v>
      </c>
    </row>
    <row r="22" spans="1:23" x14ac:dyDescent="0.25">
      <c r="A22" s="1"/>
      <c r="B22" t="s">
        <v>729</v>
      </c>
      <c r="C22">
        <f>SUM(C$12:C$18)</f>
        <v>6760.4035401901992</v>
      </c>
      <c r="D22">
        <f>SUM(D$12:D$18)</f>
        <v>6752.4199261507838</v>
      </c>
      <c r="E22">
        <f t="shared" ref="E22:V22" si="0">SUM(E$12:E$18)</f>
        <v>6745.1316992833981</v>
      </c>
      <c r="F22">
        <f t="shared" si="0"/>
        <v>6736.8126447658497</v>
      </c>
      <c r="G22">
        <f t="shared" si="0"/>
        <v>6727.9737384893106</v>
      </c>
      <c r="H22">
        <f t="shared" si="0"/>
        <v>6719.8392460030564</v>
      </c>
      <c r="I22">
        <f t="shared" si="0"/>
        <v>6719.8392460030564</v>
      </c>
      <c r="J22">
        <f t="shared" si="0"/>
        <v>6791.5766784168636</v>
      </c>
      <c r="K22">
        <f t="shared" si="0"/>
        <v>6785.4237241659421</v>
      </c>
      <c r="L22">
        <f t="shared" si="0"/>
        <v>6779.136665381593</v>
      </c>
      <c r="M22">
        <f t="shared" si="0"/>
        <v>6772.7469608081192</v>
      </c>
      <c r="N22">
        <f t="shared" si="0"/>
        <v>6801.4245583229185</v>
      </c>
      <c r="O22">
        <f t="shared" si="0"/>
        <v>6804.9019267766653</v>
      </c>
      <c r="P22">
        <f t="shared" si="0"/>
        <v>6797.1317536277147</v>
      </c>
      <c r="Q22">
        <f t="shared" si="0"/>
        <v>6790.0873287135601</v>
      </c>
      <c r="R22">
        <f t="shared" si="0"/>
        <v>6783.440728491285</v>
      </c>
      <c r="S22">
        <f t="shared" si="0"/>
        <v>6769.9729830773422</v>
      </c>
      <c r="T22">
        <f t="shared" si="0"/>
        <v>6761.8259385347228</v>
      </c>
      <c r="U22">
        <f t="shared" si="0"/>
        <v>6752.2900163751865</v>
      </c>
      <c r="V22">
        <f t="shared" si="0"/>
        <v>6741.7627234359425</v>
      </c>
      <c r="W22">
        <f>SUM(W$12:W$18)</f>
        <v>6731.9003647243935</v>
      </c>
    </row>
    <row r="23" spans="1:23" x14ac:dyDescent="0.25">
      <c r="A23" s="1"/>
    </row>
    <row r="24" spans="1:23" x14ac:dyDescent="0.25">
      <c r="A24" s="1"/>
    </row>
    <row r="25" spans="1:23" x14ac:dyDescent="0.25">
      <c r="A25" s="1"/>
      <c r="B25" s="1" t="s">
        <v>705</v>
      </c>
      <c r="C25" t="s">
        <v>730</v>
      </c>
    </row>
    <row r="26" spans="1:23" x14ac:dyDescent="0.25">
      <c r="A26" s="1"/>
      <c r="B26" s="1" t="str">
        <f>DASHBOARD!B1</f>
        <v>Iraq</v>
      </c>
      <c r="C26" s="24">
        <f>IFERROR((W5-C5)/C5,0%)</f>
        <v>1.6089206549968375E-2</v>
      </c>
      <c r="E26" s="22"/>
      <c r="G26">
        <f>VLOOKUP($B$26,$C$35:$G$249,4,0)</f>
        <v>1.6089206549968375E-2</v>
      </c>
      <c r="H26">
        <f>VLOOKUP($B$26,$C$35:$G$249,5,0)</f>
        <v>0.98391079345003163</v>
      </c>
    </row>
    <row r="27" spans="1:23" x14ac:dyDescent="0.25">
      <c r="A27" s="1"/>
    </row>
    <row r="28" spans="1:23" x14ac:dyDescent="0.25">
      <c r="A28" s="1"/>
      <c r="B28" t="s">
        <v>706</v>
      </c>
      <c r="C28" t="s">
        <v>731</v>
      </c>
    </row>
    <row r="29" spans="1:23" x14ac:dyDescent="0.25">
      <c r="A29" s="1"/>
      <c r="B29" s="1" t="str">
        <f>VLOOKUP($B$5,Table1_2[],3,FALSE)</f>
        <v>Middle East &amp; North Africa</v>
      </c>
      <c r="C29" s="27">
        <f>IFERROR((W8-C8)/C8,0%)</f>
        <v>4.5362542010707045E-2</v>
      </c>
      <c r="G29">
        <f>VLOOKUP($B$29,$I$36:$M$42,4,0)</f>
        <v>4.5362542010707045E-2</v>
      </c>
      <c r="H29">
        <f>VLOOKUP($B$29,$I$36:$M$42,5,0)</f>
        <v>0.954637457989293</v>
      </c>
    </row>
    <row r="30" spans="1:23" x14ac:dyDescent="0.25">
      <c r="A30" s="1"/>
      <c r="G30" s="22"/>
    </row>
    <row r="31" spans="1:23" x14ac:dyDescent="0.25">
      <c r="A31" s="1"/>
      <c r="H31" s="19"/>
      <c r="I31" s="19"/>
    </row>
    <row r="32" spans="1:23" x14ac:dyDescent="0.25">
      <c r="A32" s="1"/>
      <c r="G32" s="23"/>
    </row>
    <row r="33" spans="1:13" x14ac:dyDescent="0.25">
      <c r="A33" s="1"/>
    </row>
    <row r="34" spans="1:13" x14ac:dyDescent="0.25">
      <c r="A34" s="1"/>
      <c r="C34" t="s">
        <v>705</v>
      </c>
      <c r="D34">
        <v>2000</v>
      </c>
      <c r="E34">
        <v>2020</v>
      </c>
      <c r="F34" t="s">
        <v>732</v>
      </c>
    </row>
    <row r="35" spans="1:13" x14ac:dyDescent="0.25">
      <c r="A35" s="1"/>
      <c r="C35" s="21" t="s">
        <v>7</v>
      </c>
      <c r="D35">
        <f>SUMPRODUCT((Table1_2[country name]=$C$35)*(Table1_2[Attribute]=D$34)*Table1_2[Value])</f>
        <v>1.8527819940818424</v>
      </c>
      <c r="E35">
        <f>SUMPRODUCT((Table1_2[country name]=$C35)*(Table1_2[Attribute]=E$34)*Table1_2[Value])</f>
        <v>1.8527819940818424</v>
      </c>
      <c r="F35" s="1">
        <f>IFERROR((E35-D35)/D35,0)</f>
        <v>0</v>
      </c>
      <c r="G35">
        <f>1-F35</f>
        <v>1</v>
      </c>
      <c r="I35" s="25" t="s">
        <v>707</v>
      </c>
      <c r="J35" s="25" t="s">
        <v>708</v>
      </c>
      <c r="K35" s="25" t="s">
        <v>728</v>
      </c>
      <c r="L35" s="25" t="s">
        <v>732</v>
      </c>
    </row>
    <row r="36" spans="1:13" x14ac:dyDescent="0.25">
      <c r="A36" s="1"/>
      <c r="C36" s="20" t="s">
        <v>14</v>
      </c>
      <c r="D36">
        <f>SUMPRODUCT((Table1_2[country name]=$C36)*(Table1_2[Attribute]=D$34)*Table1_2[Value])</f>
        <v>28.076642335766422</v>
      </c>
      <c r="E36">
        <f>SUMPRODUCT((Table1_2[country name]=$C36)*(Table1_2[Attribute]=E$34)*Table1_2[Value])</f>
        <v>28.791970802919707</v>
      </c>
      <c r="F36" s="1">
        <f t="shared" ref="F36:F99" si="1">IFERROR((E36-D36)/D36,0)</f>
        <v>2.5477707006369421E-2</v>
      </c>
      <c r="G36">
        <f>1-F36</f>
        <v>0.97452229299363058</v>
      </c>
      <c r="I36" s="26" t="s">
        <v>24</v>
      </c>
      <c r="J36" s="26">
        <v>1663.0242531517199</v>
      </c>
      <c r="K36" s="26">
        <v>1636.5860387355781</v>
      </c>
      <c r="L36" s="26">
        <f>(K36-J36)/J36</f>
        <v>-1.5897672187303827E-2</v>
      </c>
      <c r="M36">
        <f>1-L36</f>
        <v>1.0158976721873039</v>
      </c>
    </row>
    <row r="37" spans="1:13" x14ac:dyDescent="0.25">
      <c r="A37" s="1"/>
      <c r="C37" s="21" t="s">
        <v>74</v>
      </c>
      <c r="D37">
        <f>SUMPRODUCT((Table1_2[country name]=$C37)*(Table1_2[Attribute]=D$34)*Table1_2[Value])</f>
        <v>0.66296069260288693</v>
      </c>
      <c r="E37">
        <f>SUMPRODUCT((Table1_2[country name]=$C37)*(Table1_2[Attribute]=E$34)*Table1_2[Value])</f>
        <v>0.81830895970636597</v>
      </c>
      <c r="F37" s="1">
        <f t="shared" si="1"/>
        <v>0.23432500423751754</v>
      </c>
      <c r="G37">
        <f>1-F37</f>
        <v>0.76567499576248244</v>
      </c>
      <c r="I37" s="26" t="s">
        <v>15</v>
      </c>
      <c r="J37" s="26">
        <v>1413.5486136663669</v>
      </c>
      <c r="K37" s="26">
        <v>1567.3863330184131</v>
      </c>
      <c r="L37" s="26">
        <f t="shared" ref="L37:L42" si="2">(K37-J37)/J37</f>
        <v>0.10883086571252211</v>
      </c>
      <c r="M37">
        <f t="shared" ref="M37:M42" si="3">1-L37</f>
        <v>0.8911691342874779</v>
      </c>
    </row>
    <row r="38" spans="1:13" x14ac:dyDescent="0.25">
      <c r="A38" s="1"/>
      <c r="C38" s="20" t="s">
        <v>23</v>
      </c>
      <c r="D38">
        <f>SUMPRODUCT((Table1_2[country name]=$C38)*(Table1_2[Attribute]=D$34)*Table1_2[Value])</f>
        <v>88.65</v>
      </c>
      <c r="E38">
        <f>SUMPRODUCT((Table1_2[country name]=$C38)*(Table1_2[Attribute]=E$34)*Table1_2[Value])</f>
        <v>85.65</v>
      </c>
      <c r="F38" s="1">
        <f t="shared" si="1"/>
        <v>-3.3840947546531303E-2</v>
      </c>
      <c r="G38">
        <f>1-F38</f>
        <v>1.0338409475465313</v>
      </c>
      <c r="I38" s="26" t="s">
        <v>4</v>
      </c>
      <c r="J38" s="26">
        <v>1750.1452518510075</v>
      </c>
      <c r="K38" s="26">
        <v>1725.6898415764674</v>
      </c>
      <c r="L38" s="26">
        <f t="shared" si="2"/>
        <v>-1.3973360353190859E-2</v>
      </c>
      <c r="M38">
        <f t="shared" si="3"/>
        <v>1.0139733603531909</v>
      </c>
    </row>
    <row r="39" spans="1:13" x14ac:dyDescent="0.25">
      <c r="A39" s="1"/>
      <c r="C39" s="21" t="s">
        <v>17</v>
      </c>
      <c r="D39">
        <f>SUMPRODUCT((Table1_2[country name]=$C39)*(Table1_2[Attribute]=D$34)*Table1_2[Value])</f>
        <v>34.042553191489361</v>
      </c>
      <c r="E39">
        <f>SUMPRODUCT((Table1_2[country name]=$C39)*(Table1_2[Attribute]=E$34)*Table1_2[Value])</f>
        <v>34.042553191489361</v>
      </c>
      <c r="F39" s="1">
        <f t="shared" si="1"/>
        <v>0</v>
      </c>
      <c r="G39">
        <f t="shared" ref="G39:G102" si="4">1-F39</f>
        <v>1</v>
      </c>
      <c r="I39" s="26" t="s">
        <v>20</v>
      </c>
      <c r="J39" s="26">
        <v>52.884439054167551</v>
      </c>
      <c r="K39" s="26">
        <v>55.283411642474903</v>
      </c>
      <c r="L39" s="26">
        <f t="shared" si="2"/>
        <v>4.5362542010707045E-2</v>
      </c>
      <c r="M39">
        <f t="shared" si="3"/>
        <v>0.954637457989293</v>
      </c>
    </row>
    <row r="40" spans="1:13" x14ac:dyDescent="0.25">
      <c r="A40" s="1"/>
      <c r="C40" s="20" t="s">
        <v>11</v>
      </c>
      <c r="D40">
        <f>SUMPRODUCT((Table1_2[country name]=$C40)*(Table1_2[Attribute]=D$34)*Table1_2[Value])</f>
        <v>62.331443009545197</v>
      </c>
      <c r="E40">
        <f>SUMPRODUCT((Table1_2[country name]=$C40)*(Table1_2[Attribute]=E$34)*Table1_2[Value])</f>
        <v>53.42695115103875</v>
      </c>
      <c r="F40" s="1">
        <f t="shared" si="1"/>
        <v>-0.14285714285714268</v>
      </c>
      <c r="G40">
        <f t="shared" si="4"/>
        <v>1.1428571428571428</v>
      </c>
      <c r="I40" s="26" t="s">
        <v>41</v>
      </c>
      <c r="J40" s="26">
        <v>90.441673940465591</v>
      </c>
      <c r="K40" s="26">
        <v>91.080957440050639</v>
      </c>
      <c r="L40" s="26">
        <f t="shared" si="2"/>
        <v>7.0684616032854995E-3</v>
      </c>
      <c r="M40">
        <f t="shared" si="3"/>
        <v>0.99293153839671455</v>
      </c>
    </row>
    <row r="41" spans="1:13" x14ac:dyDescent="0.25">
      <c r="A41" s="1"/>
      <c r="C41" s="21" t="s">
        <v>25</v>
      </c>
      <c r="D41">
        <f>SUMPRODUCT((Table1_2[country name]=$C41)*(Table1_2[Attribute]=D$34)*Table1_2[Value])</f>
        <v>21.477272727272727</v>
      </c>
      <c r="E41">
        <f>SUMPRODUCT((Table1_2[country name]=$C41)*(Table1_2[Attribute]=E$34)*Table1_2[Value])</f>
        <v>18.454545454545453</v>
      </c>
      <c r="F41" s="1">
        <f t="shared" si="1"/>
        <v>-0.14074074074074078</v>
      </c>
      <c r="G41">
        <f t="shared" si="4"/>
        <v>1.1407407407407408</v>
      </c>
      <c r="I41" s="26" t="s">
        <v>8</v>
      </c>
      <c r="J41" s="26">
        <v>188.27438921925702</v>
      </c>
      <c r="K41" s="26">
        <v>195.35664049678726</v>
      </c>
      <c r="L41" s="26">
        <f t="shared" si="2"/>
        <v>3.7616647207828854E-2</v>
      </c>
      <c r="M41">
        <f t="shared" si="3"/>
        <v>0.96238335279217113</v>
      </c>
    </row>
    <row r="42" spans="1:13" x14ac:dyDescent="0.25">
      <c r="A42" s="1"/>
      <c r="C42" s="20" t="s">
        <v>21</v>
      </c>
      <c r="D42">
        <f>SUMPRODUCT((Table1_2[country name]=$C42)*(Table1_2[Attribute]=D$34)*Table1_2[Value])</f>
        <v>12.196485535446104</v>
      </c>
      <c r="E42">
        <f>SUMPRODUCT((Table1_2[country name]=$C42)*(Table1_2[Attribute]=E$34)*Table1_2[Value])</f>
        <v>10.440714878192269</v>
      </c>
      <c r="F42" s="1">
        <f t="shared" si="1"/>
        <v>-0.14395709748936422</v>
      </c>
      <c r="G42">
        <f t="shared" si="4"/>
        <v>1.1439570974893642</v>
      </c>
      <c r="I42" s="26" t="s">
        <v>12</v>
      </c>
      <c r="J42" s="26">
        <v>1602.0849193072108</v>
      </c>
      <c r="K42" s="26">
        <v>1460.5171418146224</v>
      </c>
      <c r="L42" s="26">
        <f t="shared" si="2"/>
        <v>-8.8364715119974138E-2</v>
      </c>
      <c r="M42">
        <f t="shared" si="3"/>
        <v>1.0883647151199742</v>
      </c>
    </row>
    <row r="43" spans="1:13" x14ac:dyDescent="0.25">
      <c r="A43" s="1"/>
      <c r="C43" s="21" t="s">
        <v>22</v>
      </c>
      <c r="D43">
        <f>SUMPRODUCT((Table1_2[country name]=$C43)*(Table1_2[Attribute]=D$34)*Table1_2[Value])</f>
        <v>11.683877766069548</v>
      </c>
      <c r="E43">
        <f>SUMPRODUCT((Table1_2[country name]=$C43)*(Table1_2[Attribute]=E$34)*Table1_2[Value])</f>
        <v>11.537407797681769</v>
      </c>
      <c r="F43" s="1">
        <f t="shared" si="1"/>
        <v>-1.2536075036075204E-2</v>
      </c>
      <c r="G43">
        <f t="shared" si="4"/>
        <v>1.0125360750360752</v>
      </c>
    </row>
    <row r="44" spans="1:13" x14ac:dyDescent="0.25">
      <c r="A44" s="1"/>
      <c r="C44" s="20" t="s">
        <v>3</v>
      </c>
      <c r="D44">
        <f>SUMPRODUCT((Table1_2[country name]=$C44)*(Table1_2[Attribute]=D$34)*Table1_2[Value])</f>
        <v>2.3333333333333335</v>
      </c>
      <c r="E44">
        <f>SUMPRODUCT((Table1_2[country name]=$C44)*(Table1_2[Attribute]=E$34)*Table1_2[Value])</f>
        <v>2.3333333333333335</v>
      </c>
      <c r="F44" s="1">
        <f t="shared" si="1"/>
        <v>0</v>
      </c>
      <c r="G44">
        <f t="shared" si="4"/>
        <v>1</v>
      </c>
    </row>
    <row r="45" spans="1:13" x14ac:dyDescent="0.25">
      <c r="A45" s="1"/>
      <c r="C45" s="21" t="s">
        <v>26</v>
      </c>
      <c r="D45">
        <f>SUMPRODUCT((Table1_2[country name]=$C45)*(Table1_2[Attribute]=D$34)*Table1_2[Value])</f>
        <v>17.158155760644597</v>
      </c>
      <c r="E45">
        <f>SUMPRODUCT((Table1_2[country name]=$C45)*(Table1_2[Attribute]=E$34)*Table1_2[Value])</f>
        <v>17.42131455716444</v>
      </c>
      <c r="F45" s="1">
        <f t="shared" si="1"/>
        <v>1.5337242544647259E-2</v>
      </c>
      <c r="G45">
        <f t="shared" si="4"/>
        <v>0.9846627574553527</v>
      </c>
      <c r="I45" s="25" t="s">
        <v>707</v>
      </c>
      <c r="J45">
        <f>DASHBOARD!C1</f>
        <v>2018</v>
      </c>
    </row>
    <row r="46" spans="1:13" x14ac:dyDescent="0.25">
      <c r="A46" s="1"/>
      <c r="C46" s="20" t="s">
        <v>27</v>
      </c>
      <c r="D46">
        <f>SUMPRODUCT((Table1_2[country name]=$C46)*(Table1_2[Attribute]=D$34)*Table1_2[Value])</f>
        <v>46.511633543383425</v>
      </c>
      <c r="E46">
        <f>SUMPRODUCT((Table1_2[country name]=$C46)*(Table1_2[Attribute]=E$34)*Table1_2[Value])</f>
        <v>47.250969461948614</v>
      </c>
      <c r="F46" s="1">
        <f t="shared" si="1"/>
        <v>1.589572032286456E-2</v>
      </c>
      <c r="G46">
        <f t="shared" si="4"/>
        <v>0.98410427967713543</v>
      </c>
      <c r="I46" s="26" t="s">
        <v>24</v>
      </c>
      <c r="J46">
        <f>SUMPRODUCT((Table1_2[Region]=CALCULATIONS!$I46)*(Table1_2[Attribute]=CALCULATIONS!$J$45)*Table1_2[Value])</f>
        <v>1639.0614786289102</v>
      </c>
    </row>
    <row r="47" spans="1:13" x14ac:dyDescent="0.25">
      <c r="A47" s="1"/>
      <c r="C47" s="21" t="s">
        <v>28</v>
      </c>
      <c r="D47">
        <f>SUMPRODUCT((Table1_2[country name]=$C47)*(Table1_2[Attribute]=D$34)*Table1_2[Value])</f>
        <v>11.951092548877188</v>
      </c>
      <c r="E47">
        <f>SUMPRODUCT((Table1_2[country name]=$C47)*(Table1_2[Attribute]=E$34)*Table1_2[Value])</f>
        <v>13.694189676451371</v>
      </c>
      <c r="F47" s="1">
        <f t="shared" si="1"/>
        <v>0.14585253360270797</v>
      </c>
      <c r="G47">
        <f t="shared" si="4"/>
        <v>0.854147466397292</v>
      </c>
      <c r="I47" s="26" t="s">
        <v>15</v>
      </c>
      <c r="J47">
        <f>SUMPRODUCT((Table1_2[Region]=CALCULATIONS!$I47)*(Table1_2[Attribute]=CALCULATIONS!$J$45)*Table1_2[Value])</f>
        <v>1564.4285931475888</v>
      </c>
    </row>
    <row r="48" spans="1:13" x14ac:dyDescent="0.25">
      <c r="A48" s="1"/>
      <c r="C48" s="20" t="s">
        <v>36</v>
      </c>
      <c r="D48">
        <f>SUMPRODUCT((Table1_2[country name]=$C48)*(Table1_2[Attribute]=D$34)*Table1_2[Value])</f>
        <v>50.935064935064936</v>
      </c>
      <c r="E48">
        <f>SUMPRODUCT((Table1_2[country name]=$C48)*(Table1_2[Attribute]=E$34)*Table1_2[Value])</f>
        <v>50.935064935064936</v>
      </c>
      <c r="F48" s="1">
        <f t="shared" si="1"/>
        <v>0</v>
      </c>
      <c r="G48">
        <f t="shared" si="4"/>
        <v>1</v>
      </c>
      <c r="I48" s="26" t="s">
        <v>4</v>
      </c>
      <c r="J48">
        <f>SUMPRODUCT((Table1_2[Region]=CALCULATIONS!$I48)*(Table1_2[Attribute]=CALCULATIONS!$J$45)*Table1_2[Value])</f>
        <v>1731.3054539205095</v>
      </c>
    </row>
    <row r="49" spans="1:10" x14ac:dyDescent="0.25">
      <c r="A49" s="1"/>
      <c r="C49" s="21" t="s">
        <v>35</v>
      </c>
      <c r="D49">
        <f>SUMPRODUCT((Table1_2[country name]=$C49)*(Table1_2[Attribute]=D$34)*Table1_2[Value])</f>
        <v>0.52112676056338025</v>
      </c>
      <c r="E49">
        <f>SUMPRODUCT((Table1_2[country name]=$C49)*(Table1_2[Attribute]=E$34)*Table1_2[Value])</f>
        <v>0.89171974522292996</v>
      </c>
      <c r="F49" s="1">
        <f t="shared" si="1"/>
        <v>0.71113788948183865</v>
      </c>
      <c r="G49">
        <f t="shared" si="4"/>
        <v>0.28886211051816135</v>
      </c>
      <c r="I49" s="26" t="s">
        <v>20</v>
      </c>
      <c r="J49">
        <f>SUMPRODUCT((Table1_2[Region]=CALCULATIONS!$I49)*(Table1_2[Attribute]=CALCULATIONS!$J$45)*Table1_2[Value])</f>
        <v>55.039634410655616</v>
      </c>
    </row>
    <row r="50" spans="1:10" x14ac:dyDescent="0.25">
      <c r="A50" s="1"/>
      <c r="C50" s="20" t="s">
        <v>33</v>
      </c>
      <c r="D50">
        <f>SUMPRODUCT((Table1_2[country name]=$C50)*(Table1_2[Attribute]=D$34)*Table1_2[Value])</f>
        <v>14.752462933087504</v>
      </c>
      <c r="E50">
        <f>SUMPRODUCT((Table1_2[country name]=$C50)*(Table1_2[Attribute]=E$34)*Table1_2[Value])</f>
        <v>14.468771606360914</v>
      </c>
      <c r="F50" s="1">
        <f t="shared" si="1"/>
        <v>-1.9230099273139942E-2</v>
      </c>
      <c r="G50">
        <f t="shared" si="4"/>
        <v>1.01923009927314</v>
      </c>
      <c r="I50" s="26" t="s">
        <v>41</v>
      </c>
      <c r="J50">
        <f>SUMPRODUCT((Table1_2[Region]=CALCULATIONS!$I50)*(Table1_2[Attribute]=CALCULATIONS!$J$45)*Table1_2[Value])</f>
        <v>91.089207873095205</v>
      </c>
    </row>
    <row r="51" spans="1:10" x14ac:dyDescent="0.25">
      <c r="A51" s="1"/>
      <c r="C51" s="21" t="s">
        <v>44</v>
      </c>
      <c r="D51">
        <f>SUMPRODUCT((Table1_2[country name]=$C51)*(Table1_2[Attribute]=D$34)*Table1_2[Value])</f>
        <v>14.651162790697676</v>
      </c>
      <c r="E51">
        <f>SUMPRODUCT((Table1_2[country name]=$C51)*(Table1_2[Attribute]=E$34)*Table1_2[Value])</f>
        <v>14.651162790697676</v>
      </c>
      <c r="F51" s="1">
        <f t="shared" si="1"/>
        <v>0</v>
      </c>
      <c r="G51">
        <f t="shared" si="4"/>
        <v>1</v>
      </c>
      <c r="I51" s="26" t="s">
        <v>8</v>
      </c>
      <c r="J51">
        <f>SUMPRODUCT((Table1_2[Region]=CALCULATIONS!$I51)*(Table1_2[Attribute]=CALCULATIONS!$J$45)*Table1_2[Value])</f>
        <v>195.28081606113454</v>
      </c>
    </row>
    <row r="52" spans="1:10" x14ac:dyDescent="0.25">
      <c r="A52" s="1"/>
      <c r="C52" s="20" t="s">
        <v>38</v>
      </c>
      <c r="D52">
        <f>SUMPRODUCT((Table1_2[country name]=$C52)*(Table1_2[Attribute]=D$34)*Table1_2[Value])</f>
        <v>40.784232528790035</v>
      </c>
      <c r="E52">
        <f>SUMPRODUCT((Table1_2[country name]=$C52)*(Table1_2[Attribute]=E$34)*Table1_2[Value])</f>
        <v>43.1944033894965</v>
      </c>
      <c r="F52" s="1">
        <f t="shared" si="1"/>
        <v>5.9095653179328536E-2</v>
      </c>
      <c r="G52">
        <f t="shared" si="4"/>
        <v>0.94090434682067148</v>
      </c>
      <c r="I52" s="26" t="s">
        <v>12</v>
      </c>
      <c r="J52">
        <f>SUMPRODUCT((Table1_2[Region]=CALCULATIONS!$I52)*(Table1_2[Attribute]=CALCULATIONS!$J$45)*Table1_2[Value])</f>
        <v>1476.0848323332921</v>
      </c>
    </row>
    <row r="53" spans="1:10" x14ac:dyDescent="0.25">
      <c r="A53" s="1"/>
      <c r="C53" s="21" t="s">
        <v>30</v>
      </c>
      <c r="D53">
        <f>SUMPRODUCT((Table1_2[country name]=$C53)*(Table1_2[Attribute]=D$34)*Table1_2[Value])</f>
        <v>22.037648612945841</v>
      </c>
      <c r="E53">
        <f>SUMPRODUCT((Table1_2[country name]=$C53)*(Table1_2[Attribute]=E$34)*Table1_2[Value])</f>
        <v>22.764200792602377</v>
      </c>
      <c r="F53" s="1">
        <f t="shared" si="1"/>
        <v>3.2968679754233371E-2</v>
      </c>
      <c r="G53">
        <f t="shared" si="4"/>
        <v>0.96703132024576666</v>
      </c>
    </row>
    <row r="54" spans="1:10" x14ac:dyDescent="0.25">
      <c r="A54" s="1"/>
      <c r="C54" s="20" t="s">
        <v>39</v>
      </c>
      <c r="D54">
        <f>SUMPRODUCT((Table1_2[country name]=$C54)*(Table1_2[Attribute]=D$34)*Table1_2[Value])</f>
        <v>63.976326172731255</v>
      </c>
      <c r="E54">
        <f>SUMPRODUCT((Table1_2[country name]=$C54)*(Table1_2[Attribute]=E$34)*Table1_2[Value])</f>
        <v>55.986409469530905</v>
      </c>
      <c r="F54" s="1">
        <f t="shared" si="1"/>
        <v>-0.12488864524086891</v>
      </c>
      <c r="G54">
        <f t="shared" si="4"/>
        <v>1.1248886452408688</v>
      </c>
    </row>
    <row r="55" spans="1:10" x14ac:dyDescent="0.25">
      <c r="A55" s="1"/>
      <c r="C55" s="21" t="s">
        <v>31</v>
      </c>
      <c r="D55">
        <f>SUMPRODUCT((Table1_2[country name]=$C55)*(Table1_2[Attribute]=D$34)*Table1_2[Value])</f>
        <v>36.672135509045759</v>
      </c>
      <c r="E55">
        <f>SUMPRODUCT((Table1_2[country name]=$C55)*(Table1_2[Attribute]=E$34)*Table1_2[Value])</f>
        <v>27.803742461865909</v>
      </c>
      <c r="F55" s="1">
        <f t="shared" si="1"/>
        <v>-0.24182919603883776</v>
      </c>
      <c r="G55">
        <f t="shared" si="4"/>
        <v>1.2418291960388377</v>
      </c>
    </row>
    <row r="56" spans="1:10" x14ac:dyDescent="0.25">
      <c r="A56" s="1"/>
      <c r="C56" s="20" t="s">
        <v>40</v>
      </c>
      <c r="D56">
        <f>SUMPRODUCT((Table1_2[country name]=$C56)*(Table1_2[Attribute]=D$34)*Table1_2[Value])</f>
        <v>18.518518518518519</v>
      </c>
      <c r="E56">
        <f>SUMPRODUCT((Table1_2[country name]=$C56)*(Table1_2[Attribute]=E$34)*Table1_2[Value])</f>
        <v>18.518518518518519</v>
      </c>
      <c r="F56" s="1">
        <f t="shared" si="1"/>
        <v>0</v>
      </c>
      <c r="G56">
        <f t="shared" si="4"/>
        <v>1</v>
      </c>
    </row>
    <row r="57" spans="1:10" x14ac:dyDescent="0.25">
      <c r="A57" s="1"/>
      <c r="C57" s="21" t="s">
        <v>46</v>
      </c>
      <c r="D57">
        <f>SUMPRODUCT((Table1_2[country name]=$C57)*(Table1_2[Attribute]=D$34)*Table1_2[Value])</f>
        <v>65.477386934673362</v>
      </c>
      <c r="E57">
        <f>SUMPRODUCT((Table1_2[country name]=$C57)*(Table1_2[Attribute]=E$34)*Table1_2[Value])</f>
        <v>71.449396958573672</v>
      </c>
      <c r="F57" s="1">
        <f t="shared" si="1"/>
        <v>9.1207213718815183E-2</v>
      </c>
      <c r="G57">
        <f t="shared" si="4"/>
        <v>0.90879278628118487</v>
      </c>
    </row>
    <row r="58" spans="1:10" x14ac:dyDescent="0.25">
      <c r="A58" s="1"/>
      <c r="C58" s="20" t="s">
        <v>42</v>
      </c>
      <c r="D58">
        <f>SUMPRODUCT((Table1_2[country name]=$C58)*(Table1_2[Attribute]=D$34)*Table1_2[Value])</f>
        <v>50.86438659651067</v>
      </c>
      <c r="E58">
        <f>SUMPRODUCT((Table1_2[country name]=$C58)*(Table1_2[Attribute]=E$34)*Table1_2[Value])</f>
        <v>46.924914612757313</v>
      </c>
      <c r="F58" s="1">
        <f t="shared" si="1"/>
        <v>-7.7450496257898599E-2</v>
      </c>
      <c r="G58">
        <f t="shared" si="4"/>
        <v>1.0774504962578986</v>
      </c>
    </row>
    <row r="59" spans="1:10" x14ac:dyDescent="0.25">
      <c r="A59" s="1"/>
      <c r="C59" s="21" t="s">
        <v>37</v>
      </c>
      <c r="D59">
        <f>SUMPRODUCT((Table1_2[country name]=$C59)*(Table1_2[Attribute]=D$34)*Table1_2[Value])</f>
        <v>41.2431640625</v>
      </c>
      <c r="E59">
        <f>SUMPRODUCT((Table1_2[country name]=$C59)*(Table1_2[Attribute]=E$34)*Table1_2[Value])</f>
        <v>42.732617187499997</v>
      </c>
      <c r="F59" s="1">
        <f t="shared" si="1"/>
        <v>3.6113939336537712E-2</v>
      </c>
      <c r="G59">
        <f t="shared" si="4"/>
        <v>0.96388606066346227</v>
      </c>
    </row>
    <row r="60" spans="1:10" x14ac:dyDescent="0.25">
      <c r="A60" s="1"/>
      <c r="C60" s="20" t="s">
        <v>47</v>
      </c>
      <c r="D60">
        <f>SUMPRODUCT((Table1_2[country name]=$C60)*(Table1_2[Attribute]=D$34)*Table1_2[Value])</f>
        <v>31.091877966580206</v>
      </c>
      <c r="E60">
        <f>SUMPRODUCT((Table1_2[country name]=$C60)*(Table1_2[Attribute]=E$34)*Table1_2[Value])</f>
        <v>26.917050447302948</v>
      </c>
      <c r="F60" s="1">
        <f t="shared" si="1"/>
        <v>-0.13427389377266513</v>
      </c>
      <c r="G60">
        <f t="shared" si="4"/>
        <v>1.1342738937726651</v>
      </c>
    </row>
    <row r="61" spans="1:10" x14ac:dyDescent="0.25">
      <c r="A61" s="1"/>
      <c r="C61" s="21" t="s">
        <v>43</v>
      </c>
      <c r="D61">
        <f>SUMPRODUCT((Table1_2[country name]=$C61)*(Table1_2[Attribute]=D$34)*Table1_2[Value])</f>
        <v>65.934358601315608</v>
      </c>
      <c r="E61">
        <f>SUMPRODUCT((Table1_2[country name]=$C61)*(Table1_2[Attribute]=E$34)*Table1_2[Value])</f>
        <v>59.417478051336779</v>
      </c>
      <c r="F61" s="1">
        <f t="shared" si="1"/>
        <v>-9.8838916283153097E-2</v>
      </c>
      <c r="G61">
        <f t="shared" si="4"/>
        <v>1.0988389162831531</v>
      </c>
    </row>
    <row r="62" spans="1:10" x14ac:dyDescent="0.25">
      <c r="A62" s="1"/>
      <c r="C62" s="20" t="s">
        <v>257</v>
      </c>
      <c r="D62">
        <f>SUMPRODUCT((Table1_2[country name]=$C62)*(Table1_2[Attribute]=D$34)*Table1_2[Value])</f>
        <v>24.466666666666669</v>
      </c>
      <c r="E62">
        <f>SUMPRODUCT((Table1_2[country name]=$C62)*(Table1_2[Attribute]=E$34)*Table1_2[Value])</f>
        <v>24.133333333333333</v>
      </c>
      <c r="F62" s="1">
        <f t="shared" si="1"/>
        <v>-1.3623978201634973E-2</v>
      </c>
      <c r="G62">
        <f t="shared" si="4"/>
        <v>1.013623978201635</v>
      </c>
    </row>
    <row r="63" spans="1:10" x14ac:dyDescent="0.25">
      <c r="A63" s="1"/>
      <c r="C63" s="21" t="s">
        <v>45</v>
      </c>
      <c r="D63">
        <f>SUMPRODUCT((Table1_2[country name]=$C63)*(Table1_2[Attribute]=D$34)*Table1_2[Value])</f>
        <v>75.332068311195442</v>
      </c>
      <c r="E63">
        <f>SUMPRODUCT((Table1_2[country name]=$C63)*(Table1_2[Attribute]=E$34)*Table1_2[Value])</f>
        <v>72.106261859582546</v>
      </c>
      <c r="F63" s="1">
        <f t="shared" si="1"/>
        <v>-4.2821158690176241E-2</v>
      </c>
      <c r="G63">
        <f t="shared" si="4"/>
        <v>1.0428211586901763</v>
      </c>
    </row>
    <row r="64" spans="1:10" x14ac:dyDescent="0.25">
      <c r="A64" s="1"/>
      <c r="C64" s="20" t="s">
        <v>34</v>
      </c>
      <c r="D64">
        <f>SUMPRODUCT((Table1_2[country name]=$C64)*(Table1_2[Attribute]=D$34)*Table1_2[Value])</f>
        <v>30.507095724487026</v>
      </c>
      <c r="E64">
        <f>SUMPRODUCT((Table1_2[country name]=$C64)*(Table1_2[Attribute]=E$34)*Table1_2[Value])</f>
        <v>35.860353721444362</v>
      </c>
      <c r="F64" s="1">
        <f t="shared" si="1"/>
        <v>0.17547583176396742</v>
      </c>
      <c r="G64">
        <f t="shared" si="4"/>
        <v>0.82452416823603258</v>
      </c>
    </row>
    <row r="65" spans="1:7" x14ac:dyDescent="0.25">
      <c r="A65" s="1"/>
      <c r="C65" s="21" t="s">
        <v>32</v>
      </c>
      <c r="D65">
        <f>SUMPRODUCT((Table1_2[country name]=$C65)*(Table1_2[Attribute]=D$34)*Table1_2[Value])</f>
        <v>26.376096491228068</v>
      </c>
      <c r="E65">
        <f>SUMPRODUCT((Table1_2[country name]=$C65)*(Table1_2[Attribute]=E$34)*Table1_2[Value])</f>
        <v>22.720760233918128</v>
      </c>
      <c r="F65" s="1">
        <f t="shared" si="1"/>
        <v>-0.13858518672486661</v>
      </c>
      <c r="G65">
        <f t="shared" si="4"/>
        <v>1.1385851867248666</v>
      </c>
    </row>
    <row r="66" spans="1:7" x14ac:dyDescent="0.25">
      <c r="A66" s="1"/>
      <c r="C66" s="20" t="s">
        <v>29</v>
      </c>
      <c r="D66">
        <f>SUMPRODUCT((Table1_2[country name]=$C66)*(Table1_2[Attribute]=D$34)*Table1_2[Value])</f>
        <v>7.5521806853582563</v>
      </c>
      <c r="E66">
        <f>SUMPRODUCT((Table1_2[country name]=$C66)*(Table1_2[Attribute]=E$34)*Table1_2[Value])</f>
        <v>10.889408099688474</v>
      </c>
      <c r="F66" s="1">
        <f t="shared" si="1"/>
        <v>0.44188924409611208</v>
      </c>
      <c r="G66">
        <f t="shared" si="4"/>
        <v>0.55811075590388792</v>
      </c>
    </row>
    <row r="67" spans="1:7" x14ac:dyDescent="0.25">
      <c r="A67" s="1"/>
      <c r="C67" s="21" t="s">
        <v>61</v>
      </c>
      <c r="D67">
        <f>SUMPRODUCT((Table1_2[country name]=$C67)*(Table1_2[Attribute]=D$34)*Table1_2[Value])</f>
        <v>9.8560794044665023</v>
      </c>
      <c r="E67">
        <f>SUMPRODUCT((Table1_2[country name]=$C67)*(Table1_2[Attribute]=E$34)*Table1_2[Value])</f>
        <v>11.344913151364763</v>
      </c>
      <c r="F67" s="1">
        <f t="shared" si="1"/>
        <v>0.15105740181268851</v>
      </c>
      <c r="G67">
        <f t="shared" si="4"/>
        <v>0.84894259818731155</v>
      </c>
    </row>
    <row r="68" spans="1:7" x14ac:dyDescent="0.25">
      <c r="A68" s="1"/>
      <c r="C68" s="20" t="s">
        <v>56</v>
      </c>
      <c r="D68">
        <f>SUMPRODUCT((Table1_2[country name]=$C68)*(Table1_2[Attribute]=D$34)*Table1_2[Value])</f>
        <v>45.688667470542192</v>
      </c>
      <c r="E68">
        <f>SUMPRODUCT((Table1_2[country name]=$C68)*(Table1_2[Attribute]=E$34)*Table1_2[Value])</f>
        <v>43.029510693659958</v>
      </c>
      <c r="F68" s="1">
        <f t="shared" si="1"/>
        <v>-5.8201670657099552E-2</v>
      </c>
      <c r="G68">
        <f t="shared" si="4"/>
        <v>1.0582016706570996</v>
      </c>
    </row>
    <row r="69" spans="1:7" x14ac:dyDescent="0.25">
      <c r="A69" s="1"/>
      <c r="C69" s="21" t="s">
        <v>49</v>
      </c>
      <c r="D69">
        <f>SUMPRODUCT((Table1_2[country name]=$C69)*(Table1_2[Attribute]=D$34)*Table1_2[Value])</f>
        <v>38.792981833878201</v>
      </c>
      <c r="E69">
        <f>SUMPRODUCT((Table1_2[country name]=$C69)*(Table1_2[Attribute]=E$34)*Table1_2[Value])</f>
        <v>38.695512509494634</v>
      </c>
      <c r="F69" s="1">
        <f t="shared" si="1"/>
        <v>-2.5125504608270841E-3</v>
      </c>
      <c r="G69">
        <f t="shared" si="4"/>
        <v>1.002512550460827</v>
      </c>
    </row>
    <row r="70" spans="1:7" x14ac:dyDescent="0.25">
      <c r="A70" s="1"/>
      <c r="B70" s="1"/>
      <c r="C70" s="20" t="s">
        <v>66</v>
      </c>
      <c r="D70">
        <f>SUMPRODUCT((Table1_2[country name]=$C70)*(Table1_2[Attribute]=D$34)*Table1_2[Value])</f>
        <v>53.875</v>
      </c>
      <c r="E70">
        <f>SUMPRODUCT((Table1_2[country name]=$C70)*(Table1_2[Attribute]=E$34)*Table1_2[Value])</f>
        <v>53</v>
      </c>
      <c r="F70" s="1">
        <f t="shared" si="1"/>
        <v>-1.6241299303944315E-2</v>
      </c>
      <c r="G70">
        <f t="shared" si="4"/>
        <v>1.0162412993039442</v>
      </c>
    </row>
    <row r="71" spans="1:7" x14ac:dyDescent="0.25">
      <c r="A71" s="1"/>
      <c r="B71" s="1"/>
      <c r="C71" s="21" t="s">
        <v>48</v>
      </c>
      <c r="D71">
        <f>SUMPRODUCT((Table1_2[country name]=$C71)*(Table1_2[Attribute]=D$34)*Table1_2[Value])</f>
        <v>36.76362001990433</v>
      </c>
      <c r="E71">
        <f>SUMPRODUCT((Table1_2[country name]=$C71)*(Table1_2[Attribute]=E$34)*Table1_2[Value])</f>
        <v>35.800507239397731</v>
      </c>
      <c r="F71" s="1">
        <f t="shared" si="1"/>
        <v>-2.6197441383224943E-2</v>
      </c>
      <c r="G71">
        <f t="shared" si="4"/>
        <v>1.0261974413832249</v>
      </c>
    </row>
    <row r="72" spans="1:7" x14ac:dyDescent="0.25">
      <c r="A72" s="1"/>
      <c r="B72" s="1"/>
      <c r="C72" s="20" t="s">
        <v>232</v>
      </c>
      <c r="D72">
        <f>SUMPRODUCT((Table1_2[country name]=$C72)*(Table1_2[Attribute]=D$34)*Table1_2[Value])</f>
        <v>5.0452668360864035</v>
      </c>
      <c r="E72">
        <f>SUMPRODUCT((Table1_2[country name]=$C72)*(Table1_2[Attribute]=E$34)*Table1_2[Value])</f>
        <v>3.425190597204574</v>
      </c>
      <c r="F72" s="1">
        <f t="shared" si="1"/>
        <v>-0.32110813788761217</v>
      </c>
      <c r="G72">
        <f t="shared" si="4"/>
        <v>1.3211081378876122</v>
      </c>
    </row>
    <row r="73" spans="1:7" x14ac:dyDescent="0.25">
      <c r="A73" s="1"/>
      <c r="B73" s="1"/>
      <c r="C73" s="21" t="s">
        <v>52</v>
      </c>
      <c r="D73">
        <f>SUMPRODUCT((Table1_2[country name]=$C73)*(Table1_2[Attribute]=D$34)*Table1_2[Value])</f>
        <v>0</v>
      </c>
      <c r="E73">
        <f>SUMPRODUCT((Table1_2[country name]=$C73)*(Table1_2[Attribute]=E$34)*Table1_2[Value])</f>
        <v>0</v>
      </c>
      <c r="F73" s="1">
        <f t="shared" si="1"/>
        <v>0</v>
      </c>
      <c r="G73">
        <f t="shared" si="4"/>
        <v>1</v>
      </c>
    </row>
    <row r="74" spans="1:7" x14ac:dyDescent="0.25">
      <c r="A74" s="1"/>
      <c r="B74" s="1"/>
      <c r="C74" s="20" t="s">
        <v>53</v>
      </c>
      <c r="D74">
        <f>SUMPRODUCT((Table1_2[country name]=$C74)*(Table1_2[Attribute]=D$34)*Table1_2[Value])</f>
        <v>21.272870569121437</v>
      </c>
      <c r="E74">
        <f>SUMPRODUCT((Table1_2[country name]=$C74)*(Table1_2[Attribute]=E$34)*Table1_2[Value])</f>
        <v>24.492153666553694</v>
      </c>
      <c r="F74" s="1">
        <f t="shared" si="1"/>
        <v>0.15133280141821556</v>
      </c>
      <c r="G74">
        <f t="shared" si="4"/>
        <v>0.84866719858178441</v>
      </c>
    </row>
    <row r="75" spans="1:7" x14ac:dyDescent="0.25">
      <c r="A75" s="1"/>
      <c r="B75" s="1"/>
      <c r="C75" s="21" t="s">
        <v>54</v>
      </c>
      <c r="D75">
        <f>SUMPRODUCT((Table1_2[country name]=$C75)*(Table1_2[Attribute]=D$34)*Table1_2[Value])</f>
        <v>18.780496991946695</v>
      </c>
      <c r="E75">
        <f>SUMPRODUCT((Table1_2[country name]=$C75)*(Table1_2[Attribute]=E$34)*Table1_2[Value])</f>
        <v>23.340595701961064</v>
      </c>
      <c r="F75" s="1">
        <f t="shared" si="1"/>
        <v>0.2428103320146317</v>
      </c>
      <c r="G75">
        <f t="shared" si="4"/>
        <v>0.75718966798536824</v>
      </c>
    </row>
    <row r="76" spans="1:7" x14ac:dyDescent="0.25">
      <c r="A76" s="1"/>
      <c r="B76" s="1"/>
      <c r="C76" s="20" t="s">
        <v>59</v>
      </c>
      <c r="D76">
        <f>SUMPRODUCT((Table1_2[country name]=$C76)*(Table1_2[Attribute]=D$34)*Table1_2[Value])</f>
        <v>56.543938711131133</v>
      </c>
      <c r="E76">
        <f>SUMPRODUCT((Table1_2[country name]=$C76)*(Table1_2[Attribute]=E$34)*Table1_2[Value])</f>
        <v>53.305011266336187</v>
      </c>
      <c r="F76" s="1">
        <f t="shared" si="1"/>
        <v>-5.7281602920196587E-2</v>
      </c>
      <c r="G76">
        <f t="shared" si="4"/>
        <v>1.0572816029201966</v>
      </c>
    </row>
    <row r="77" spans="1:7" x14ac:dyDescent="0.25">
      <c r="A77" s="1"/>
      <c r="B77" s="1"/>
      <c r="C77" s="21" t="s">
        <v>60</v>
      </c>
      <c r="D77">
        <f>SUMPRODUCT((Table1_2[country name]=$C77)*(Table1_2[Attribute]=D$34)*Table1_2[Value])</f>
        <v>22.396560988715745</v>
      </c>
      <c r="E77">
        <f>SUMPRODUCT((Table1_2[country name]=$C77)*(Table1_2[Attribute]=E$34)*Table1_2[Value])</f>
        <v>17.689414293390648</v>
      </c>
      <c r="F77" s="1">
        <f t="shared" si="1"/>
        <v>-0.21017274472168918</v>
      </c>
      <c r="G77">
        <f t="shared" si="4"/>
        <v>1.2101727447216892</v>
      </c>
    </row>
    <row r="78" spans="1:7" x14ac:dyDescent="0.25">
      <c r="A78" s="1"/>
      <c r="B78" s="1"/>
      <c r="C78" s="20" t="s">
        <v>57</v>
      </c>
      <c r="D78">
        <f>SUMPRODUCT((Table1_2[country name]=$C78)*(Table1_2[Attribute]=D$34)*Table1_2[Value])</f>
        <v>63.474118347632391</v>
      </c>
      <c r="E78">
        <f>SUMPRODUCT((Table1_2[country name]=$C78)*(Table1_2[Attribute]=E$34)*Table1_2[Value])</f>
        <v>55.64731258684192</v>
      </c>
      <c r="F78" s="1">
        <f t="shared" si="1"/>
        <v>-0.12330704174455719</v>
      </c>
      <c r="G78">
        <f t="shared" si="4"/>
        <v>1.1233070417445572</v>
      </c>
    </row>
    <row r="79" spans="1:7" x14ac:dyDescent="0.25">
      <c r="A79" s="1"/>
      <c r="B79" s="1"/>
      <c r="C79" s="21" t="s">
        <v>58</v>
      </c>
      <c r="D79">
        <f>SUMPRODUCT((Table1_2[country name]=$C79)*(Table1_2[Attribute]=D$34)*Table1_2[Value])</f>
        <v>64.992679355783309</v>
      </c>
      <c r="E79">
        <f>SUMPRODUCT((Table1_2[country name]=$C79)*(Table1_2[Attribute]=E$34)*Table1_2[Value])</f>
        <v>64.263543191800878</v>
      </c>
      <c r="F79" s="1">
        <f t="shared" si="1"/>
        <v>-1.1218742960126173E-2</v>
      </c>
      <c r="G79">
        <f t="shared" si="4"/>
        <v>1.0112187429601263</v>
      </c>
    </row>
    <row r="80" spans="1:7" x14ac:dyDescent="0.25">
      <c r="A80" s="1"/>
      <c r="B80" s="1"/>
      <c r="C80" s="20" t="s">
        <v>62</v>
      </c>
      <c r="D80">
        <f>SUMPRODUCT((Table1_2[country name]=$C80)*(Table1_2[Attribute]=D$34)*Table1_2[Value])</f>
        <v>55.958088523305918</v>
      </c>
      <c r="E80">
        <f>SUMPRODUCT((Table1_2[country name]=$C80)*(Table1_2[Attribute]=E$34)*Table1_2[Value])</f>
        <v>59.437328632980815</v>
      </c>
      <c r="F80" s="1">
        <f t="shared" si="1"/>
        <v>6.2175821252826266E-2</v>
      </c>
      <c r="G80">
        <f t="shared" si="4"/>
        <v>0.93782417874717372</v>
      </c>
    </row>
    <row r="81" spans="1:7" x14ac:dyDescent="0.25">
      <c r="A81" s="1"/>
      <c r="B81" s="1"/>
      <c r="C81" s="21" t="s">
        <v>485</v>
      </c>
      <c r="D81">
        <f>SUMPRODUCT((Table1_2[country name]=$C81)*(Table1_2[Attribute]=D$34)*Table1_2[Value])</f>
        <v>16.020283018867925</v>
      </c>
      <c r="E81">
        <f>SUMPRODUCT((Table1_2[country name]=$C81)*(Table1_2[Attribute]=E$34)*Table1_2[Value])</f>
        <v>8.9204716981132073</v>
      </c>
      <c r="F81" s="1">
        <f t="shared" si="1"/>
        <v>-0.44317639784471341</v>
      </c>
      <c r="G81">
        <f t="shared" si="4"/>
        <v>1.4431763978447134</v>
      </c>
    </row>
    <row r="82" spans="1:7" x14ac:dyDescent="0.25">
      <c r="A82" s="1"/>
      <c r="B82" s="1"/>
      <c r="C82" s="20" t="s">
        <v>110</v>
      </c>
      <c r="D82">
        <f>SUMPRODUCT((Table1_2[country name]=$C82)*(Table1_2[Attribute]=D$34)*Table1_2[Value])</f>
        <v>33.713692946058096</v>
      </c>
      <c r="E82">
        <f>SUMPRODUCT((Table1_2[country name]=$C82)*(Table1_2[Attribute]=E$34)*Table1_2[Value])</f>
        <v>34.651715511079338</v>
      </c>
      <c r="F82" s="1">
        <f t="shared" si="1"/>
        <v>2.782319239016854E-2</v>
      </c>
      <c r="G82">
        <f t="shared" si="4"/>
        <v>0.97217680760983149</v>
      </c>
    </row>
    <row r="83" spans="1:7" x14ac:dyDescent="0.25">
      <c r="A83" s="1"/>
      <c r="B83" s="1"/>
      <c r="C83" s="21" t="s">
        <v>64</v>
      </c>
      <c r="D83">
        <f>SUMPRODUCT((Table1_2[country name]=$C83)*(Table1_2[Attribute]=D$34)*Table1_2[Value])</f>
        <v>22.672253258845437</v>
      </c>
      <c r="E83">
        <f>SUMPRODUCT((Table1_2[country name]=$C83)*(Table1_2[Attribute]=E$34)*Table1_2[Value])</f>
        <v>31.233140655105974</v>
      </c>
      <c r="F83" s="1">
        <f t="shared" si="1"/>
        <v>0.37759314429502328</v>
      </c>
      <c r="G83">
        <f t="shared" si="4"/>
        <v>0.62240685570497667</v>
      </c>
    </row>
    <row r="84" spans="1:7" x14ac:dyDescent="0.25">
      <c r="A84" s="1"/>
      <c r="B84" s="1"/>
      <c r="C84" s="20" t="s">
        <v>486</v>
      </c>
      <c r="D84">
        <f>SUMPRODUCT((Table1_2[country name]=$C84)*(Table1_2[Attribute]=D$34)*Table1_2[Value])</f>
        <v>0</v>
      </c>
      <c r="E84">
        <f>SUMPRODUCT((Table1_2[country name]=$C84)*(Table1_2[Attribute]=E$34)*Table1_2[Value])</f>
        <v>0.15765765765765766</v>
      </c>
      <c r="F84" s="1">
        <f t="shared" si="1"/>
        <v>0</v>
      </c>
      <c r="G84">
        <f t="shared" si="4"/>
        <v>1</v>
      </c>
    </row>
    <row r="85" spans="1:7" x14ac:dyDescent="0.25">
      <c r="A85" s="1"/>
      <c r="B85" s="1"/>
      <c r="C85" s="21" t="s">
        <v>67</v>
      </c>
      <c r="D85">
        <f>SUMPRODUCT((Table1_2[country name]=$C85)*(Table1_2[Attribute]=D$34)*Table1_2[Value])</f>
        <v>18.572510822510822</v>
      </c>
      <c r="E85">
        <f>SUMPRODUCT((Table1_2[country name]=$C85)*(Table1_2[Attribute]=E$34)*Table1_2[Value])</f>
        <v>18.672077922077921</v>
      </c>
      <c r="F85" s="1">
        <f t="shared" si="1"/>
        <v>5.3609929491288547E-3</v>
      </c>
      <c r="G85">
        <f t="shared" si="4"/>
        <v>0.99463900705087116</v>
      </c>
    </row>
    <row r="86" spans="1:7" x14ac:dyDescent="0.25">
      <c r="A86" s="1"/>
      <c r="B86" s="1"/>
      <c r="C86" s="20" t="s">
        <v>68</v>
      </c>
      <c r="D86">
        <f>SUMPRODUCT((Table1_2[country name]=$C86)*(Table1_2[Attribute]=D$34)*Table1_2[Value])</f>
        <v>34.130839911996894</v>
      </c>
      <c r="E86">
        <f>SUMPRODUCT((Table1_2[country name]=$C86)*(Table1_2[Attribute]=E$34)*Table1_2[Value])</f>
        <v>34.67799192549392</v>
      </c>
      <c r="F86" s="1">
        <f t="shared" si="1"/>
        <v>1.6031015202315719E-2</v>
      </c>
      <c r="G86">
        <f t="shared" si="4"/>
        <v>0.98396898479768424</v>
      </c>
    </row>
    <row r="87" spans="1:7" x14ac:dyDescent="0.25">
      <c r="A87" s="1"/>
      <c r="B87" s="1"/>
      <c r="C87" s="21" t="s">
        <v>72</v>
      </c>
      <c r="D87">
        <f>SUMPRODUCT((Table1_2[country name]=$C87)*(Table1_2[Attribute]=D$34)*Table1_2[Value])</f>
        <v>14.29</v>
      </c>
      <c r="E87">
        <f>SUMPRODUCT((Table1_2[country name]=$C87)*(Table1_2[Attribute]=E$34)*Table1_2[Value])</f>
        <v>15.711</v>
      </c>
      <c r="F87" s="1">
        <f t="shared" si="1"/>
        <v>9.9440167949615202E-2</v>
      </c>
      <c r="G87">
        <f t="shared" si="4"/>
        <v>0.90055983205038481</v>
      </c>
    </row>
    <row r="88" spans="1:7" x14ac:dyDescent="0.25">
      <c r="A88" s="1"/>
      <c r="B88" s="1"/>
      <c r="C88" s="20" t="s">
        <v>70</v>
      </c>
      <c r="D88">
        <f>SUMPRODUCT((Table1_2[country name]=$C88)*(Table1_2[Attribute]=D$34)*Table1_2[Value])</f>
        <v>0.24158757549611734</v>
      </c>
      <c r="E88">
        <f>SUMPRODUCT((Table1_2[country name]=$C88)*(Table1_2[Attribute]=E$34)*Table1_2[Value])</f>
        <v>0.25021570319240727</v>
      </c>
      <c r="F88" s="1">
        <f t="shared" si="1"/>
        <v>3.5714285714285809E-2</v>
      </c>
      <c r="G88">
        <f t="shared" si="4"/>
        <v>0.96428571428571419</v>
      </c>
    </row>
    <row r="89" spans="1:7" x14ac:dyDescent="0.25">
      <c r="A89" s="1"/>
      <c r="B89" s="1"/>
      <c r="C89" s="21" t="s">
        <v>71</v>
      </c>
      <c r="D89">
        <f>SUMPRODUCT((Table1_2[country name]=$C89)*(Table1_2[Attribute]=D$34)*Table1_2[Value])</f>
        <v>63.826666666666668</v>
      </c>
      <c r="E89">
        <f>SUMPRODUCT((Table1_2[country name]=$C89)*(Table1_2[Attribute]=E$34)*Table1_2[Value])</f>
        <v>63.826666666666668</v>
      </c>
      <c r="F89" s="1">
        <f t="shared" si="1"/>
        <v>0</v>
      </c>
      <c r="G89">
        <f t="shared" si="4"/>
        <v>1</v>
      </c>
    </row>
    <row r="90" spans="1:7" x14ac:dyDescent="0.25">
      <c r="A90" s="1"/>
      <c r="B90" s="1"/>
      <c r="C90" s="20" t="s">
        <v>73</v>
      </c>
      <c r="D90">
        <f>SUMPRODUCT((Table1_2[country name]=$C90)*(Table1_2[Attribute]=D$34)*Table1_2[Value])</f>
        <v>40.82943489960671</v>
      </c>
      <c r="E90">
        <f>SUMPRODUCT((Table1_2[country name]=$C90)*(Table1_2[Attribute]=E$34)*Table1_2[Value])</f>
        <v>44.382115504036427</v>
      </c>
      <c r="F90" s="1">
        <f t="shared" si="1"/>
        <v>8.7012730231638316E-2</v>
      </c>
      <c r="G90">
        <f t="shared" si="4"/>
        <v>0.91298726976836164</v>
      </c>
    </row>
    <row r="91" spans="1:7" x14ac:dyDescent="0.25">
      <c r="A91" s="1"/>
      <c r="B91" s="1"/>
      <c r="C91" s="21" t="s">
        <v>78</v>
      </c>
      <c r="D91">
        <f>SUMPRODUCT((Table1_2[country name]=$C91)*(Table1_2[Attribute]=D$34)*Table1_2[Value])</f>
        <v>55.284667418263808</v>
      </c>
      <c r="E91">
        <f>SUMPRODUCT((Table1_2[country name]=$C91)*(Table1_2[Attribute]=E$34)*Table1_2[Value])</f>
        <v>50.321428571428569</v>
      </c>
      <c r="F91" s="1">
        <f t="shared" si="1"/>
        <v>-8.9776046028913731E-2</v>
      </c>
      <c r="G91">
        <f t="shared" si="4"/>
        <v>1.0897760460289136</v>
      </c>
    </row>
    <row r="92" spans="1:7" x14ac:dyDescent="0.25">
      <c r="A92" s="1"/>
      <c r="B92" s="1"/>
      <c r="C92" s="20" t="s">
        <v>79</v>
      </c>
      <c r="D92">
        <f>SUMPRODUCT((Table1_2[country name]=$C92)*(Table1_2[Attribute]=D$34)*Table1_2[Value])</f>
        <v>5.9480636897885381E-2</v>
      </c>
      <c r="E92">
        <f>SUMPRODUCT((Table1_2[country name]=$C92)*(Table1_2[Attribute]=E$34)*Table1_2[Value])</f>
        <v>4.5185594454769197E-2</v>
      </c>
      <c r="F92" s="1">
        <f t="shared" si="1"/>
        <v>-0.2403310251646682</v>
      </c>
      <c r="G92">
        <f t="shared" si="4"/>
        <v>1.2403310251646682</v>
      </c>
    </row>
    <row r="93" spans="1:7" x14ac:dyDescent="0.25">
      <c r="A93" s="1"/>
      <c r="B93" s="1"/>
      <c r="C93" s="21" t="s">
        <v>215</v>
      </c>
      <c r="D93">
        <f>SUMPRODUCT((Table1_2[country name]=$C93)*(Table1_2[Attribute]=D$34)*Table1_2[Value])</f>
        <v>32.52316602316602</v>
      </c>
      <c r="E93">
        <f>SUMPRODUCT((Table1_2[country name]=$C93)*(Table1_2[Attribute]=E$34)*Table1_2[Value])</f>
        <v>28.179536679536682</v>
      </c>
      <c r="F93" s="1">
        <f t="shared" si="1"/>
        <v>-0.13355493559684201</v>
      </c>
      <c r="G93">
        <f t="shared" si="4"/>
        <v>1.133554935596842</v>
      </c>
    </row>
    <row r="94" spans="1:7" x14ac:dyDescent="0.25">
      <c r="A94" s="1"/>
      <c r="B94" s="1"/>
      <c r="C94" s="20" t="s">
        <v>100</v>
      </c>
      <c r="D94">
        <f>SUMPRODUCT((Table1_2[country name]=$C94)*(Table1_2[Attribute]=D$34)*Table1_2[Value])</f>
        <v>93.2470588235294</v>
      </c>
      <c r="E94">
        <f>SUMPRODUCT((Table1_2[country name]=$C94)*(Table1_2[Attribute]=E$34)*Table1_2[Value])</f>
        <v>87.287700534759367</v>
      </c>
      <c r="F94" s="1">
        <f t="shared" si="1"/>
        <v>-6.3909343243181038E-2</v>
      </c>
      <c r="G94">
        <f t="shared" si="4"/>
        <v>1.063909343243181</v>
      </c>
    </row>
    <row r="95" spans="1:7" x14ac:dyDescent="0.25">
      <c r="A95" s="1"/>
      <c r="B95" s="1"/>
      <c r="C95" s="21" t="s">
        <v>81</v>
      </c>
      <c r="D95">
        <f>SUMPRODUCT((Table1_2[country name]=$C95)*(Table1_2[Attribute]=D$34)*Table1_2[Value])</f>
        <v>11.073861386138613</v>
      </c>
      <c r="E95">
        <f>SUMPRODUCT((Table1_2[country name]=$C95)*(Table1_2[Attribute]=E$34)*Table1_2[Value])</f>
        <v>8.7182152395866375</v>
      </c>
      <c r="F95" s="1">
        <f t="shared" si="1"/>
        <v>-0.21272129606937179</v>
      </c>
      <c r="G95">
        <f t="shared" si="4"/>
        <v>1.2127212960693718</v>
      </c>
    </row>
    <row r="96" spans="1:7" x14ac:dyDescent="0.25">
      <c r="A96" s="1"/>
      <c r="B96" s="1"/>
      <c r="C96" s="20" t="s">
        <v>83</v>
      </c>
      <c r="D96">
        <f>SUMPRODUCT((Table1_2[country name]=$C96)*(Table1_2[Attribute]=D$34)*Table1_2[Value])</f>
        <v>52.816466147676344</v>
      </c>
      <c r="E96">
        <f>SUMPRODUCT((Table1_2[country name]=$C96)*(Table1_2[Attribute]=E$34)*Table1_2[Value])</f>
        <v>57.038596491228063</v>
      </c>
      <c r="F96" s="1">
        <f t="shared" si="1"/>
        <v>7.9939659948973521E-2</v>
      </c>
      <c r="G96">
        <f t="shared" si="4"/>
        <v>0.92006034005102644</v>
      </c>
    </row>
    <row r="97" spans="1:7" x14ac:dyDescent="0.25">
      <c r="A97" s="1"/>
      <c r="B97" s="1"/>
      <c r="C97" s="21" t="s">
        <v>227</v>
      </c>
      <c r="D97">
        <f>SUMPRODUCT((Table1_2[country name]=$C97)*(Table1_2[Attribute]=D$34)*Table1_2[Value])</f>
        <v>27.516279069767442</v>
      </c>
      <c r="E97">
        <f>SUMPRODUCT((Table1_2[country name]=$C97)*(Table1_2[Attribute]=E$34)*Table1_2[Value])</f>
        <v>28.92790697674419</v>
      </c>
      <c r="F97" s="1">
        <f t="shared" si="1"/>
        <v>5.1301555104800653E-2</v>
      </c>
      <c r="G97">
        <f t="shared" si="4"/>
        <v>0.94869844489519939</v>
      </c>
    </row>
    <row r="98" spans="1:7" x14ac:dyDescent="0.25">
      <c r="A98" s="1"/>
      <c r="B98" s="1"/>
      <c r="C98" s="20" t="s">
        <v>84</v>
      </c>
      <c r="D98">
        <f>SUMPRODUCT((Table1_2[country name]=$C98)*(Table1_2[Attribute]=D$34)*Table1_2[Value])</f>
        <v>18.528500000000001</v>
      </c>
      <c r="E98">
        <f>SUMPRODUCT((Table1_2[country name]=$C98)*(Table1_2[Attribute]=E$34)*Table1_2[Value])</f>
        <v>15.123989533793422</v>
      </c>
      <c r="F98" s="1">
        <f t="shared" si="1"/>
        <v>-0.18374452687516957</v>
      </c>
      <c r="G98">
        <f t="shared" si="4"/>
        <v>1.1837445268751696</v>
      </c>
    </row>
    <row r="99" spans="1:7" x14ac:dyDescent="0.25">
      <c r="A99" s="1"/>
      <c r="B99" s="1"/>
      <c r="C99" s="21" t="s">
        <v>90</v>
      </c>
      <c r="D99">
        <f>SUMPRODUCT((Table1_2[country name]=$C99)*(Table1_2[Attribute]=D$34)*Table1_2[Value])</f>
        <v>5.7306590257879667E-2</v>
      </c>
      <c r="E99">
        <f>SUMPRODUCT((Table1_2[country name]=$C99)*(Table1_2[Attribute]=E$34)*Table1_2[Value])</f>
        <v>5.8565153733528552E-2</v>
      </c>
      <c r="F99" s="1">
        <f t="shared" si="1"/>
        <v>2.1961932650073051E-2</v>
      </c>
      <c r="G99">
        <f t="shared" si="4"/>
        <v>0.97803806734992693</v>
      </c>
    </row>
    <row r="100" spans="1:7" x14ac:dyDescent="0.25">
      <c r="A100" s="1"/>
      <c r="B100" s="1"/>
      <c r="C100" s="20" t="s">
        <v>88</v>
      </c>
      <c r="D100">
        <f>SUMPRODUCT((Table1_2[country name]=$C100)*(Table1_2[Attribute]=D$34)*Table1_2[Value])</f>
        <v>55.088669950738925</v>
      </c>
      <c r="E100">
        <f>SUMPRODUCT((Table1_2[country name]=$C100)*(Table1_2[Attribute]=E$34)*Table1_2[Value])</f>
        <v>62.398467432950198</v>
      </c>
      <c r="F100" s="1">
        <f t="shared" ref="F100:F163" si="5">IFERROR((E100-D100)/D100,0)</f>
        <v>0.13269148608502979</v>
      </c>
      <c r="G100">
        <f t="shared" si="4"/>
        <v>0.86730851391497021</v>
      </c>
    </row>
    <row r="101" spans="1:7" x14ac:dyDescent="0.25">
      <c r="A101" s="1"/>
      <c r="B101" s="1"/>
      <c r="C101" s="21" t="s">
        <v>87</v>
      </c>
      <c r="D101">
        <f>SUMPRODUCT((Table1_2[country name]=$C101)*(Table1_2[Attribute]=D$34)*Table1_2[Value])</f>
        <v>73.691322761745297</v>
      </c>
      <c r="E101">
        <f>SUMPRODUCT((Table1_2[country name]=$C101)*(Table1_2[Attribute]=E$34)*Table1_2[Value])</f>
        <v>73.728367440942293</v>
      </c>
      <c r="F101" s="1">
        <f t="shared" si="5"/>
        <v>5.0270069539620277E-4</v>
      </c>
      <c r="G101">
        <f t="shared" si="4"/>
        <v>0.99949729930460385</v>
      </c>
    </row>
    <row r="102" spans="1:7" x14ac:dyDescent="0.25">
      <c r="A102" s="1"/>
      <c r="B102" s="1"/>
      <c r="C102" s="20" t="s">
        <v>89</v>
      </c>
      <c r="D102">
        <f>SUMPRODUCT((Table1_2[country name]=$C102)*(Table1_2[Attribute]=D$34)*Table1_2[Value])</f>
        <v>27.919870992956113</v>
      </c>
      <c r="E102">
        <f>SUMPRODUCT((Table1_2[country name]=$C102)*(Table1_2[Attribute]=E$34)*Table1_2[Value])</f>
        <v>31.509048373046095</v>
      </c>
      <c r="F102" s="1">
        <f t="shared" si="5"/>
        <v>0.12855279241782647</v>
      </c>
      <c r="G102">
        <f t="shared" si="4"/>
        <v>0.87144720758217353</v>
      </c>
    </row>
    <row r="103" spans="1:7" x14ac:dyDescent="0.25">
      <c r="A103" s="1"/>
      <c r="B103" s="1"/>
      <c r="C103" s="21" t="s">
        <v>204</v>
      </c>
      <c r="D103">
        <f>SUMPRODUCT((Table1_2[country name]=$C103)*(Table1_2[Attribute]=D$34)*Table1_2[Value])</f>
        <v>42.797464707577063</v>
      </c>
      <c r="E103">
        <f>SUMPRODUCT((Table1_2[country name]=$C103)*(Table1_2[Attribute]=E$34)*Table1_2[Value])</f>
        <v>43.059636992221265</v>
      </c>
      <c r="F103" s="1">
        <f t="shared" si="5"/>
        <v>6.125883540895472E-3</v>
      </c>
      <c r="G103">
        <f t="shared" ref="G103:G166" si="6">1-F103</f>
        <v>0.99387411645910451</v>
      </c>
    </row>
    <row r="104" spans="1:7" x14ac:dyDescent="0.25">
      <c r="A104" s="1"/>
      <c r="B104" s="1"/>
      <c r="C104" s="20" t="s">
        <v>92</v>
      </c>
      <c r="D104">
        <f>SUMPRODUCT((Table1_2[country name]=$C104)*(Table1_2[Attribute]=D$34)*Table1_2[Value])</f>
        <v>91.978111538013735</v>
      </c>
      <c r="E104">
        <f>SUMPRODUCT((Table1_2[country name]=$C104)*(Table1_2[Attribute]=E$34)*Table1_2[Value])</f>
        <v>91.320681491830641</v>
      </c>
      <c r="F104" s="1">
        <f t="shared" si="5"/>
        <v>-7.1476793248944279E-3</v>
      </c>
      <c r="G104">
        <f t="shared" si="6"/>
        <v>1.0071476793248944</v>
      </c>
    </row>
    <row r="105" spans="1:7" x14ac:dyDescent="0.25">
      <c r="A105" s="1"/>
      <c r="B105" s="1"/>
      <c r="C105" s="21" t="s">
        <v>98</v>
      </c>
      <c r="D105">
        <f>SUMPRODUCT((Table1_2[country name]=$C105)*(Table1_2[Attribute]=D$34)*Table1_2[Value])</f>
        <v>35.309288537549413</v>
      </c>
      <c r="E105">
        <f>SUMPRODUCT((Table1_2[country name]=$C105)*(Table1_2[Attribute]=E$34)*Table1_2[Value])</f>
        <v>23.979249011857707</v>
      </c>
      <c r="F105" s="1">
        <f t="shared" si="5"/>
        <v>-0.3208798589539083</v>
      </c>
      <c r="G105">
        <f t="shared" si="6"/>
        <v>1.3208798589539084</v>
      </c>
    </row>
    <row r="106" spans="1:7" x14ac:dyDescent="0.25">
      <c r="A106" s="1"/>
      <c r="B106" s="1"/>
      <c r="C106" s="20" t="s">
        <v>94</v>
      </c>
      <c r="D106">
        <f>SUMPRODUCT((Table1_2[country name]=$C106)*(Table1_2[Attribute]=D$34)*Table1_2[Value])</f>
        <v>39.726579363937262</v>
      </c>
      <c r="E106">
        <f>SUMPRODUCT((Table1_2[country name]=$C106)*(Table1_2[Attribute]=E$34)*Table1_2[Value])</f>
        <v>40.61591595913081</v>
      </c>
      <c r="F106" s="1">
        <f t="shared" si="5"/>
        <v>2.2386437730927928E-2</v>
      </c>
      <c r="G106">
        <f t="shared" si="6"/>
        <v>0.97761356226907203</v>
      </c>
    </row>
    <row r="107" spans="1:7" x14ac:dyDescent="0.25">
      <c r="A107" s="1"/>
      <c r="B107" s="1"/>
      <c r="C107" s="21" t="s">
        <v>69</v>
      </c>
      <c r="D107">
        <f>SUMPRODUCT((Table1_2[country name]=$C107)*(Table1_2[Attribute]=D$34)*Table1_2[Value])</f>
        <v>32.537612838515543</v>
      </c>
      <c r="E107">
        <f>SUMPRODUCT((Table1_2[country name]=$C107)*(Table1_2[Attribute]=E$34)*Table1_2[Value])</f>
        <v>32.682675520192333</v>
      </c>
      <c r="F107" s="1">
        <f t="shared" si="5"/>
        <v>4.4583074485746131E-3</v>
      </c>
      <c r="G107">
        <f t="shared" si="6"/>
        <v>0.99554169255142544</v>
      </c>
    </row>
    <row r="108" spans="1:7" x14ac:dyDescent="0.25">
      <c r="A108" s="1"/>
      <c r="B108" s="1"/>
      <c r="C108" s="20" t="s">
        <v>95</v>
      </c>
      <c r="D108">
        <f>SUMPRODUCT((Table1_2[country name]=$C108)*(Table1_2[Attribute]=D$34)*Table1_2[Value])</f>
        <v>38.888151533796254</v>
      </c>
      <c r="E108">
        <f>SUMPRODUCT((Table1_2[country name]=$C108)*(Table1_2[Attribute]=E$34)*Table1_2[Value])</f>
        <v>35.096930994624955</v>
      </c>
      <c r="F108" s="1">
        <f t="shared" si="5"/>
        <v>-9.7490376622208164E-2</v>
      </c>
      <c r="G108">
        <f t="shared" si="6"/>
        <v>1.0974903766222082</v>
      </c>
    </row>
    <row r="109" spans="1:7" x14ac:dyDescent="0.25">
      <c r="A109" s="1"/>
      <c r="B109" s="1"/>
      <c r="C109" s="21" t="s">
        <v>96</v>
      </c>
      <c r="D109">
        <f>SUMPRODUCT((Table1_2[country name]=$C109)*(Table1_2[Attribute]=D$34)*Table1_2[Value])</f>
        <v>0</v>
      </c>
      <c r="E109">
        <f>SUMPRODUCT((Table1_2[country name]=$C109)*(Table1_2[Attribute]=E$34)*Table1_2[Value])</f>
        <v>0</v>
      </c>
      <c r="F109" s="1">
        <f t="shared" si="5"/>
        <v>0</v>
      </c>
      <c r="G109">
        <f t="shared" si="6"/>
        <v>1</v>
      </c>
    </row>
    <row r="110" spans="1:7" x14ac:dyDescent="0.25">
      <c r="A110" s="1"/>
      <c r="B110" s="1"/>
      <c r="C110" s="20" t="s">
        <v>101</v>
      </c>
      <c r="D110">
        <f>SUMPRODUCT((Table1_2[country name]=$C110)*(Table1_2[Attribute]=D$34)*Table1_2[Value])</f>
        <v>27.93040806826998</v>
      </c>
      <c r="E110">
        <f>SUMPRODUCT((Table1_2[country name]=$C110)*(Table1_2[Attribute]=E$34)*Table1_2[Value])</f>
        <v>30.2699767261443</v>
      </c>
      <c r="F110" s="1">
        <f t="shared" si="5"/>
        <v>8.3764213260176468E-2</v>
      </c>
      <c r="G110">
        <f t="shared" si="6"/>
        <v>0.91623578673982353</v>
      </c>
    </row>
    <row r="111" spans="1:7" x14ac:dyDescent="0.25">
      <c r="A111" s="1"/>
      <c r="B111" s="1"/>
      <c r="C111" s="21" t="s">
        <v>103</v>
      </c>
      <c r="D111">
        <f>SUMPRODUCT((Table1_2[country name]=$C111)*(Table1_2[Attribute]=D$34)*Table1_2[Value])</f>
        <v>5.359970763795834E-4</v>
      </c>
      <c r="E111">
        <f>SUMPRODUCT((Table1_2[country name]=$C111)*(Table1_2[Attribute]=E$34)*Table1_2[Value])</f>
        <v>5.359970763795834E-4</v>
      </c>
      <c r="F111" s="1">
        <f t="shared" si="5"/>
        <v>0</v>
      </c>
      <c r="G111">
        <f t="shared" si="6"/>
        <v>1</v>
      </c>
    </row>
    <row r="112" spans="1:7" x14ac:dyDescent="0.25">
      <c r="A112" s="1"/>
      <c r="B112" s="1"/>
      <c r="C112" s="20" t="s">
        <v>102</v>
      </c>
      <c r="D112">
        <f>SUMPRODUCT((Table1_2[country name]=$C112)*(Table1_2[Attribute]=D$34)*Table1_2[Value])</f>
        <v>52.058823529411768</v>
      </c>
      <c r="E112">
        <f>SUMPRODUCT((Table1_2[country name]=$C112)*(Table1_2[Attribute]=E$34)*Table1_2[Value])</f>
        <v>52.058823529411768</v>
      </c>
      <c r="F112" s="1">
        <f t="shared" si="5"/>
        <v>0</v>
      </c>
      <c r="G112">
        <f t="shared" si="6"/>
        <v>1</v>
      </c>
    </row>
    <row r="113" spans="1:7" x14ac:dyDescent="0.25">
      <c r="A113" s="1"/>
      <c r="B113" s="1"/>
      <c r="C113" s="21" t="s">
        <v>105</v>
      </c>
      <c r="D113">
        <f>SUMPRODUCT((Table1_2[country name]=$C113)*(Table1_2[Attribute]=D$34)*Table1_2[Value])</f>
        <v>44.444444444444443</v>
      </c>
      <c r="E113">
        <f>SUMPRODUCT((Table1_2[country name]=$C113)*(Table1_2[Attribute]=E$34)*Table1_2[Value])</f>
        <v>51.851851851851848</v>
      </c>
      <c r="F113" s="1">
        <f t="shared" si="5"/>
        <v>0.1666666666666666</v>
      </c>
      <c r="G113">
        <f t="shared" si="6"/>
        <v>0.83333333333333337</v>
      </c>
    </row>
    <row r="114" spans="1:7" x14ac:dyDescent="0.25">
      <c r="A114" s="1"/>
      <c r="B114" s="1"/>
      <c r="C114" s="20" t="s">
        <v>104</v>
      </c>
      <c r="D114">
        <f>SUMPRODUCT((Table1_2[country name]=$C114)*(Table1_2[Attribute]=D$34)*Table1_2[Value])</f>
        <v>39.279581933557296</v>
      </c>
      <c r="E114">
        <f>SUMPRODUCT((Table1_2[country name]=$C114)*(Table1_2[Attribute]=E$34)*Table1_2[Value])</f>
        <v>32.920865994774168</v>
      </c>
      <c r="F114" s="1">
        <f t="shared" si="5"/>
        <v>-0.16188349330038962</v>
      </c>
      <c r="G114">
        <f t="shared" si="6"/>
        <v>1.1618834933003896</v>
      </c>
    </row>
    <row r="115" spans="1:7" x14ac:dyDescent="0.25">
      <c r="A115" s="1"/>
      <c r="B115" s="1"/>
      <c r="C115" s="21" t="s">
        <v>97</v>
      </c>
      <c r="D115">
        <f>SUMPRODUCT((Table1_2[country name]=$C115)*(Table1_2[Attribute]=D$34)*Table1_2[Value])</f>
        <v>28.198762819469316</v>
      </c>
      <c r="E115">
        <f>SUMPRODUCT((Table1_2[country name]=$C115)*(Table1_2[Attribute]=E$34)*Table1_2[Value])</f>
        <v>25.187204948722126</v>
      </c>
      <c r="F115" s="1">
        <f t="shared" si="5"/>
        <v>-0.10679751767931872</v>
      </c>
      <c r="G115">
        <f t="shared" si="6"/>
        <v>1.1067975176793188</v>
      </c>
    </row>
    <row r="116" spans="1:7" x14ac:dyDescent="0.25">
      <c r="A116" s="1"/>
      <c r="B116" s="1"/>
      <c r="C116" s="20" t="s">
        <v>99</v>
      </c>
      <c r="D116">
        <f>SUMPRODUCT((Table1_2[country name]=$C116)*(Table1_2[Attribute]=D$34)*Table1_2[Value])</f>
        <v>76.418207681365573</v>
      </c>
      <c r="E116">
        <f>SUMPRODUCT((Table1_2[country name]=$C116)*(Table1_2[Attribute]=E$34)*Table1_2[Value])</f>
        <v>70.412873399715508</v>
      </c>
      <c r="F116" s="1">
        <f t="shared" si="5"/>
        <v>-7.8585123413126762E-2</v>
      </c>
      <c r="G116">
        <f t="shared" si="6"/>
        <v>1.0785851234131267</v>
      </c>
    </row>
    <row r="117" spans="1:7" x14ac:dyDescent="0.25">
      <c r="A117" s="1"/>
      <c r="B117" s="1"/>
      <c r="C117" s="21" t="s">
        <v>106</v>
      </c>
      <c r="D117">
        <f>SUMPRODUCT((Table1_2[country name]=$C117)*(Table1_2[Attribute]=D$34)*Table1_2[Value])</f>
        <v>94.306426212852429</v>
      </c>
      <c r="E117">
        <f>SUMPRODUCT((Table1_2[country name]=$C117)*(Table1_2[Attribute]=E$34)*Table1_2[Value])</f>
        <v>93.550114300228586</v>
      </c>
      <c r="F117" s="1">
        <f t="shared" si="5"/>
        <v>-8.0197282729898463E-3</v>
      </c>
      <c r="G117">
        <f t="shared" si="6"/>
        <v>1.0080197282729899</v>
      </c>
    </row>
    <row r="118" spans="1:7" x14ac:dyDescent="0.25">
      <c r="A118" s="1"/>
      <c r="B118" s="1"/>
      <c r="C118" s="20" t="s">
        <v>111</v>
      </c>
      <c r="D118">
        <f>SUMPRODUCT((Table1_2[country name]=$C118)*(Table1_2[Attribute]=D$34)*Table1_2[Value])</f>
        <v>13.81168359941945</v>
      </c>
      <c r="E118">
        <f>SUMPRODUCT((Table1_2[country name]=$C118)*(Table1_2[Attribute]=E$34)*Table1_2[Value])</f>
        <v>12.601596516690854</v>
      </c>
      <c r="F118" s="1">
        <f t="shared" si="5"/>
        <v>-8.7613293051359731E-2</v>
      </c>
      <c r="G118">
        <f t="shared" si="6"/>
        <v>1.0876132930513598</v>
      </c>
    </row>
    <row r="119" spans="1:7" x14ac:dyDescent="0.25">
      <c r="A119" s="1"/>
      <c r="B119" s="1"/>
      <c r="C119" s="21" t="s">
        <v>108</v>
      </c>
      <c r="D119">
        <f>SUMPRODUCT((Table1_2[country name]=$C119)*(Table1_2[Attribute]=D$34)*Table1_2[Value])</f>
        <v>60.579765841451426</v>
      </c>
      <c r="E119">
        <f>SUMPRODUCT((Table1_2[country name]=$C119)*(Table1_2[Attribute]=E$34)*Table1_2[Value])</f>
        <v>56.834927160604167</v>
      </c>
      <c r="F119" s="1">
        <f t="shared" si="5"/>
        <v>-6.18166582328529E-2</v>
      </c>
      <c r="G119">
        <f t="shared" si="6"/>
        <v>1.061816658232853</v>
      </c>
    </row>
    <row r="120" spans="1:7" x14ac:dyDescent="0.25">
      <c r="A120" s="1"/>
      <c r="B120" s="1"/>
      <c r="C120" s="20" t="s">
        <v>107</v>
      </c>
      <c r="D120">
        <f>SUMPRODUCT((Table1_2[country name]=$C120)*(Table1_2[Attribute]=D$34)*Table1_2[Value])</f>
        <v>0</v>
      </c>
      <c r="E120">
        <f>SUMPRODUCT((Table1_2[country name]=$C120)*(Table1_2[Attribute]=E$34)*Table1_2[Value])</f>
        <v>0</v>
      </c>
      <c r="F120" s="1">
        <f t="shared" si="5"/>
        <v>0</v>
      </c>
      <c r="G120">
        <f t="shared" si="6"/>
        <v>1</v>
      </c>
    </row>
    <row r="121" spans="1:7" x14ac:dyDescent="0.25">
      <c r="A121" s="1"/>
      <c r="B121" s="1"/>
      <c r="C121" s="21" t="s">
        <v>112</v>
      </c>
      <c r="D121">
        <f>SUMPRODUCT((Table1_2[country name]=$C121)*(Table1_2[Attribute]=D$34)*Table1_2[Value])</f>
        <v>21.436844454362866</v>
      </c>
      <c r="E121">
        <f>SUMPRODUCT((Table1_2[country name]=$C121)*(Table1_2[Attribute]=E$34)*Table1_2[Value])</f>
        <v>22.496274380889762</v>
      </c>
      <c r="F121" s="1">
        <f t="shared" si="5"/>
        <v>4.9420983054774124E-2</v>
      </c>
      <c r="G121">
        <f t="shared" si="6"/>
        <v>0.95057901694522584</v>
      </c>
    </row>
    <row r="122" spans="1:7" x14ac:dyDescent="0.25">
      <c r="A122" s="1"/>
      <c r="B122" s="1"/>
      <c r="C122" s="20" t="s">
        <v>124</v>
      </c>
      <c r="D122">
        <f>SUMPRODUCT((Table1_2[country name]=$C122)*(Table1_2[Attribute]=D$34)*Table1_2[Value])</f>
        <v>0.2975561097256858</v>
      </c>
      <c r="E122">
        <f>SUMPRODUCT((Table1_2[country name]=$C122)*(Table1_2[Attribute]=E$34)*Table1_2[Value])</f>
        <v>0.50927303381929978</v>
      </c>
      <c r="F122" s="1">
        <f t="shared" si="5"/>
        <v>0.7115193308878579</v>
      </c>
      <c r="G122">
        <f t="shared" si="6"/>
        <v>0.2884806691121421</v>
      </c>
    </row>
    <row r="123" spans="1:7" x14ac:dyDescent="0.25">
      <c r="A123" s="1"/>
      <c r="B123" s="1"/>
      <c r="C123" s="21" t="s">
        <v>120</v>
      </c>
      <c r="D123">
        <f>SUMPRODUCT((Table1_2[country name]=$C123)*(Table1_2[Attribute]=D$34)*Table1_2[Value])</f>
        <v>22.733495000319522</v>
      </c>
      <c r="E123">
        <f>SUMPRODUCT((Table1_2[country name]=$C123)*(Table1_2[Attribute]=E$34)*Table1_2[Value])</f>
        <v>24.270228273336048</v>
      </c>
      <c r="F123" s="1">
        <f t="shared" si="5"/>
        <v>6.7597757097838565E-2</v>
      </c>
      <c r="G123">
        <f t="shared" si="6"/>
        <v>0.93240224290216145</v>
      </c>
    </row>
    <row r="124" spans="1:7" x14ac:dyDescent="0.25">
      <c r="A124" s="1"/>
      <c r="B124" s="1"/>
      <c r="C124" s="20" t="s">
        <v>117</v>
      </c>
      <c r="D124">
        <f>SUMPRODUCT((Table1_2[country name]=$C124)*(Table1_2[Attribute]=D$34)*Table1_2[Value])</f>
        <v>107.88705733470607</v>
      </c>
      <c r="E124">
        <f>SUMPRODUCT((Table1_2[country name]=$C124)*(Table1_2[Attribute]=E$34)*Table1_2[Value])</f>
        <v>98.143560730943335</v>
      </c>
      <c r="F124" s="1">
        <f t="shared" si="5"/>
        <v>-9.0312006319115359E-2</v>
      </c>
      <c r="G124">
        <f t="shared" si="6"/>
        <v>1.0903120063191154</v>
      </c>
    </row>
    <row r="125" spans="1:7" x14ac:dyDescent="0.25">
      <c r="A125" s="1"/>
      <c r="B125" s="1"/>
      <c r="C125" s="21" t="s">
        <v>117</v>
      </c>
      <c r="D125">
        <f>SUMPRODUCT((Table1_2[country name]=$C125)*(Table1_2[Attribute]=D$34)*Table1_2[Value])</f>
        <v>107.88705733470607</v>
      </c>
      <c r="E125">
        <f>SUMPRODUCT((Table1_2[country name]=$C125)*(Table1_2[Attribute]=E$34)*Table1_2[Value])</f>
        <v>98.143560730943335</v>
      </c>
      <c r="F125" s="1">
        <f t="shared" si="5"/>
        <v>-9.0312006319115359E-2</v>
      </c>
      <c r="G125">
        <f t="shared" si="6"/>
        <v>1.0903120063191154</v>
      </c>
    </row>
    <row r="126" spans="1:7" x14ac:dyDescent="0.25">
      <c r="A126" s="1"/>
      <c r="B126" s="1"/>
      <c r="C126" s="20" t="s">
        <v>123</v>
      </c>
      <c r="D126">
        <f>SUMPRODUCT((Table1_2[country name]=$C126)*(Table1_2[Attribute]=D$34)*Table1_2[Value])</f>
        <v>1.870270023092576</v>
      </c>
      <c r="E126">
        <f>SUMPRODUCT((Table1_2[country name]=$C126)*(Table1_2[Attribute]=E$34)*Table1_2[Value])</f>
        <v>1.9003611837983265</v>
      </c>
      <c r="F126" s="1">
        <f t="shared" si="5"/>
        <v>1.6089206549968375E-2</v>
      </c>
      <c r="G126">
        <f t="shared" si="6"/>
        <v>0.98391079345003163</v>
      </c>
    </row>
    <row r="127" spans="1:7" x14ac:dyDescent="0.25">
      <c r="A127" s="1"/>
      <c r="B127" s="1"/>
      <c r="C127" s="21" t="s">
        <v>121</v>
      </c>
      <c r="D127">
        <f>SUMPRODUCT((Table1_2[country name]=$C127)*(Table1_2[Attribute]=D$34)*Table1_2[Value])</f>
        <v>9.1502395122659319</v>
      </c>
      <c r="E127">
        <f>SUMPRODUCT((Table1_2[country name]=$C127)*(Table1_2[Attribute]=E$34)*Table1_2[Value])</f>
        <v>11.351720133546232</v>
      </c>
      <c r="F127" s="1">
        <f t="shared" si="5"/>
        <v>0.24059267720032976</v>
      </c>
      <c r="G127">
        <f t="shared" si="6"/>
        <v>0.75940732279967027</v>
      </c>
    </row>
    <row r="128" spans="1:7" x14ac:dyDescent="0.25">
      <c r="A128" s="1"/>
      <c r="B128" s="1"/>
      <c r="C128" s="20" t="s">
        <v>119</v>
      </c>
      <c r="D128">
        <f>SUMPRODUCT((Table1_2[country name]=$C128)*(Table1_2[Attribute]=D$34)*Table1_2[Value])</f>
        <v>6.0701754385964914</v>
      </c>
      <c r="E128">
        <f>SUMPRODUCT((Table1_2[country name]=$C128)*(Table1_2[Attribute]=E$34)*Table1_2[Value])</f>
        <v>6.0701754385964914</v>
      </c>
      <c r="F128" s="1">
        <f t="shared" si="5"/>
        <v>0</v>
      </c>
      <c r="G128">
        <f t="shared" si="6"/>
        <v>1</v>
      </c>
    </row>
    <row r="129" spans="1:7" x14ac:dyDescent="0.25">
      <c r="A129" s="1"/>
      <c r="B129" s="1"/>
      <c r="C129" s="21" t="s">
        <v>125</v>
      </c>
      <c r="D129">
        <f>SUMPRODUCT((Table1_2[country name]=$C129)*(Table1_2[Attribute]=D$34)*Table1_2[Value])</f>
        <v>7.0702402957486141</v>
      </c>
      <c r="E129">
        <f>SUMPRODUCT((Table1_2[country name]=$C129)*(Table1_2[Attribute]=E$34)*Table1_2[Value])</f>
        <v>6.4695009242144179</v>
      </c>
      <c r="F129" s="1">
        <f t="shared" si="5"/>
        <v>-8.496732026143794E-2</v>
      </c>
      <c r="G129">
        <f t="shared" si="6"/>
        <v>1.0849673202614381</v>
      </c>
    </row>
    <row r="130" spans="1:7" x14ac:dyDescent="0.25">
      <c r="A130" s="1"/>
      <c r="B130" s="1"/>
      <c r="C130" s="20" t="s">
        <v>126</v>
      </c>
      <c r="D130">
        <f>SUMPRODUCT((Table1_2[country name]=$C130)*(Table1_2[Attribute]=D$34)*Table1_2[Value])</f>
        <v>28.301456116976308</v>
      </c>
      <c r="E130">
        <f>SUMPRODUCT((Table1_2[country name]=$C130)*(Table1_2[Attribute]=E$34)*Table1_2[Value])</f>
        <v>32.348934961466533</v>
      </c>
      <c r="F130" s="1">
        <f t="shared" si="5"/>
        <v>0.14301309543088814</v>
      </c>
      <c r="G130">
        <f t="shared" si="6"/>
        <v>0.85698690456911186</v>
      </c>
    </row>
    <row r="131" spans="1:7" x14ac:dyDescent="0.25">
      <c r="A131" s="1"/>
      <c r="B131" s="1"/>
      <c r="C131" s="21" t="s">
        <v>127</v>
      </c>
      <c r="D131">
        <f>SUMPRODUCT((Table1_2[country name]=$C131)*(Table1_2[Attribute]=D$34)*Table1_2[Value])</f>
        <v>48.107109879963069</v>
      </c>
      <c r="E131">
        <f>SUMPRODUCT((Table1_2[country name]=$C131)*(Table1_2[Attribute]=E$34)*Table1_2[Value])</f>
        <v>55.114496768236378</v>
      </c>
      <c r="F131" s="1">
        <f t="shared" si="5"/>
        <v>0.14566218809980794</v>
      </c>
      <c r="G131">
        <f t="shared" si="6"/>
        <v>0.85433781190019209</v>
      </c>
    </row>
    <row r="132" spans="1:7" x14ac:dyDescent="0.25">
      <c r="A132" s="1"/>
      <c r="B132" s="1"/>
      <c r="C132" s="20" t="s">
        <v>129</v>
      </c>
      <c r="D132">
        <f>SUMPRODUCT((Table1_2[country name]=$C132)*(Table1_2[Attribute]=D$34)*Table1_2[Value])</f>
        <v>68.246913580246911</v>
      </c>
      <c r="E132">
        <f>SUMPRODUCT((Table1_2[country name]=$C132)*(Table1_2[Attribute]=E$34)*Table1_2[Value])</f>
        <v>68.408779149519887</v>
      </c>
      <c r="F132" s="1">
        <f t="shared" si="5"/>
        <v>2.3717639491879629E-3</v>
      </c>
      <c r="G132">
        <f t="shared" si="6"/>
        <v>0.99762823605081208</v>
      </c>
    </row>
    <row r="133" spans="1:7" x14ac:dyDescent="0.25">
      <c r="A133" s="1"/>
      <c r="B133" s="1"/>
      <c r="C133" s="21" t="s">
        <v>128</v>
      </c>
      <c r="D133">
        <f>SUMPRODUCT((Table1_2[country name]=$C133)*(Table1_2[Attribute]=D$34)*Table1_2[Value])</f>
        <v>1.10494106980961</v>
      </c>
      <c r="E133">
        <f>SUMPRODUCT((Table1_2[country name]=$C133)*(Table1_2[Attribute]=E$34)*Table1_2[Value])</f>
        <v>1.09804716534901</v>
      </c>
      <c r="F133" s="1">
        <f t="shared" si="5"/>
        <v>-6.2391603036240501E-3</v>
      </c>
      <c r="G133">
        <f t="shared" si="6"/>
        <v>1.006239160303624</v>
      </c>
    </row>
    <row r="134" spans="1:7" x14ac:dyDescent="0.25">
      <c r="A134" s="1"/>
      <c r="B134" s="1"/>
      <c r="C134" s="20" t="s">
        <v>130</v>
      </c>
      <c r="D134">
        <f>SUMPRODUCT((Table1_2[country name]=$C134)*(Table1_2[Attribute]=D$34)*Table1_2[Value])</f>
        <v>1.1693617068563174</v>
      </c>
      <c r="E134">
        <f>SUMPRODUCT((Table1_2[country name]=$C134)*(Table1_2[Attribute]=E$34)*Table1_2[Value])</f>
        <v>1.2796532948105346</v>
      </c>
      <c r="F134" s="1">
        <f t="shared" si="5"/>
        <v>9.4317769521222283E-2</v>
      </c>
      <c r="G134">
        <f t="shared" si="6"/>
        <v>0.90568223047877772</v>
      </c>
    </row>
    <row r="135" spans="1:7" x14ac:dyDescent="0.25">
      <c r="A135" s="1"/>
      <c r="B135" s="1"/>
      <c r="C135" s="21" t="s">
        <v>131</v>
      </c>
      <c r="D135">
        <f>SUMPRODUCT((Table1_2[country name]=$C135)*(Table1_2[Attribute]=D$34)*Table1_2[Value])</f>
        <v>6.9599571282988366</v>
      </c>
      <c r="E135">
        <f>SUMPRODUCT((Table1_2[country name]=$C135)*(Table1_2[Attribute]=E$34)*Table1_2[Value])</f>
        <v>6.3448184980848295</v>
      </c>
      <c r="F135" s="1">
        <f t="shared" si="5"/>
        <v>-8.8382531511995141E-2</v>
      </c>
      <c r="G135">
        <f t="shared" si="6"/>
        <v>1.088382531511995</v>
      </c>
    </row>
    <row r="136" spans="1:7" x14ac:dyDescent="0.25">
      <c r="A136" s="1"/>
      <c r="B136" s="1"/>
      <c r="C136" s="20" t="s">
        <v>134</v>
      </c>
      <c r="D136">
        <f>SUMPRODUCT((Table1_2[country name]=$C136)*(Table1_2[Attribute]=D$34)*Table1_2[Value])</f>
        <v>1.4567901234567904</v>
      </c>
      <c r="E136">
        <f>SUMPRODUCT((Table1_2[country name]=$C136)*(Table1_2[Attribute]=E$34)*Table1_2[Value])</f>
        <v>1.4567901234567904</v>
      </c>
      <c r="F136" s="1">
        <f t="shared" si="5"/>
        <v>0</v>
      </c>
      <c r="G136">
        <f t="shared" si="6"/>
        <v>1</v>
      </c>
    </row>
    <row r="137" spans="1:7" x14ac:dyDescent="0.25">
      <c r="A137" s="1"/>
      <c r="B137" s="1"/>
      <c r="C137" s="21" t="s">
        <v>198</v>
      </c>
      <c r="D137">
        <f>SUMPRODUCT((Table1_2[country name]=$C137)*(Table1_2[Attribute]=D$34)*Table1_2[Value])</f>
        <v>53.605929740054812</v>
      </c>
      <c r="E137">
        <f>SUMPRODUCT((Table1_2[country name]=$C137)*(Table1_2[Attribute]=E$34)*Table1_2[Value])</f>
        <v>50.079644547795034</v>
      </c>
      <c r="F137" s="1">
        <f t="shared" si="5"/>
        <v>-6.5781625453739806E-2</v>
      </c>
      <c r="G137">
        <f t="shared" si="6"/>
        <v>1.0657816254537398</v>
      </c>
    </row>
    <row r="138" spans="1:7" x14ac:dyDescent="0.25">
      <c r="A138" s="1"/>
      <c r="B138" s="1"/>
      <c r="C138" s="20" t="s">
        <v>136</v>
      </c>
      <c r="D138">
        <f>SUMPRODUCT((Table1_2[country name]=$C138)*(Table1_2[Attribute]=D$34)*Table1_2[Value])</f>
        <v>67.136636947957712</v>
      </c>
      <c r="E138">
        <f>SUMPRODUCT((Table1_2[country name]=$C138)*(Table1_2[Attribute]=E$34)*Table1_2[Value])</f>
        <v>64.415983606557376</v>
      </c>
      <c r="F138" s="1">
        <f t="shared" si="5"/>
        <v>-4.0524123117893204E-2</v>
      </c>
      <c r="G138">
        <f t="shared" si="6"/>
        <v>1.0405241231178932</v>
      </c>
    </row>
    <row r="139" spans="1:7" x14ac:dyDescent="0.25">
      <c r="A139" s="1"/>
      <c r="B139" s="1"/>
      <c r="C139" s="21" t="s">
        <v>263</v>
      </c>
      <c r="D139">
        <f>SUMPRODUCT((Table1_2[country name]=$C139)*(Table1_2[Attribute]=D$34)*Table1_2[Value])</f>
        <v>0</v>
      </c>
      <c r="E139">
        <f>SUMPRODUCT((Table1_2[country name]=$C139)*(Table1_2[Attribute]=E$34)*Table1_2[Value])</f>
        <v>0</v>
      </c>
      <c r="F139" s="1">
        <f t="shared" si="5"/>
        <v>0</v>
      </c>
      <c r="G139">
        <f t="shared" si="6"/>
        <v>1</v>
      </c>
    </row>
    <row r="140" spans="1:7" x14ac:dyDescent="0.25">
      <c r="A140" s="1"/>
      <c r="B140" s="1"/>
      <c r="C140" s="20" t="s">
        <v>137</v>
      </c>
      <c r="D140">
        <f>SUMPRODUCT((Table1_2[country name]=$C140)*(Table1_2[Attribute]=D$34)*Table1_2[Value])</f>
        <v>0.27216610549943882</v>
      </c>
      <c r="E140">
        <f>SUMPRODUCT((Table1_2[country name]=$C140)*(Table1_2[Attribute]=E$34)*Table1_2[Value])</f>
        <v>0.35072951739618408</v>
      </c>
      <c r="F140" s="1">
        <f t="shared" si="5"/>
        <v>0.28865979381443313</v>
      </c>
      <c r="G140">
        <f t="shared" si="6"/>
        <v>0.71134020618556693</v>
      </c>
    </row>
    <row r="141" spans="1:7" x14ac:dyDescent="0.25">
      <c r="A141" s="1"/>
      <c r="B141" s="1"/>
      <c r="C141" s="21" t="s">
        <v>132</v>
      </c>
      <c r="D141">
        <f>SUMPRODUCT((Table1_2[country name]=$C141)*(Table1_2[Attribute]=D$34)*Table1_2[Value])</f>
        <v>6.1569343065693429</v>
      </c>
      <c r="E141">
        <f>SUMPRODUCT((Table1_2[country name]=$C141)*(Table1_2[Attribute]=E$34)*Table1_2[Value])</f>
        <v>6.8580813347236704</v>
      </c>
      <c r="F141" s="1">
        <f t="shared" si="5"/>
        <v>0.11387924464391568</v>
      </c>
      <c r="G141">
        <f t="shared" si="6"/>
        <v>0.88612075535608437</v>
      </c>
    </row>
    <row r="142" spans="1:7" x14ac:dyDescent="0.25">
      <c r="A142" s="1"/>
      <c r="B142" s="1"/>
      <c r="C142" s="20" t="s">
        <v>139</v>
      </c>
      <c r="D142">
        <f>SUMPRODUCT((Table1_2[country name]=$C142)*(Table1_2[Attribute]=D$34)*Table1_2[Value])</f>
        <v>75.498266897746973</v>
      </c>
      <c r="E142">
        <f>SUMPRODUCT((Table1_2[country name]=$C142)*(Table1_2[Attribute]=E$34)*Table1_2[Value])</f>
        <v>71.904246100519927</v>
      </c>
      <c r="F142" s="1">
        <f t="shared" si="5"/>
        <v>-4.7604017216642876E-2</v>
      </c>
      <c r="G142">
        <f t="shared" si="6"/>
        <v>1.047604017216643</v>
      </c>
    </row>
    <row r="143" spans="1:7" x14ac:dyDescent="0.25">
      <c r="A143" s="1"/>
      <c r="B143" s="1"/>
      <c r="C143" s="21" t="s">
        <v>152</v>
      </c>
      <c r="D143">
        <f>SUMPRODUCT((Table1_2[country name]=$C143)*(Table1_2[Attribute]=D$34)*Table1_2[Value])</f>
        <v>52.083500731193851</v>
      </c>
      <c r="E143">
        <f>SUMPRODUCT((Table1_2[country name]=$C143)*(Table1_2[Attribute]=E$34)*Table1_2[Value])</f>
        <v>54.809416680057851</v>
      </c>
      <c r="F143" s="1">
        <f t="shared" si="5"/>
        <v>5.2337418003690253E-2</v>
      </c>
      <c r="G143">
        <f t="shared" si="6"/>
        <v>0.94766258199630971</v>
      </c>
    </row>
    <row r="144" spans="1:7" x14ac:dyDescent="0.25">
      <c r="A144" s="1"/>
      <c r="B144" s="1"/>
      <c r="C144" s="20" t="s">
        <v>140</v>
      </c>
      <c r="D144">
        <f>SUMPRODUCT((Table1_2[country name]=$C144)*(Table1_2[Attribute]=D$34)*Table1_2[Value])</f>
        <v>13.507331378299121</v>
      </c>
      <c r="E144">
        <f>SUMPRODUCT((Table1_2[country name]=$C144)*(Table1_2[Attribute]=E$34)*Table1_2[Value])</f>
        <v>14.010752688172042</v>
      </c>
      <c r="F144" s="1">
        <f t="shared" si="5"/>
        <v>3.7270227239832004E-2</v>
      </c>
      <c r="G144">
        <f t="shared" si="6"/>
        <v>0.96272977276016802</v>
      </c>
    </row>
    <row r="145" spans="1:7" x14ac:dyDescent="0.25">
      <c r="A145" s="1"/>
      <c r="B145" s="1"/>
      <c r="C145" s="21" t="s">
        <v>148</v>
      </c>
      <c r="D145">
        <f>SUMPRODUCT((Table1_2[country name]=$C145)*(Table1_2[Attribute]=D$34)*Table1_2[Value])</f>
        <v>1.1370223978919629</v>
      </c>
      <c r="E145">
        <f>SUMPRODUCT((Table1_2[country name]=$C145)*(Table1_2[Attribute]=E$34)*Table1_2[Value])</f>
        <v>1.1370223978919629</v>
      </c>
      <c r="F145" s="1">
        <f t="shared" si="5"/>
        <v>0</v>
      </c>
      <c r="G145">
        <f t="shared" si="6"/>
        <v>1</v>
      </c>
    </row>
    <row r="146" spans="1:7" x14ac:dyDescent="0.25">
      <c r="A146" s="1"/>
      <c r="B146" s="1"/>
      <c r="C146" s="20" t="s">
        <v>141</v>
      </c>
      <c r="D146">
        <f>SUMPRODUCT((Table1_2[country name]=$C146)*(Table1_2[Attribute]=D$34)*Table1_2[Value])</f>
        <v>85.36794019933555</v>
      </c>
      <c r="E146">
        <f>SUMPRODUCT((Table1_2[country name]=$C146)*(Table1_2[Attribute]=E$34)*Table1_2[Value])</f>
        <v>79.084717607973417</v>
      </c>
      <c r="F146" s="1">
        <f t="shared" si="5"/>
        <v>-7.3601665645097028E-2</v>
      </c>
      <c r="G146">
        <f t="shared" si="6"/>
        <v>1.0736016656450971</v>
      </c>
    </row>
    <row r="147" spans="1:7" x14ac:dyDescent="0.25">
      <c r="A147" s="1"/>
      <c r="B147" s="1"/>
      <c r="C147" s="21" t="s">
        <v>142</v>
      </c>
      <c r="D147">
        <f>SUMPRODUCT((Table1_2[country name]=$C147)*(Table1_2[Attribute]=D$34)*Table1_2[Value])</f>
        <v>0.12332768791843322</v>
      </c>
      <c r="E147">
        <f>SUMPRODUCT((Table1_2[country name]=$C147)*(Table1_2[Attribute]=E$34)*Table1_2[Value])</f>
        <v>0.12332768791843322</v>
      </c>
      <c r="F147" s="1">
        <f t="shared" si="5"/>
        <v>0</v>
      </c>
      <c r="G147">
        <f t="shared" si="6"/>
        <v>1</v>
      </c>
    </row>
    <row r="148" spans="1:7" x14ac:dyDescent="0.25">
      <c r="A148" s="1"/>
      <c r="B148" s="1"/>
      <c r="C148" s="20" t="s">
        <v>145</v>
      </c>
      <c r="D148">
        <f>SUMPRODUCT((Table1_2[country name]=$C148)*(Table1_2[Attribute]=D$34)*Table1_2[Value])</f>
        <v>41.875</v>
      </c>
      <c r="E148">
        <f>SUMPRODUCT((Table1_2[country name]=$C148)*(Table1_2[Attribute]=E$34)*Table1_2[Value])</f>
        <v>41.875</v>
      </c>
      <c r="F148" s="1">
        <f t="shared" si="5"/>
        <v>0</v>
      </c>
      <c r="G148">
        <f t="shared" si="6"/>
        <v>1</v>
      </c>
    </row>
    <row r="149" spans="1:7" x14ac:dyDescent="0.25">
      <c r="A149" s="1"/>
      <c r="B149" s="1"/>
      <c r="C149" s="21" t="s">
        <v>150</v>
      </c>
      <c r="D149">
        <f>SUMPRODUCT((Table1_2[country name]=$C149)*(Table1_2[Attribute]=D$34)*Table1_2[Value])</f>
        <v>32.227185705169113</v>
      </c>
      <c r="E149">
        <f>SUMPRODUCT((Table1_2[country name]=$C149)*(Table1_2[Attribute]=E$34)*Table1_2[Value])</f>
        <v>35.148514851485146</v>
      </c>
      <c r="F149" s="1">
        <f t="shared" si="5"/>
        <v>9.06479756886579E-2</v>
      </c>
      <c r="G149">
        <f t="shared" si="6"/>
        <v>0.9093520243113421</v>
      </c>
    </row>
    <row r="150" spans="1:7" x14ac:dyDescent="0.25">
      <c r="A150" s="1"/>
      <c r="B150" s="1"/>
      <c r="C150" s="20" t="s">
        <v>151</v>
      </c>
      <c r="D150">
        <f>SUMPRODUCT((Table1_2[country name]=$C150)*(Table1_2[Attribute]=D$34)*Table1_2[Value])</f>
        <v>33.676965266502492</v>
      </c>
      <c r="E150">
        <f>SUMPRODUCT((Table1_2[country name]=$C150)*(Table1_2[Attribute]=E$34)*Table1_2[Value])</f>
        <v>34.453827210366441</v>
      </c>
      <c r="F150" s="1">
        <f t="shared" si="5"/>
        <v>2.3068050749711442E-2</v>
      </c>
      <c r="G150">
        <f t="shared" si="6"/>
        <v>0.97693194925028859</v>
      </c>
    </row>
    <row r="151" spans="1:7" x14ac:dyDescent="0.25">
      <c r="A151" s="1"/>
      <c r="B151" s="1"/>
      <c r="C151" s="21" t="s">
        <v>153</v>
      </c>
      <c r="D151">
        <f>SUMPRODUCT((Table1_2[country name]=$C151)*(Table1_2[Attribute]=D$34)*Table1_2[Value])</f>
        <v>0</v>
      </c>
      <c r="E151">
        <f>SUMPRODUCT((Table1_2[country name]=$C151)*(Table1_2[Attribute]=E$34)*Table1_2[Value])</f>
        <v>0</v>
      </c>
      <c r="F151" s="1">
        <f t="shared" si="5"/>
        <v>0</v>
      </c>
      <c r="G151">
        <f t="shared" si="6"/>
        <v>1</v>
      </c>
    </row>
    <row r="152" spans="1:7" x14ac:dyDescent="0.25">
      <c r="A152" s="1"/>
      <c r="B152" s="1"/>
      <c r="C152" s="20" t="s">
        <v>158</v>
      </c>
      <c r="D152">
        <f>SUMPRODUCT((Table1_2[country name]=$C152)*(Table1_2[Attribute]=D$34)*Table1_2[Value])</f>
        <v>22.407177494239434</v>
      </c>
      <c r="E152">
        <f>SUMPRODUCT((Table1_2[country name]=$C152)*(Table1_2[Attribute]=E$34)*Table1_2[Value])</f>
        <v>21.364403575111723</v>
      </c>
      <c r="F152" s="1">
        <f t="shared" si="5"/>
        <v>-4.6537495380477682E-2</v>
      </c>
      <c r="G152">
        <f t="shared" si="6"/>
        <v>1.0465374953804776</v>
      </c>
    </row>
    <row r="153" spans="1:7" x14ac:dyDescent="0.25">
      <c r="A153" s="1"/>
      <c r="B153" s="1"/>
      <c r="C153" s="21" t="s">
        <v>174</v>
      </c>
      <c r="D153">
        <f>SUMPRODUCT((Table1_2[country name]=$C153)*(Table1_2[Attribute]=D$34)*Table1_2[Value])</f>
        <v>32.686677980483665</v>
      </c>
      <c r="E153">
        <f>SUMPRODUCT((Table1_2[country name]=$C153)*(Table1_2[Attribute]=E$34)*Table1_2[Value])</f>
        <v>23.777047093763258</v>
      </c>
      <c r="F153" s="1">
        <f t="shared" si="5"/>
        <v>-0.27257682447999482</v>
      </c>
      <c r="G153">
        <f t="shared" si="6"/>
        <v>1.2725768244799949</v>
      </c>
    </row>
    <row r="154" spans="1:7" x14ac:dyDescent="0.25">
      <c r="A154" s="1"/>
      <c r="B154" s="1"/>
      <c r="C154" s="20" t="s">
        <v>159</v>
      </c>
      <c r="D154">
        <f>SUMPRODUCT((Table1_2[country name]=$C154)*(Table1_2[Attribute]=D$34)*Table1_2[Value])</f>
        <v>2.7333333333333329</v>
      </c>
      <c r="E154">
        <f>SUMPRODUCT((Table1_2[country name]=$C154)*(Table1_2[Attribute]=E$34)*Table1_2[Value])</f>
        <v>2.7333333333333329</v>
      </c>
      <c r="F154" s="1">
        <f t="shared" si="5"/>
        <v>0</v>
      </c>
      <c r="G154">
        <f t="shared" si="6"/>
        <v>1</v>
      </c>
    </row>
    <row r="155" spans="1:7" x14ac:dyDescent="0.25">
      <c r="A155" s="1"/>
      <c r="B155" s="1"/>
      <c r="C155" s="21" t="s">
        <v>164</v>
      </c>
      <c r="D155">
        <f>SUMPRODUCT((Table1_2[country name]=$C155)*(Table1_2[Attribute]=D$34)*Table1_2[Value])</f>
        <v>10.896663634352027</v>
      </c>
      <c r="E155">
        <f>SUMPRODUCT((Table1_2[country name]=$C155)*(Table1_2[Attribute]=E$34)*Table1_2[Value])</f>
        <v>10.896663634352027</v>
      </c>
      <c r="F155" s="1">
        <f t="shared" si="5"/>
        <v>0</v>
      </c>
      <c r="G155">
        <f t="shared" si="6"/>
        <v>1</v>
      </c>
    </row>
    <row r="156" spans="1:7" x14ac:dyDescent="0.25">
      <c r="A156" s="1"/>
      <c r="B156" s="1"/>
      <c r="C156" s="20" t="s">
        <v>165</v>
      </c>
      <c r="D156">
        <f>SUMPRODUCT((Table1_2[country name]=$C156)*(Table1_2[Attribute]=D$34)*Table1_2[Value])</f>
        <v>1.09375</v>
      </c>
      <c r="E156">
        <f>SUMPRODUCT((Table1_2[country name]=$C156)*(Table1_2[Attribute]=E$34)*Table1_2[Value])</f>
        <v>1.4375</v>
      </c>
      <c r="F156" s="1">
        <f t="shared" si="5"/>
        <v>0.31428571428571428</v>
      </c>
      <c r="G156">
        <f t="shared" si="6"/>
        <v>0.68571428571428572</v>
      </c>
    </row>
    <row r="157" spans="1:7" x14ac:dyDescent="0.25">
      <c r="A157" s="1"/>
      <c r="B157" s="1"/>
      <c r="C157" s="21" t="s">
        <v>161</v>
      </c>
      <c r="D157">
        <f>SUMPRODUCT((Table1_2[country name]=$C157)*(Table1_2[Attribute]=D$34)*Table1_2[Value])</f>
        <v>52.222222222222229</v>
      </c>
      <c r="E157">
        <f>SUMPRODUCT((Table1_2[country name]=$C157)*(Table1_2[Attribute]=E$34)*Table1_2[Value])</f>
        <v>52.222222222222229</v>
      </c>
      <c r="F157" s="1">
        <f t="shared" si="5"/>
        <v>0</v>
      </c>
      <c r="G157">
        <f t="shared" si="6"/>
        <v>1</v>
      </c>
    </row>
    <row r="158" spans="1:7" x14ac:dyDescent="0.25">
      <c r="A158" s="1"/>
      <c r="B158" s="1"/>
      <c r="C158" s="20" t="s">
        <v>172</v>
      </c>
      <c r="D158">
        <f>SUMPRODUCT((Table1_2[country name]=$C158)*(Table1_2[Attribute]=D$34)*Table1_2[Value])</f>
        <v>0.40908120694673522</v>
      </c>
      <c r="E158">
        <f>SUMPRODUCT((Table1_2[country name]=$C158)*(Table1_2[Attribute]=E$34)*Table1_2[Value])</f>
        <v>0.30348306975841666</v>
      </c>
      <c r="F158" s="1">
        <f t="shared" si="5"/>
        <v>-0.25813490181197218</v>
      </c>
      <c r="G158">
        <f t="shared" si="6"/>
        <v>1.2581349018119723</v>
      </c>
    </row>
    <row r="159" spans="1:7" x14ac:dyDescent="0.25">
      <c r="A159" s="1"/>
      <c r="B159" s="1"/>
      <c r="C159" s="21" t="s">
        <v>173</v>
      </c>
      <c r="D159">
        <f>SUMPRODUCT((Table1_2[country name]=$C159)*(Table1_2[Attribute]=D$34)*Table1_2[Value])</f>
        <v>20.655172413793103</v>
      </c>
      <c r="E159">
        <f>SUMPRODUCT((Table1_2[country name]=$C159)*(Table1_2[Attribute]=E$34)*Table1_2[Value])</f>
        <v>19.098522167487683</v>
      </c>
      <c r="F159" s="1">
        <f t="shared" si="5"/>
        <v>-7.5363701407107145E-2</v>
      </c>
      <c r="G159">
        <f t="shared" si="6"/>
        <v>1.0753637014071071</v>
      </c>
    </row>
    <row r="160" spans="1:7" x14ac:dyDescent="0.25">
      <c r="A160" s="1"/>
      <c r="B160" s="1"/>
      <c r="C160" s="20" t="s">
        <v>160</v>
      </c>
      <c r="D160">
        <f>SUMPRODUCT((Table1_2[country name]=$C160)*(Table1_2[Attribute]=D$34)*Table1_2[Value])</f>
        <v>35.176496309061442</v>
      </c>
      <c r="E160">
        <f>SUMPRODUCT((Table1_2[country name]=$C160)*(Table1_2[Attribute]=E$34)*Table1_2[Value])</f>
        <v>33.793091386095327</v>
      </c>
      <c r="F160" s="1">
        <f t="shared" si="5"/>
        <v>-3.9327535943645145E-2</v>
      </c>
      <c r="G160">
        <f t="shared" si="6"/>
        <v>1.0393275359436451</v>
      </c>
    </row>
    <row r="161" spans="1:7" x14ac:dyDescent="0.25">
      <c r="A161" s="1"/>
      <c r="B161" s="1"/>
      <c r="C161" s="21" t="s">
        <v>91</v>
      </c>
      <c r="D161">
        <f>SUMPRODUCT((Table1_2[country name]=$C161)*(Table1_2[Attribute]=D$34)*Table1_2[Value])</f>
        <v>91.228571428571442</v>
      </c>
      <c r="E161">
        <f>SUMPRODUCT((Table1_2[country name]=$C161)*(Table1_2[Attribute]=E$34)*Table1_2[Value])</f>
        <v>92.028571428571439</v>
      </c>
      <c r="F161" s="1">
        <f t="shared" si="5"/>
        <v>8.7691825869088309E-3</v>
      </c>
      <c r="G161">
        <f t="shared" si="6"/>
        <v>0.99123081741309116</v>
      </c>
    </row>
    <row r="162" spans="1:7" x14ac:dyDescent="0.25">
      <c r="A162" s="1"/>
      <c r="B162" s="1"/>
      <c r="C162" s="20" t="s">
        <v>157</v>
      </c>
      <c r="D162">
        <f>SUMPRODUCT((Table1_2[country name]=$C162)*(Table1_2[Attribute]=D$34)*Table1_2[Value])</f>
        <v>10.474452554744525</v>
      </c>
      <c r="E162">
        <f>SUMPRODUCT((Table1_2[country name]=$C162)*(Table1_2[Attribute]=E$34)*Table1_2[Value])</f>
        <v>11.75322187285234</v>
      </c>
      <c r="F162" s="1">
        <f t="shared" si="5"/>
        <v>0.12208459692039761</v>
      </c>
      <c r="G162">
        <f t="shared" si="6"/>
        <v>0.87791540307960236</v>
      </c>
    </row>
    <row r="163" spans="1:7" x14ac:dyDescent="0.25">
      <c r="A163" s="1"/>
      <c r="B163" s="1"/>
      <c r="C163" s="21" t="s">
        <v>156</v>
      </c>
      <c r="D163">
        <f>SUMPRODUCT((Table1_2[country name]=$C163)*(Table1_2[Attribute]=D$34)*Table1_2[Value])</f>
        <v>0</v>
      </c>
      <c r="E163">
        <f>SUMPRODUCT((Table1_2[country name]=$C163)*(Table1_2[Attribute]=E$34)*Table1_2[Value])</f>
        <v>0</v>
      </c>
      <c r="F163" s="1">
        <f t="shared" si="5"/>
        <v>0</v>
      </c>
      <c r="G163">
        <f t="shared" si="6"/>
        <v>1</v>
      </c>
    </row>
    <row r="164" spans="1:7" x14ac:dyDescent="0.25">
      <c r="A164" s="1"/>
      <c r="B164" s="1"/>
      <c r="C164" s="20" t="s">
        <v>169</v>
      </c>
      <c r="D164">
        <f>SUMPRODUCT((Table1_2[country name]=$C164)*(Table1_2[Attribute]=D$34)*Table1_2[Value])</f>
        <v>9.2177477614167174</v>
      </c>
      <c r="E164">
        <f>SUMPRODUCT((Table1_2[country name]=$C164)*(Table1_2[Attribute]=E$34)*Table1_2[Value])</f>
        <v>9.0996584879764395</v>
      </c>
      <c r="F164" s="1">
        <f t="shared" ref="F164:F227" si="7">IFERROR((E164-D164)/D164,0)</f>
        <v>-1.2811076685627183E-2</v>
      </c>
      <c r="G164">
        <f t="shared" si="6"/>
        <v>1.0128110766856271</v>
      </c>
    </row>
    <row r="165" spans="1:7" x14ac:dyDescent="0.25">
      <c r="A165" s="1"/>
      <c r="B165" s="1"/>
      <c r="C165" s="21" t="s">
        <v>168</v>
      </c>
      <c r="D165">
        <f>SUMPRODUCT((Table1_2[country name]=$C165)*(Table1_2[Attribute]=D$34)*Table1_2[Value])</f>
        <v>0</v>
      </c>
      <c r="E165">
        <f>SUMPRODUCT((Table1_2[country name]=$C165)*(Table1_2[Attribute]=E$34)*Table1_2[Value])</f>
        <v>61.486988847583646</v>
      </c>
      <c r="F165" s="1">
        <f t="shared" si="7"/>
        <v>0</v>
      </c>
      <c r="G165">
        <f t="shared" si="6"/>
        <v>1</v>
      </c>
    </row>
    <row r="166" spans="1:7" x14ac:dyDescent="0.25">
      <c r="A166" s="1"/>
      <c r="B166" s="1"/>
      <c r="C166" s="20" t="s">
        <v>155</v>
      </c>
      <c r="D166">
        <f>SUMPRODUCT((Table1_2[country name]=$C166)*(Table1_2[Attribute]=D$34)*Table1_2[Value])</f>
        <v>12.338203002464711</v>
      </c>
      <c r="E166">
        <f>SUMPRODUCT((Table1_2[country name]=$C166)*(Table1_2[Attribute]=E$34)*Table1_2[Value])</f>
        <v>12.866883262379567</v>
      </c>
      <c r="F166" s="1">
        <f t="shared" si="7"/>
        <v>4.2849048585863352E-2</v>
      </c>
      <c r="G166">
        <f t="shared" si="6"/>
        <v>0.95715095141413664</v>
      </c>
    </row>
    <row r="167" spans="1:7" x14ac:dyDescent="0.25">
      <c r="A167" s="1"/>
      <c r="B167" s="1"/>
      <c r="C167" s="21" t="s">
        <v>171</v>
      </c>
      <c r="D167">
        <f>SUMPRODUCT((Table1_2[country name]=$C167)*(Table1_2[Attribute]=D$34)*Table1_2[Value])</f>
        <v>52.376713548157383</v>
      </c>
      <c r="E167">
        <f>SUMPRODUCT((Table1_2[country name]=$C167)*(Table1_2[Attribute]=E$34)*Table1_2[Value])</f>
        <v>46.725196469900041</v>
      </c>
      <c r="F167" s="1">
        <f t="shared" si="7"/>
        <v>-0.10790133048460737</v>
      </c>
      <c r="G167">
        <f t="shared" ref="G167:G230" si="8">1-F167</f>
        <v>1.1079013304846073</v>
      </c>
    </row>
    <row r="168" spans="1:7" x14ac:dyDescent="0.25">
      <c r="A168" s="1"/>
      <c r="B168" s="1"/>
      <c r="C168" s="20" t="s">
        <v>166</v>
      </c>
      <c r="D168">
        <f>SUMPRODUCT((Table1_2[country name]=$C168)*(Table1_2[Attribute]=D$34)*Table1_2[Value])</f>
        <v>53.352679254521526</v>
      </c>
      <c r="E168">
        <f>SUMPRODUCT((Table1_2[country name]=$C168)*(Table1_2[Attribute]=E$34)*Table1_2[Value])</f>
        <v>43.73403098043422</v>
      </c>
      <c r="F168" s="1">
        <f t="shared" si="7"/>
        <v>-0.18028425954395058</v>
      </c>
      <c r="G168">
        <f t="shared" si="8"/>
        <v>1.1802842595439507</v>
      </c>
    </row>
    <row r="169" spans="1:7" x14ac:dyDescent="0.25">
      <c r="A169" s="1"/>
      <c r="B169" s="1"/>
      <c r="C169" s="21" t="s">
        <v>176</v>
      </c>
      <c r="D169">
        <f>SUMPRODUCT((Table1_2[country name]=$C169)*(Table1_2[Attribute]=D$34)*Table1_2[Value])</f>
        <v>9.7888763376210086</v>
      </c>
      <c r="E169">
        <f>SUMPRODUCT((Table1_2[country name]=$C169)*(Table1_2[Attribute]=E$34)*Table1_2[Value])</f>
        <v>8.0638657095312709</v>
      </c>
      <c r="F169" s="1">
        <f t="shared" si="7"/>
        <v>-0.17622151599362906</v>
      </c>
      <c r="G169">
        <f t="shared" si="8"/>
        <v>1.1762215159936291</v>
      </c>
    </row>
    <row r="170" spans="1:7" x14ac:dyDescent="0.25">
      <c r="A170" s="1"/>
      <c r="B170" s="1"/>
      <c r="C170" s="20" t="s">
        <v>184</v>
      </c>
      <c r="D170">
        <f>SUMPRODUCT((Table1_2[country name]=$C170)*(Table1_2[Attribute]=D$34)*Table1_2[Value])</f>
        <v>0</v>
      </c>
      <c r="E170">
        <f>SUMPRODUCT((Table1_2[country name]=$C170)*(Table1_2[Attribute]=E$34)*Table1_2[Value])</f>
        <v>0</v>
      </c>
      <c r="F170" s="1">
        <f t="shared" si="7"/>
        <v>0</v>
      </c>
      <c r="G170">
        <f t="shared" si="8"/>
        <v>1</v>
      </c>
    </row>
    <row r="171" spans="1:7" x14ac:dyDescent="0.25">
      <c r="A171" s="1"/>
      <c r="B171" s="1"/>
      <c r="C171" s="21" t="s">
        <v>183</v>
      </c>
      <c r="D171">
        <f>SUMPRODUCT((Table1_2[country name]=$C171)*(Table1_2[Attribute]=D$34)*Table1_2[Value])</f>
        <v>40.326194628531567</v>
      </c>
      <c r="E171">
        <f>SUMPRODUCT((Table1_2[country name]=$C171)*(Table1_2[Attribute]=E$34)*Table1_2[Value])</f>
        <v>41.590722009068713</v>
      </c>
      <c r="F171" s="1">
        <f t="shared" si="7"/>
        <v>3.1357468568146724E-2</v>
      </c>
      <c r="G171">
        <f t="shared" si="8"/>
        <v>0.9686425314318533</v>
      </c>
    </row>
    <row r="172" spans="1:7" x14ac:dyDescent="0.25">
      <c r="A172" s="1"/>
      <c r="B172" s="1"/>
      <c r="C172" s="20" t="s">
        <v>181</v>
      </c>
      <c r="D172">
        <f>SUMPRODUCT((Table1_2[country name]=$C172)*(Table1_2[Attribute]=D$34)*Table1_2[Value])</f>
        <v>10.648696682464456</v>
      </c>
      <c r="E172">
        <f>SUMPRODUCT((Table1_2[country name]=$C172)*(Table1_2[Attribute]=E$34)*Table1_2[Value])</f>
        <v>10.974160974160974</v>
      </c>
      <c r="F172" s="1">
        <f t="shared" si="7"/>
        <v>3.0563767698677163E-2</v>
      </c>
      <c r="G172">
        <f t="shared" si="8"/>
        <v>0.96943623230132281</v>
      </c>
    </row>
    <row r="173" spans="1:7" x14ac:dyDescent="0.25">
      <c r="A173" s="1"/>
      <c r="B173" s="1"/>
      <c r="C173" s="21" t="s">
        <v>177</v>
      </c>
      <c r="D173">
        <f>SUMPRODUCT((Table1_2[country name]=$C173)*(Table1_2[Attribute]=D$34)*Table1_2[Value])</f>
        <v>45.834245076586434</v>
      </c>
      <c r="E173">
        <f>SUMPRODUCT((Table1_2[country name]=$C173)*(Table1_2[Attribute]=E$34)*Table1_2[Value])</f>
        <v>45.843544857768052</v>
      </c>
      <c r="F173" s="1">
        <f t="shared" si="7"/>
        <v>2.0290028047976252E-4</v>
      </c>
      <c r="G173">
        <f t="shared" si="8"/>
        <v>0.99979709971952024</v>
      </c>
    </row>
    <row r="174" spans="1:7" x14ac:dyDescent="0.25">
      <c r="A174" s="1"/>
      <c r="B174" s="1"/>
      <c r="C174" s="20" t="s">
        <v>185</v>
      </c>
      <c r="D174">
        <f>SUMPRODUCT((Table1_2[country name]=$C174)*(Table1_2[Attribute]=D$34)*Table1_2[Value])</f>
        <v>37.410048991682807</v>
      </c>
      <c r="E174">
        <f>SUMPRODUCT((Table1_2[country name]=$C174)*(Table1_2[Attribute]=E$34)*Table1_2[Value])</f>
        <v>37.570126466902124</v>
      </c>
      <c r="F174" s="1">
        <f t="shared" si="7"/>
        <v>4.278996674260082E-3</v>
      </c>
      <c r="G174">
        <f t="shared" si="8"/>
        <v>0.99572100332573987</v>
      </c>
    </row>
    <row r="175" spans="1:7" x14ac:dyDescent="0.25">
      <c r="A175" s="1"/>
      <c r="B175" s="1"/>
      <c r="C175" s="21" t="s">
        <v>180</v>
      </c>
      <c r="D175">
        <f>SUMPRODUCT((Table1_2[country name]=$C175)*(Table1_2[Attribute]=D$34)*Table1_2[Value])</f>
        <v>44.867209572876845</v>
      </c>
      <c r="E175">
        <f>SUMPRODUCT((Table1_2[country name]=$C175)*(Table1_2[Attribute]=E$34)*Table1_2[Value])</f>
        <v>28.315855077281039</v>
      </c>
      <c r="F175" s="1">
        <f t="shared" si="7"/>
        <v>-0.36889645362749374</v>
      </c>
      <c r="G175">
        <f t="shared" si="8"/>
        <v>1.3688964536274937</v>
      </c>
    </row>
    <row r="176" spans="1:7" x14ac:dyDescent="0.25">
      <c r="A176" s="1"/>
      <c r="B176" s="1"/>
      <c r="C176" s="20" t="s">
        <v>178</v>
      </c>
      <c r="D176">
        <f>SUMPRODUCT((Table1_2[country name]=$C176)*(Table1_2[Attribute]=D$34)*Table1_2[Value])</f>
        <v>1.0484724086208259</v>
      </c>
      <c r="E176">
        <f>SUMPRODUCT((Table1_2[country name]=$C176)*(Table1_2[Attribute]=E$34)*Table1_2[Value])</f>
        <v>0.85237230599194758</v>
      </c>
      <c r="F176" s="1">
        <f t="shared" si="7"/>
        <v>-0.1870341088773437</v>
      </c>
      <c r="G176">
        <f t="shared" si="8"/>
        <v>1.1870341088773437</v>
      </c>
    </row>
    <row r="177" spans="1:7" x14ac:dyDescent="0.25">
      <c r="A177" s="1"/>
      <c r="B177" s="1"/>
      <c r="C177" s="21" t="s">
        <v>179</v>
      </c>
      <c r="D177">
        <f>SUMPRODUCT((Table1_2[country name]=$C177)*(Table1_2[Attribute]=D$34)*Table1_2[Value])</f>
        <v>27.331862050792189</v>
      </c>
      <c r="E177">
        <f>SUMPRODUCT((Table1_2[country name]=$C177)*(Table1_2[Attribute]=E$34)*Table1_2[Value])</f>
        <v>23.745786532274888</v>
      </c>
      <c r="F177" s="1">
        <f t="shared" si="7"/>
        <v>-0.13120494724629864</v>
      </c>
      <c r="G177">
        <f t="shared" si="8"/>
        <v>1.1312049472462986</v>
      </c>
    </row>
    <row r="178" spans="1:7" x14ac:dyDescent="0.25">
      <c r="A178" s="1"/>
      <c r="B178" s="1"/>
      <c r="C178" s="20" t="s">
        <v>163</v>
      </c>
      <c r="D178">
        <f>SUMPRODUCT((Table1_2[country name]=$C178)*(Table1_2[Attribute]=D$34)*Table1_2[Value])</f>
        <v>37.654345261502165</v>
      </c>
      <c r="E178">
        <f>SUMPRODUCT((Table1_2[country name]=$C178)*(Table1_2[Attribute]=E$34)*Table1_2[Value])</f>
        <v>39.710150674068203</v>
      </c>
      <c r="F178" s="1">
        <f t="shared" si="7"/>
        <v>5.4596764285472651E-2</v>
      </c>
      <c r="G178">
        <f t="shared" si="8"/>
        <v>0.94540323571452733</v>
      </c>
    </row>
    <row r="179" spans="1:7" x14ac:dyDescent="0.25">
      <c r="A179" s="1"/>
      <c r="B179" s="1"/>
      <c r="C179" s="21" t="s">
        <v>170</v>
      </c>
      <c r="D179">
        <f>SUMPRODUCT((Table1_2[country name]=$C179)*(Table1_2[Attribute]=D$34)*Table1_2[Value])</f>
        <v>69.478260869565219</v>
      </c>
      <c r="E179">
        <f>SUMPRODUCT((Table1_2[country name]=$C179)*(Table1_2[Attribute]=E$34)*Table1_2[Value])</f>
        <v>52.956521739130437</v>
      </c>
      <c r="F179" s="1">
        <f t="shared" si="7"/>
        <v>-0.23779724655819773</v>
      </c>
      <c r="G179">
        <f t="shared" si="8"/>
        <v>1.2377972465581977</v>
      </c>
    </row>
    <row r="180" spans="1:7" x14ac:dyDescent="0.25">
      <c r="A180" s="1"/>
      <c r="B180" s="1"/>
      <c r="C180" s="20" t="s">
        <v>182</v>
      </c>
      <c r="D180">
        <f>SUMPRODUCT((Table1_2[country name]=$C180)*(Table1_2[Attribute]=D$34)*Table1_2[Value])</f>
        <v>33.16413137519028</v>
      </c>
      <c r="E180">
        <f>SUMPRODUCT((Table1_2[country name]=$C180)*(Table1_2[Attribute]=E$34)*Table1_2[Value])</f>
        <v>33.435359677175839</v>
      </c>
      <c r="F180" s="1">
        <f t="shared" si="7"/>
        <v>8.1783629101307292E-3</v>
      </c>
      <c r="G180">
        <f t="shared" si="8"/>
        <v>0.99182163708986926</v>
      </c>
    </row>
    <row r="181" spans="1:7" x14ac:dyDescent="0.25">
      <c r="A181" s="1"/>
      <c r="B181" s="1"/>
      <c r="C181" s="21" t="s">
        <v>187</v>
      </c>
      <c r="D181">
        <f>SUMPRODUCT((Table1_2[country name]=$C181)*(Table1_2[Attribute]=D$34)*Table1_2[Value])</f>
        <v>9.6930533117932146E-3</v>
      </c>
      <c r="E181">
        <f>SUMPRODUCT((Table1_2[country name]=$C181)*(Table1_2[Attribute]=E$34)*Table1_2[Value])</f>
        <v>8.0775444264943458E-3</v>
      </c>
      <c r="F181" s="1">
        <f t="shared" si="7"/>
        <v>-0.16666666666666663</v>
      </c>
      <c r="G181">
        <f t="shared" si="8"/>
        <v>1.1666666666666665</v>
      </c>
    </row>
    <row r="182" spans="1:7" x14ac:dyDescent="0.25">
      <c r="A182" s="1"/>
      <c r="B182" s="1"/>
      <c r="C182" s="20" t="s">
        <v>189</v>
      </c>
      <c r="D182">
        <f>SUMPRODUCT((Table1_2[country name]=$C182)*(Table1_2[Attribute]=D$34)*Table1_2[Value])</f>
        <v>5.8520911166459113</v>
      </c>
      <c r="E182">
        <f>SUMPRODUCT((Table1_2[country name]=$C182)*(Table1_2[Attribute]=E$34)*Table1_2[Value])</f>
        <v>4.8333073889580742</v>
      </c>
      <c r="F182" s="1">
        <f t="shared" si="7"/>
        <v>-0.17408883549163645</v>
      </c>
      <c r="G182">
        <f t="shared" si="8"/>
        <v>1.1740888354916366</v>
      </c>
    </row>
    <row r="183" spans="1:7" x14ac:dyDescent="0.25">
      <c r="A183" s="1"/>
      <c r="B183" s="1"/>
      <c r="C183" s="21" t="s">
        <v>193</v>
      </c>
      <c r="D183">
        <f>SUMPRODUCT((Table1_2[country name]=$C183)*(Table1_2[Attribute]=D$34)*Table1_2[Value])</f>
        <v>86.043478260869563</v>
      </c>
      <c r="E183">
        <f>SUMPRODUCT((Table1_2[country name]=$C183)*(Table1_2[Attribute]=E$34)*Table1_2[Value])</f>
        <v>90.021739130434781</v>
      </c>
      <c r="F183" s="1">
        <f t="shared" si="7"/>
        <v>4.6235472460838825E-2</v>
      </c>
      <c r="G183">
        <f t="shared" si="8"/>
        <v>0.95376452753916119</v>
      </c>
    </row>
    <row r="184" spans="1:7" x14ac:dyDescent="0.25">
      <c r="A184" s="1"/>
      <c r="B184" s="1"/>
      <c r="C184" s="20" t="s">
        <v>190</v>
      </c>
      <c r="D184">
        <f>SUMPRODUCT((Table1_2[country name]=$C184)*(Table1_2[Attribute]=D$34)*Table1_2[Value])</f>
        <v>59.754371805219265</v>
      </c>
      <c r="E184">
        <f>SUMPRODUCT((Table1_2[country name]=$C184)*(Table1_2[Attribute]=E$34)*Table1_2[Value])</f>
        <v>56.805607980587759</v>
      </c>
      <c r="F184" s="1">
        <f t="shared" si="7"/>
        <v>-4.9348085094820547E-2</v>
      </c>
      <c r="G184">
        <f t="shared" si="8"/>
        <v>1.0493480850948205</v>
      </c>
    </row>
    <row r="185" spans="1:7" x14ac:dyDescent="0.25">
      <c r="A185" s="1"/>
      <c r="B185" s="1"/>
      <c r="C185" s="21" t="s">
        <v>194</v>
      </c>
      <c r="D185">
        <f>SUMPRODUCT((Table1_2[country name]=$C185)*(Table1_2[Attribute]=D$34)*Table1_2[Value])</f>
        <v>80.108568431744899</v>
      </c>
      <c r="E185">
        <f>SUMPRODUCT((Table1_2[country name]=$C185)*(Table1_2[Attribute]=E$34)*Table1_2[Value])</f>
        <v>79.176257563043762</v>
      </c>
      <c r="F185" s="1">
        <f t="shared" si="7"/>
        <v>-1.163809174165303E-2</v>
      </c>
      <c r="G185">
        <f t="shared" si="8"/>
        <v>1.011638091741653</v>
      </c>
    </row>
    <row r="186" spans="1:7" x14ac:dyDescent="0.25">
      <c r="A186" s="1"/>
      <c r="B186" s="1"/>
      <c r="C186" s="20" t="s">
        <v>200</v>
      </c>
      <c r="D186">
        <f>SUMPRODUCT((Table1_2[country name]=$C186)*(Table1_2[Attribute]=D$34)*Table1_2[Value])</f>
        <v>57.86974578404228</v>
      </c>
      <c r="E186">
        <f>SUMPRODUCT((Table1_2[country name]=$C186)*(Table1_2[Attribute]=E$34)*Table1_2[Value])</f>
        <v>40.529222250188774</v>
      </c>
      <c r="F186" s="1">
        <f t="shared" si="7"/>
        <v>-0.29964748071582503</v>
      </c>
      <c r="G186">
        <f t="shared" si="8"/>
        <v>1.2996474807158251</v>
      </c>
    </row>
    <row r="187" spans="1:7" x14ac:dyDescent="0.25">
      <c r="A187" s="1"/>
      <c r="B187" s="1"/>
      <c r="C187" s="21" t="s">
        <v>191</v>
      </c>
      <c r="D187">
        <f>SUMPRODUCT((Table1_2[country name]=$C187)*(Table1_2[Attribute]=D$34)*Table1_2[Value])</f>
        <v>58.826429687500003</v>
      </c>
      <c r="E187">
        <f>SUMPRODUCT((Table1_2[country name]=$C187)*(Table1_2[Attribute]=E$34)*Table1_2[Value])</f>
        <v>56.508101562500002</v>
      </c>
      <c r="F187" s="1">
        <f t="shared" si="7"/>
        <v>-3.9409635045259614E-2</v>
      </c>
      <c r="G187">
        <f t="shared" si="8"/>
        <v>1.0394096350452595</v>
      </c>
    </row>
    <row r="188" spans="1:7" x14ac:dyDescent="0.25">
      <c r="A188" s="1"/>
      <c r="B188" s="1"/>
      <c r="C188" s="20" t="s">
        <v>192</v>
      </c>
      <c r="D188">
        <f>SUMPRODUCT((Table1_2[country name]=$C188)*(Table1_2[Attribute]=D$34)*Table1_2[Value])</f>
        <v>24.51373377603381</v>
      </c>
      <c r="E188">
        <f>SUMPRODUCT((Table1_2[country name]=$C188)*(Table1_2[Attribute]=E$34)*Table1_2[Value])</f>
        <v>24.109031760405138</v>
      </c>
      <c r="F188" s="1">
        <f t="shared" si="7"/>
        <v>-1.650919518528567E-2</v>
      </c>
      <c r="G188">
        <f t="shared" si="8"/>
        <v>1.0165091951852856</v>
      </c>
    </row>
    <row r="189" spans="1:7" x14ac:dyDescent="0.25">
      <c r="A189" s="1"/>
      <c r="B189" s="1"/>
      <c r="C189" s="21" t="s">
        <v>195</v>
      </c>
      <c r="D189">
        <f>SUMPRODUCT((Table1_2[country name]=$C189)*(Table1_2[Attribute]=D$34)*Table1_2[Value])</f>
        <v>29.576545104312906</v>
      </c>
      <c r="E189">
        <f>SUMPRODUCT((Table1_2[country name]=$C189)*(Table1_2[Attribute]=E$34)*Table1_2[Value])</f>
        <v>30.977035899781143</v>
      </c>
      <c r="F189" s="1">
        <f t="shared" si="7"/>
        <v>4.735139924317984E-2</v>
      </c>
      <c r="G189">
        <f t="shared" si="8"/>
        <v>0.95264860075682012</v>
      </c>
    </row>
    <row r="190" spans="1:7" x14ac:dyDescent="0.25">
      <c r="A190" s="1"/>
      <c r="B190" s="1"/>
      <c r="C190" s="20" t="s">
        <v>199</v>
      </c>
      <c r="D190">
        <f>SUMPRODUCT((Table1_2[country name]=$C190)*(Table1_2[Attribute]=D$34)*Table1_2[Value])</f>
        <v>35.857923497267755</v>
      </c>
      <c r="E190">
        <f>SUMPRODUCT((Table1_2[country name]=$C190)*(Table1_2[Attribute]=E$34)*Table1_2[Value])</f>
        <v>36.154994891142024</v>
      </c>
      <c r="F190" s="1">
        <f t="shared" si="7"/>
        <v>8.2846792256920515E-3</v>
      </c>
      <c r="G190">
        <f t="shared" si="8"/>
        <v>0.99171532077430791</v>
      </c>
    </row>
    <row r="191" spans="1:7" x14ac:dyDescent="0.25">
      <c r="A191" s="1"/>
      <c r="B191" s="1"/>
      <c r="C191" s="21" t="s">
        <v>197</v>
      </c>
      <c r="D191">
        <f>SUMPRODUCT((Table1_2[country name]=$C191)*(Table1_2[Attribute]=D$34)*Table1_2[Value])</f>
        <v>48.382187147688839</v>
      </c>
      <c r="E191">
        <f>SUMPRODUCT((Table1_2[country name]=$C191)*(Table1_2[Attribute]=E$34)*Table1_2[Value])</f>
        <v>55.956031567080046</v>
      </c>
      <c r="F191" s="1">
        <f t="shared" si="7"/>
        <v>0.15654200163113133</v>
      </c>
      <c r="G191">
        <f t="shared" si="8"/>
        <v>0.8434579983688687</v>
      </c>
    </row>
    <row r="192" spans="1:7" x14ac:dyDescent="0.25">
      <c r="A192" s="1"/>
      <c r="B192" s="1"/>
      <c r="C192" s="20" t="s">
        <v>205</v>
      </c>
      <c r="D192">
        <f>SUMPRODUCT((Table1_2[country name]=$C192)*(Table1_2[Attribute]=D$34)*Table1_2[Value])</f>
        <v>0</v>
      </c>
      <c r="E192">
        <f>SUMPRODUCT((Table1_2[country name]=$C192)*(Table1_2[Attribute]=E$34)*Table1_2[Value])</f>
        <v>0</v>
      </c>
      <c r="F192" s="1">
        <f t="shared" si="7"/>
        <v>0</v>
      </c>
      <c r="G192">
        <f t="shared" si="8"/>
        <v>1</v>
      </c>
    </row>
    <row r="193" spans="1:7" x14ac:dyDescent="0.25">
      <c r="A193" s="1"/>
      <c r="B193" s="1"/>
      <c r="C193" s="21" t="s">
        <v>206</v>
      </c>
      <c r="D193">
        <f>SUMPRODUCT((Table1_2[country name]=$C193)*(Table1_2[Attribute]=D$34)*Table1_2[Value])</f>
        <v>27.713203604544862</v>
      </c>
      <c r="E193">
        <f>SUMPRODUCT((Table1_2[country name]=$C193)*(Table1_2[Attribute]=E$34)*Table1_2[Value])</f>
        <v>30.115829276773297</v>
      </c>
      <c r="F193" s="1">
        <f t="shared" si="7"/>
        <v>8.6696063959722555E-2</v>
      </c>
      <c r="G193">
        <f t="shared" si="8"/>
        <v>0.91330393604027749</v>
      </c>
    </row>
    <row r="194" spans="1:7" x14ac:dyDescent="0.25">
      <c r="A194" s="1"/>
      <c r="B194" s="1"/>
      <c r="C194" s="20" t="s">
        <v>207</v>
      </c>
      <c r="D194">
        <f>SUMPRODUCT((Table1_2[country name]=$C194)*(Table1_2[Attribute]=D$34)*Table1_2[Value])</f>
        <v>49.401849909714343</v>
      </c>
      <c r="E194">
        <f>SUMPRODUCT((Table1_2[country name]=$C194)*(Table1_2[Attribute]=E$34)*Table1_2[Value])</f>
        <v>49.784336078872215</v>
      </c>
      <c r="F194" s="1">
        <f t="shared" si="7"/>
        <v>7.7423450712249542E-3</v>
      </c>
      <c r="G194">
        <f t="shared" si="8"/>
        <v>0.99225765492877505</v>
      </c>
    </row>
    <row r="195" spans="1:7" x14ac:dyDescent="0.25">
      <c r="A195" s="1"/>
      <c r="B195" s="1"/>
      <c r="C195" s="21" t="s">
        <v>208</v>
      </c>
      <c r="D195">
        <f>SUMPRODUCT((Table1_2[country name]=$C195)*(Table1_2[Attribute]=D$34)*Table1_2[Value])</f>
        <v>11.6335630320227</v>
      </c>
      <c r="E195">
        <f>SUMPRODUCT((Table1_2[country name]=$C195)*(Table1_2[Attribute]=E$34)*Table1_2[Value])</f>
        <v>11.187677340899878</v>
      </c>
      <c r="F195" s="1">
        <f t="shared" si="7"/>
        <v>-3.832752613240422E-2</v>
      </c>
      <c r="G195">
        <f t="shared" si="8"/>
        <v>1.0383275261324043</v>
      </c>
    </row>
    <row r="196" spans="1:7" x14ac:dyDescent="0.25">
      <c r="A196" s="1"/>
      <c r="B196" s="1"/>
      <c r="C196" s="20" t="s">
        <v>262</v>
      </c>
      <c r="D196">
        <f>SUMPRODUCT((Table1_2[country name]=$C196)*(Table1_2[Attribute]=D$34)*Table1_2[Value])</f>
        <v>60.533568904593636</v>
      </c>
      <c r="E196">
        <f>SUMPRODUCT((Table1_2[country name]=$C196)*(Table1_2[Attribute]=E$34)*Table1_2[Value])</f>
        <v>58.154676258992808</v>
      </c>
      <c r="F196" s="1">
        <f t="shared" si="7"/>
        <v>-3.9298734382408176E-2</v>
      </c>
      <c r="G196">
        <f t="shared" si="8"/>
        <v>1.0392987343824083</v>
      </c>
    </row>
    <row r="197" spans="1:7" x14ac:dyDescent="0.25">
      <c r="A197" s="1"/>
      <c r="B197" s="1"/>
      <c r="C197" s="21" t="s">
        <v>216</v>
      </c>
      <c r="D197">
        <f>SUMPRODUCT((Table1_2[country name]=$C197)*(Table1_2[Attribute]=D$34)*Table1_2[Value])</f>
        <v>16.666666666666664</v>
      </c>
      <c r="E197">
        <f>SUMPRODUCT((Table1_2[country name]=$C197)*(Table1_2[Attribute]=E$34)*Table1_2[Value])</f>
        <v>16.666666666666664</v>
      </c>
      <c r="F197" s="1">
        <f t="shared" si="7"/>
        <v>0</v>
      </c>
      <c r="G197">
        <f t="shared" si="8"/>
        <v>1</v>
      </c>
    </row>
    <row r="198" spans="1:7" x14ac:dyDescent="0.25">
      <c r="A198" s="1"/>
      <c r="B198" s="1"/>
      <c r="C198" s="20" t="s">
        <v>487</v>
      </c>
      <c r="D198">
        <f>SUMPRODUCT((Table1_2[country name]=$C198)*(Table1_2[Attribute]=D$34)*Table1_2[Value])</f>
        <v>60.791666666666664</v>
      </c>
      <c r="E198">
        <f>SUMPRODUCT((Table1_2[country name]=$C198)*(Table1_2[Attribute]=E$34)*Table1_2[Value])</f>
        <v>54.0625</v>
      </c>
      <c r="F198" s="1">
        <f t="shared" si="7"/>
        <v>-0.11069225496915693</v>
      </c>
      <c r="G198">
        <f t="shared" si="8"/>
        <v>1.1106922549691569</v>
      </c>
    </row>
    <row r="199" spans="1:7" x14ac:dyDescent="0.25">
      <c r="A199" s="1"/>
      <c r="B199" s="1"/>
      <c r="C199" s="21" t="s">
        <v>209</v>
      </c>
      <c r="D199">
        <f>SUMPRODUCT((Table1_2[country name]=$C199)*(Table1_2[Attribute]=D$34)*Table1_2[Value])</f>
        <v>0.45448413492177941</v>
      </c>
      <c r="E199">
        <f>SUMPRODUCT((Table1_2[country name]=$C199)*(Table1_2[Attribute]=E$34)*Table1_2[Value])</f>
        <v>0.45448413492177941</v>
      </c>
      <c r="F199" s="1">
        <f t="shared" si="7"/>
        <v>0</v>
      </c>
      <c r="G199">
        <f t="shared" si="8"/>
        <v>1</v>
      </c>
    </row>
    <row r="200" spans="1:7" x14ac:dyDescent="0.25">
      <c r="A200" s="1"/>
      <c r="B200" s="1"/>
      <c r="C200" s="20" t="s">
        <v>211</v>
      </c>
      <c r="D200">
        <f>SUMPRODUCT((Table1_2[country name]=$C200)*(Table1_2[Attribute]=D$34)*Table1_2[Value])</f>
        <v>45.983275333714232</v>
      </c>
      <c r="E200">
        <f>SUMPRODUCT((Table1_2[country name]=$C200)*(Table1_2[Attribute]=E$34)*Table1_2[Value])</f>
        <v>41.90598867708929</v>
      </c>
      <c r="F200" s="1">
        <f t="shared" si="7"/>
        <v>-8.8668904662290077E-2</v>
      </c>
      <c r="G200">
        <f t="shared" si="8"/>
        <v>1.0886689046622902</v>
      </c>
    </row>
    <row r="201" spans="1:7" x14ac:dyDescent="0.25">
      <c r="A201" s="1"/>
      <c r="B201" s="1"/>
      <c r="C201" s="21" t="s">
        <v>218</v>
      </c>
      <c r="D201">
        <f>SUMPRODUCT((Table1_2[country name]=$C201)*(Table1_2[Attribute]=D$34)*Table1_2[Value])</f>
        <v>0</v>
      </c>
      <c r="E201">
        <f>SUMPRODUCT((Table1_2[country name]=$C201)*(Table1_2[Attribute]=E$34)*Table1_2[Value])</f>
        <v>31.130230962725818</v>
      </c>
      <c r="F201" s="1">
        <f t="shared" si="7"/>
        <v>0</v>
      </c>
      <c r="G201">
        <f t="shared" si="8"/>
        <v>1</v>
      </c>
    </row>
    <row r="202" spans="1:7" x14ac:dyDescent="0.25">
      <c r="A202" s="1"/>
      <c r="B202" s="1"/>
      <c r="C202" s="20" t="s">
        <v>229</v>
      </c>
      <c r="D202">
        <f>SUMPRODUCT((Table1_2[country name]=$C202)*(Table1_2[Attribute]=D$34)*Table1_2[Value])</f>
        <v>73.260869565217391</v>
      </c>
      <c r="E202">
        <f>SUMPRODUCT((Table1_2[country name]=$C202)*(Table1_2[Attribute]=E$34)*Table1_2[Value])</f>
        <v>73.260869565217391</v>
      </c>
      <c r="F202" s="1">
        <f t="shared" si="7"/>
        <v>0</v>
      </c>
      <c r="G202">
        <f t="shared" si="8"/>
        <v>1</v>
      </c>
    </row>
    <row r="203" spans="1:7" x14ac:dyDescent="0.25">
      <c r="A203" s="1"/>
      <c r="B203" s="1"/>
      <c r="C203" s="21" t="s">
        <v>214</v>
      </c>
      <c r="D203">
        <f>SUMPRODUCT((Table1_2[country name]=$C203)*(Table1_2[Attribute]=D$34)*Table1_2[Value])</f>
        <v>40.5850651149903</v>
      </c>
      <c r="E203">
        <f>SUMPRODUCT((Table1_2[country name]=$C203)*(Table1_2[Attribute]=E$34)*Table1_2[Value])</f>
        <v>35.11886949293433</v>
      </c>
      <c r="F203" s="1">
        <f t="shared" si="7"/>
        <v>-0.13468490457187915</v>
      </c>
      <c r="G203">
        <f t="shared" si="8"/>
        <v>1.1346849045718792</v>
      </c>
    </row>
    <row r="204" spans="1:7" x14ac:dyDescent="0.25">
      <c r="A204" s="1"/>
      <c r="B204" s="1"/>
      <c r="C204" s="20" t="s">
        <v>212</v>
      </c>
      <c r="D204">
        <f>SUMPRODUCT((Table1_2[country name]=$C204)*(Table1_2[Attribute]=D$34)*Table1_2[Value])</f>
        <v>25.393283582089548</v>
      </c>
      <c r="E204">
        <f>SUMPRODUCT((Table1_2[country name]=$C204)*(Table1_2[Attribute]=E$34)*Table1_2[Value])</f>
        <v>21.685236768802227</v>
      </c>
      <c r="F204" s="1">
        <f t="shared" si="7"/>
        <v>-0.14602470772636469</v>
      </c>
      <c r="G204">
        <f t="shared" si="8"/>
        <v>1.1460247077263648</v>
      </c>
    </row>
    <row r="205" spans="1:7" x14ac:dyDescent="0.25">
      <c r="A205" s="1"/>
      <c r="B205" s="1"/>
      <c r="C205" s="21" t="s">
        <v>228</v>
      </c>
      <c r="D205">
        <f>SUMPRODUCT((Table1_2[country name]=$C205)*(Table1_2[Attribute]=D$34)*Table1_2[Value])</f>
        <v>0</v>
      </c>
      <c r="E205">
        <f>SUMPRODUCT((Table1_2[country name]=$C205)*(Table1_2[Attribute]=E$34)*Table1_2[Value])</f>
        <v>10.882352941176471</v>
      </c>
      <c r="F205" s="1">
        <f t="shared" si="7"/>
        <v>0</v>
      </c>
      <c r="G205">
        <f t="shared" si="8"/>
        <v>1</v>
      </c>
    </row>
    <row r="206" spans="1:7" x14ac:dyDescent="0.25">
      <c r="A206" s="1"/>
      <c r="B206" s="1"/>
      <c r="C206" s="20" t="s">
        <v>224</v>
      </c>
      <c r="D206">
        <f>SUMPRODUCT((Table1_2[country name]=$C206)*(Table1_2[Attribute]=D$34)*Table1_2[Value])</f>
        <v>39.530353430353429</v>
      </c>
      <c r="E206">
        <f>SUMPRODUCT((Table1_2[country name]=$C206)*(Table1_2[Attribute]=E$34)*Table1_2[Value])</f>
        <v>40.056156405990016</v>
      </c>
      <c r="F206" s="1">
        <f t="shared" si="7"/>
        <v>1.3301246510810317E-2</v>
      </c>
      <c r="G206">
        <f t="shared" si="8"/>
        <v>0.98669875348918967</v>
      </c>
    </row>
    <row r="207" spans="1:7" x14ac:dyDescent="0.25">
      <c r="A207" s="1"/>
      <c r="B207" s="1"/>
      <c r="C207" s="21" t="s">
        <v>225</v>
      </c>
      <c r="D207">
        <f>SUMPRODUCT((Table1_2[country name]=$C207)*(Table1_2[Attribute]=D$34)*Table1_2[Value])</f>
        <v>61.221449851042699</v>
      </c>
      <c r="E207">
        <f>SUMPRODUCT((Table1_2[country name]=$C207)*(Table1_2[Attribute]=E$34)*Table1_2[Value])</f>
        <v>61.472259192308456</v>
      </c>
      <c r="F207" s="1">
        <f t="shared" si="7"/>
        <v>4.0967559879094501E-3</v>
      </c>
      <c r="G207">
        <f t="shared" si="8"/>
        <v>0.99590324401209052</v>
      </c>
    </row>
    <row r="208" spans="1:7" x14ac:dyDescent="0.25">
      <c r="A208" s="1"/>
      <c r="B208" s="1"/>
      <c r="C208" s="20" t="s">
        <v>213</v>
      </c>
      <c r="D208">
        <f>SUMPRODUCT((Table1_2[country name]=$C208)*(Table1_2[Attribute]=D$34)*Table1_2[Value])</f>
        <v>90.660950339406938</v>
      </c>
      <c r="E208">
        <f>SUMPRODUCT((Table1_2[country name]=$C208)*(Table1_2[Attribute]=E$34)*Table1_2[Value])</f>
        <v>90.138263665594849</v>
      </c>
      <c r="F208" s="1">
        <f t="shared" si="7"/>
        <v>-5.7652900378311672E-3</v>
      </c>
      <c r="G208">
        <f t="shared" si="8"/>
        <v>1.0057652900378311</v>
      </c>
    </row>
    <row r="209" spans="1:7" x14ac:dyDescent="0.25">
      <c r="A209" s="1"/>
      <c r="B209" s="1"/>
      <c r="C209" s="21" t="s">
        <v>217</v>
      </c>
      <c r="D209">
        <f>SUMPRODUCT((Table1_2[country name]=$C209)*(Table1_2[Attribute]=D$34)*Table1_2[Value])</f>
        <v>11.979150062167246</v>
      </c>
      <c r="E209">
        <f>SUMPRODUCT((Table1_2[country name]=$C209)*(Table1_2[Attribute]=E$34)*Table1_2[Value])</f>
        <v>9.532311027512991</v>
      </c>
      <c r="F209" s="1">
        <f t="shared" si="7"/>
        <v>-0.20425815036593487</v>
      </c>
      <c r="G209">
        <f t="shared" si="8"/>
        <v>1.2042581503659349</v>
      </c>
    </row>
    <row r="210" spans="1:7" x14ac:dyDescent="0.25">
      <c r="A210" s="1"/>
      <c r="B210" s="1"/>
      <c r="C210" s="20" t="s">
        <v>265</v>
      </c>
      <c r="D210">
        <f>SUMPRODUCT((Table1_2[country name]=$C210)*(Table1_2[Attribute]=D$34)*Table1_2[Value])</f>
        <v>14.655211072550264</v>
      </c>
      <c r="E210">
        <f>SUMPRODUCT((Table1_2[country name]=$C210)*(Table1_2[Attribute]=E$34)*Table1_2[Value])</f>
        <v>14.055090718743044</v>
      </c>
      <c r="F210" s="1">
        <f t="shared" si="7"/>
        <v>-4.094928082825551E-2</v>
      </c>
      <c r="G210">
        <f t="shared" si="8"/>
        <v>1.0409492808282554</v>
      </c>
    </row>
    <row r="211" spans="1:7" x14ac:dyDescent="0.25">
      <c r="A211" s="1"/>
      <c r="B211" s="1"/>
      <c r="C211" s="21" t="s">
        <v>220</v>
      </c>
      <c r="D211">
        <f>SUMPRODUCT((Table1_2[country name]=$C211)*(Table1_2[Attribute]=D$34)*Table1_2[Value])</f>
        <v>0</v>
      </c>
      <c r="E211">
        <f>SUMPRODUCT((Table1_2[country name]=$C211)*(Table1_2[Attribute]=E$34)*Table1_2[Value])</f>
        <v>11.325621508711407</v>
      </c>
      <c r="F211" s="1">
        <f t="shared" si="7"/>
        <v>0</v>
      </c>
      <c r="G211">
        <f t="shared" si="8"/>
        <v>1</v>
      </c>
    </row>
    <row r="212" spans="1:7" x14ac:dyDescent="0.25">
      <c r="A212" s="1"/>
      <c r="B212" s="1"/>
      <c r="C212" s="20" t="s">
        <v>82</v>
      </c>
      <c r="D212">
        <f>SUMPRODUCT((Table1_2[country name]=$C212)*(Table1_2[Attribute]=D$34)*Table1_2[Value])</f>
        <v>34.256372745490978</v>
      </c>
      <c r="E212">
        <f>SUMPRODUCT((Table1_2[country name]=$C212)*(Table1_2[Attribute]=E$34)*Table1_2[Value])</f>
        <v>37.177305488549756</v>
      </c>
      <c r="F212" s="1">
        <f t="shared" si="7"/>
        <v>8.5266842603563389E-2</v>
      </c>
      <c r="G212">
        <f t="shared" si="8"/>
        <v>0.91473315739643657</v>
      </c>
    </row>
    <row r="213" spans="1:7" x14ac:dyDescent="0.25">
      <c r="A213" s="1"/>
      <c r="B213" s="1"/>
      <c r="C213" s="21" t="s">
        <v>146</v>
      </c>
      <c r="D213">
        <f>SUMPRODUCT((Table1_2[country name]=$C213)*(Table1_2[Attribute]=D$34)*Table1_2[Value])</f>
        <v>34.546643278583957</v>
      </c>
      <c r="E213">
        <f>SUMPRODUCT((Table1_2[country name]=$C213)*(Table1_2[Attribute]=E$34)*Table1_2[Value])</f>
        <v>34.15809893307469</v>
      </c>
      <c r="F213" s="1">
        <f t="shared" si="7"/>
        <v>-1.124694930202183E-2</v>
      </c>
      <c r="G213">
        <f t="shared" si="8"/>
        <v>1.0112469493020217</v>
      </c>
    </row>
    <row r="214" spans="1:7" x14ac:dyDescent="0.25">
      <c r="A214" s="1"/>
      <c r="B214" s="1"/>
      <c r="C214" s="20" t="s">
        <v>135</v>
      </c>
      <c r="D214">
        <f>SUMPRODUCT((Table1_2[country name]=$C214)*(Table1_2[Attribute]=D$34)*Table1_2[Value])</f>
        <v>42.307692307692307</v>
      </c>
      <c r="E214">
        <f>SUMPRODUCT((Table1_2[country name]=$C214)*(Table1_2[Attribute]=E$34)*Table1_2[Value])</f>
        <v>42.307692307692307</v>
      </c>
      <c r="F214" s="1">
        <f t="shared" si="7"/>
        <v>0</v>
      </c>
      <c r="G214">
        <f t="shared" si="8"/>
        <v>1</v>
      </c>
    </row>
    <row r="215" spans="1:7" x14ac:dyDescent="0.25">
      <c r="A215" s="1"/>
      <c r="B215" s="1"/>
      <c r="C215" s="21" t="s">
        <v>143</v>
      </c>
      <c r="D215">
        <f>SUMPRODUCT((Table1_2[country name]=$C215)*(Table1_2[Attribute]=D$34)*Table1_2[Value])</f>
        <v>34.442622950819676</v>
      </c>
      <c r="E215">
        <f>SUMPRODUCT((Table1_2[country name]=$C215)*(Table1_2[Attribute]=E$34)*Table1_2[Value])</f>
        <v>34.049180327868847</v>
      </c>
      <c r="F215" s="1">
        <f t="shared" si="7"/>
        <v>-1.1423131841980278E-2</v>
      </c>
      <c r="G215">
        <f t="shared" si="8"/>
        <v>1.0114231318419802</v>
      </c>
    </row>
    <row r="216" spans="1:7" x14ac:dyDescent="0.25">
      <c r="A216" s="1"/>
      <c r="B216" s="1"/>
      <c r="C216" s="20" t="s">
        <v>154</v>
      </c>
      <c r="D216">
        <f>SUMPRODUCT((Table1_2[country name]=$C216)*(Table1_2[Attribute]=D$34)*Table1_2[Value])</f>
        <v>0</v>
      </c>
      <c r="E216">
        <f>SUMPRODUCT((Table1_2[country name]=$C216)*(Table1_2[Attribute]=E$34)*Table1_2[Value])</f>
        <v>24.8</v>
      </c>
      <c r="F216" s="1">
        <f t="shared" si="7"/>
        <v>0</v>
      </c>
      <c r="G216">
        <f t="shared" si="8"/>
        <v>1</v>
      </c>
    </row>
    <row r="217" spans="1:7" x14ac:dyDescent="0.25">
      <c r="A217" s="1"/>
      <c r="B217" s="1"/>
      <c r="C217" s="21" t="s">
        <v>255</v>
      </c>
      <c r="D217">
        <f>SUMPRODUCT((Table1_2[country name]=$C217)*(Table1_2[Attribute]=D$34)*Table1_2[Value])</f>
        <v>73.179487179487168</v>
      </c>
      <c r="E217">
        <f>SUMPRODUCT((Table1_2[country name]=$C217)*(Table1_2[Attribute]=E$34)*Table1_2[Value])</f>
        <v>73.179487179487168</v>
      </c>
      <c r="F217" s="1">
        <f t="shared" si="7"/>
        <v>0</v>
      </c>
      <c r="G217">
        <f t="shared" si="8"/>
        <v>1</v>
      </c>
    </row>
    <row r="218" spans="1:7" x14ac:dyDescent="0.25">
      <c r="A218" s="1"/>
      <c r="B218" s="1"/>
      <c r="C218" s="20" t="s">
        <v>210</v>
      </c>
      <c r="D218">
        <f>SUMPRODUCT((Table1_2[country name]=$C218)*(Table1_2[Attribute]=D$34)*Table1_2[Value])</f>
        <v>12.198299663299663</v>
      </c>
      <c r="E218">
        <f>SUMPRODUCT((Table1_2[country name]=$C218)*(Table1_2[Attribute]=E$34)*Table1_2[Value])</f>
        <v>9.8284528907922919</v>
      </c>
      <c r="F218" s="1">
        <f t="shared" si="7"/>
        <v>-0.19427681217222392</v>
      </c>
      <c r="G218">
        <f t="shared" si="8"/>
        <v>1.194276812172224</v>
      </c>
    </row>
    <row r="219" spans="1:7" x14ac:dyDescent="0.25">
      <c r="A219" s="1"/>
      <c r="B219" s="1"/>
      <c r="C219" s="21" t="s">
        <v>223</v>
      </c>
      <c r="D219">
        <f>SUMPRODUCT((Table1_2[country name]=$C219)*(Table1_2[Attribute]=D$34)*Table1_2[Value])</f>
        <v>98.338910256410259</v>
      </c>
      <c r="E219">
        <f>SUMPRODUCT((Table1_2[country name]=$C219)*(Table1_2[Attribute]=E$34)*Table1_2[Value])</f>
        <v>97.41211538461539</v>
      </c>
      <c r="F219" s="1">
        <f t="shared" si="7"/>
        <v>-9.4244980890913922E-3</v>
      </c>
      <c r="G219">
        <f t="shared" si="8"/>
        <v>1.0094244980890914</v>
      </c>
    </row>
    <row r="220" spans="1:7" x14ac:dyDescent="0.25">
      <c r="A220" s="1"/>
      <c r="B220" s="1"/>
      <c r="C220" s="20" t="s">
        <v>226</v>
      </c>
      <c r="D220">
        <f>SUMPRODUCT((Table1_2[country name]=$C220)*(Table1_2[Attribute]=D$34)*Table1_2[Value])</f>
        <v>69.138853885344346</v>
      </c>
      <c r="E220">
        <f>SUMPRODUCT((Table1_2[country name]=$C220)*(Table1_2[Attribute]=E$34)*Table1_2[Value])</f>
        <v>68.699070307610668</v>
      </c>
      <c r="F220" s="1">
        <f t="shared" si="7"/>
        <v>-6.3608745736946732E-3</v>
      </c>
      <c r="G220">
        <f t="shared" si="8"/>
        <v>1.0063608745736947</v>
      </c>
    </row>
    <row r="221" spans="1:7" x14ac:dyDescent="0.25">
      <c r="A221" s="1"/>
      <c r="B221" s="1"/>
      <c r="C221" s="21" t="s">
        <v>51</v>
      </c>
      <c r="D221">
        <f>SUMPRODUCT((Table1_2[country name]=$C221)*(Table1_2[Attribute]=D$34)*Table1_2[Value])</f>
        <v>30.264649326991194</v>
      </c>
      <c r="E221">
        <f>SUMPRODUCT((Table1_2[country name]=$C221)*(Table1_2[Attribute]=E$34)*Table1_2[Value])</f>
        <v>32.116333548688978</v>
      </c>
      <c r="F221" s="1">
        <f t="shared" si="7"/>
        <v>6.1183072094821205E-2</v>
      </c>
      <c r="G221">
        <f t="shared" si="8"/>
        <v>0.93881692790517879</v>
      </c>
    </row>
    <row r="222" spans="1:7" x14ac:dyDescent="0.25">
      <c r="A222" s="1"/>
      <c r="B222" s="1"/>
      <c r="C222" s="20" t="s">
        <v>230</v>
      </c>
      <c r="D222">
        <f>SUMPRODUCT((Table1_2[country name]=$C222)*(Table1_2[Attribute]=D$34)*Table1_2[Value])</f>
        <v>2.3510719338339321</v>
      </c>
      <c r="E222">
        <f>SUMPRODUCT((Table1_2[country name]=$C222)*(Table1_2[Attribute]=E$34)*Table1_2[Value])</f>
        <v>2.8431084245493654</v>
      </c>
      <c r="F222" s="1">
        <f t="shared" si="7"/>
        <v>0.20928176787558397</v>
      </c>
      <c r="G222">
        <f t="shared" si="8"/>
        <v>0.79071823212441605</v>
      </c>
    </row>
    <row r="223" spans="1:7" x14ac:dyDescent="0.25">
      <c r="A223" s="1"/>
      <c r="B223" s="1"/>
      <c r="C223" s="21" t="s">
        <v>237</v>
      </c>
      <c r="D223">
        <f>SUMPRODUCT((Table1_2[country name]=$C223)*(Table1_2[Attribute]=D$34)*Table1_2[Value])</f>
        <v>2.9294084024006861</v>
      </c>
      <c r="E223">
        <f>SUMPRODUCT((Table1_2[country name]=$C223)*(Table1_2[Attribute]=E$34)*Table1_2[Value])</f>
        <v>3.0535341162907992</v>
      </c>
      <c r="F223" s="1">
        <f t="shared" si="7"/>
        <v>4.2372280283073716E-2</v>
      </c>
      <c r="G223">
        <f t="shared" si="8"/>
        <v>0.95762771971692628</v>
      </c>
    </row>
    <row r="224" spans="1:7" x14ac:dyDescent="0.25">
      <c r="A224" s="1"/>
      <c r="B224" s="1"/>
      <c r="C224" s="20" t="s">
        <v>249</v>
      </c>
      <c r="D224">
        <f>SUMPRODUCT((Table1_2[country name]=$C224)*(Table1_2[Attribute]=D$34)*Table1_2[Value])</f>
        <v>60.58930909911944</v>
      </c>
      <c r="E224">
        <f>SUMPRODUCT((Table1_2[country name]=$C224)*(Table1_2[Attribute]=E$34)*Table1_2[Value])</f>
        <v>51.642582975841044</v>
      </c>
      <c r="F224" s="1">
        <f t="shared" si="7"/>
        <v>-0.14766179473415419</v>
      </c>
      <c r="G224">
        <f t="shared" si="8"/>
        <v>1.1476617947341543</v>
      </c>
    </row>
    <row r="225" spans="1:7" x14ac:dyDescent="0.25">
      <c r="A225" s="1"/>
      <c r="B225" s="1"/>
      <c r="C225" s="21" t="s">
        <v>236</v>
      </c>
      <c r="D225">
        <f>SUMPRODUCT((Table1_2[country name]=$C225)*(Table1_2[Attribute]=D$34)*Table1_2[Value])</f>
        <v>37.18608702460412</v>
      </c>
      <c r="E225">
        <f>SUMPRODUCT((Table1_2[country name]=$C225)*(Table1_2[Attribute]=E$34)*Table1_2[Value])</f>
        <v>38.898784474152947</v>
      </c>
      <c r="F225" s="1">
        <f t="shared" si="7"/>
        <v>4.6057479734708931E-2</v>
      </c>
      <c r="G225">
        <f t="shared" si="8"/>
        <v>0.95394252026529103</v>
      </c>
    </row>
    <row r="226" spans="1:7" x14ac:dyDescent="0.25">
      <c r="A226" s="1"/>
      <c r="B226" s="1"/>
      <c r="C226" s="20" t="s">
        <v>240</v>
      </c>
      <c r="D226">
        <f>SUMPRODUCT((Table1_2[country name]=$C226)*(Table1_2[Attribute]=D$34)*Table1_2[Value])</f>
        <v>63.826496301277736</v>
      </c>
      <c r="E226">
        <f>SUMPRODUCT((Table1_2[country name]=$C226)*(Table1_2[Attribute]=E$34)*Table1_2[Value])</f>
        <v>61.943510423671825</v>
      </c>
      <c r="F226" s="1">
        <f t="shared" si="7"/>
        <v>-2.9501633126119378E-2</v>
      </c>
      <c r="G226">
        <f t="shared" si="8"/>
        <v>1.0295016331261193</v>
      </c>
    </row>
    <row r="227" spans="1:7" x14ac:dyDescent="0.25">
      <c r="A227" s="1"/>
      <c r="B227" s="1"/>
      <c r="C227" s="21" t="s">
        <v>235</v>
      </c>
      <c r="D227">
        <f>SUMPRODUCT((Table1_2[country name]=$C227)*(Table1_2[Attribute]=D$34)*Table1_2[Value])</f>
        <v>23.32164000735429</v>
      </c>
      <c r="E227">
        <f>SUMPRODUCT((Table1_2[country name]=$C227)*(Table1_2[Attribute]=E$34)*Table1_2[Value])</f>
        <v>22.233314947600665</v>
      </c>
      <c r="F227" s="1">
        <f t="shared" si="7"/>
        <v>-4.6665888823017199E-2</v>
      </c>
      <c r="G227">
        <f t="shared" si="8"/>
        <v>1.0466658888230171</v>
      </c>
    </row>
    <row r="228" spans="1:7" x14ac:dyDescent="0.25">
      <c r="A228" s="1"/>
      <c r="B228" s="1"/>
      <c r="C228" s="20" t="s">
        <v>242</v>
      </c>
      <c r="D228">
        <f>SUMPRODUCT((Table1_2[country name]=$C228)*(Table1_2[Attribute]=D$34)*Table1_2[Value])</f>
        <v>12.430555555555555</v>
      </c>
      <c r="E228">
        <f>SUMPRODUCT((Table1_2[country name]=$C228)*(Table1_2[Attribute]=E$34)*Table1_2[Value])</f>
        <v>12.430555555555555</v>
      </c>
      <c r="F228" s="1">
        <f t="shared" ref="F228:F249" si="9">IFERROR((E228-D228)/D228,0)</f>
        <v>0</v>
      </c>
      <c r="G228">
        <f t="shared" si="8"/>
        <v>1</v>
      </c>
    </row>
    <row r="229" spans="1:7" x14ac:dyDescent="0.25">
      <c r="A229" s="1"/>
      <c r="B229" s="1"/>
      <c r="C229" s="21" t="s">
        <v>245</v>
      </c>
      <c r="D229">
        <f>SUMPRODUCT((Table1_2[country name]=$C229)*(Table1_2[Attribute]=D$34)*Table1_2[Value])</f>
        <v>46.130604288499029</v>
      </c>
      <c r="E229">
        <f>SUMPRODUCT((Table1_2[country name]=$C229)*(Table1_2[Attribute]=E$34)*Table1_2[Value])</f>
        <v>44.481481481481481</v>
      </c>
      <c r="F229" s="1">
        <f t="shared" si="9"/>
        <v>-3.5748996408197849E-2</v>
      </c>
      <c r="G229">
        <f t="shared" si="8"/>
        <v>1.0357489964081978</v>
      </c>
    </row>
    <row r="230" spans="1:7" x14ac:dyDescent="0.25">
      <c r="A230" s="1"/>
      <c r="B230" s="1"/>
      <c r="C230" s="20" t="s">
        <v>246</v>
      </c>
      <c r="D230">
        <f>SUMPRODUCT((Table1_2[country name]=$C230)*(Table1_2[Attribute]=D$34)*Table1_2[Value])</f>
        <v>4.2987255406797118</v>
      </c>
      <c r="E230">
        <f>SUMPRODUCT((Table1_2[country name]=$C230)*(Table1_2[Attribute]=E$34)*Table1_2[Value])</f>
        <v>4.5232363542739451</v>
      </c>
      <c r="F230" s="1">
        <f t="shared" si="9"/>
        <v>5.2227296548626317E-2</v>
      </c>
      <c r="G230">
        <f t="shared" si="8"/>
        <v>0.94777270345137365</v>
      </c>
    </row>
    <row r="231" spans="1:7" x14ac:dyDescent="0.25">
      <c r="A231" s="1"/>
      <c r="B231" s="1"/>
      <c r="C231" s="21" t="s">
        <v>488</v>
      </c>
      <c r="D231">
        <f>SUMPRODUCT((Table1_2[country name]=$C231)*(Table1_2[Attribute]=D$34)*Table1_2[Value])</f>
        <v>26.179267959928797</v>
      </c>
      <c r="E231">
        <f>SUMPRODUCT((Table1_2[country name]=$C231)*(Table1_2[Attribute]=E$34)*Table1_2[Value])</f>
        <v>28.871483699959722</v>
      </c>
      <c r="F231" s="1">
        <f t="shared" si="9"/>
        <v>0.10283770135023465</v>
      </c>
      <c r="G231">
        <f t="shared" ref="G231:G249" si="10">1-F231</f>
        <v>0.89716229864976538</v>
      </c>
    </row>
    <row r="232" spans="1:7" x14ac:dyDescent="0.25">
      <c r="A232" s="1"/>
      <c r="B232" s="1"/>
      <c r="C232" s="20" t="s">
        <v>238</v>
      </c>
      <c r="D232">
        <f>SUMPRODUCT((Table1_2[country name]=$C232)*(Table1_2[Attribute]=D$34)*Table1_2[Value])</f>
        <v>8.7821590449641445</v>
      </c>
      <c r="E232">
        <f>SUMPRODUCT((Table1_2[country name]=$C232)*(Table1_2[Attribute]=E$34)*Table1_2[Value])</f>
        <v>8.7821590449641445</v>
      </c>
      <c r="F232" s="1">
        <f t="shared" si="9"/>
        <v>0</v>
      </c>
      <c r="G232">
        <f t="shared" si="10"/>
        <v>1</v>
      </c>
    </row>
    <row r="233" spans="1:7" x14ac:dyDescent="0.25">
      <c r="A233" s="1"/>
      <c r="B233" s="1"/>
      <c r="C233" s="21" t="s">
        <v>231</v>
      </c>
      <c r="D233">
        <f>SUMPRODUCT((Table1_2[country name]=$C233)*(Table1_2[Attribute]=D$34)*Table1_2[Value])</f>
        <v>11.073684210526316</v>
      </c>
      <c r="E233">
        <f>SUMPRODUCT((Table1_2[country name]=$C233)*(Table1_2[Attribute]=E$34)*Table1_2[Value])</f>
        <v>11.073684210526316</v>
      </c>
      <c r="F233" s="1">
        <f t="shared" si="9"/>
        <v>0</v>
      </c>
      <c r="G233">
        <f t="shared" si="10"/>
        <v>1</v>
      </c>
    </row>
    <row r="234" spans="1:7" x14ac:dyDescent="0.25">
      <c r="A234" s="1"/>
      <c r="B234" s="1"/>
      <c r="C234" s="20" t="s">
        <v>248</v>
      </c>
      <c r="D234">
        <f>SUMPRODUCT((Table1_2[country name]=$C234)*(Table1_2[Attribute]=D$34)*Table1_2[Value])</f>
        <v>33.333333333333329</v>
      </c>
      <c r="E234">
        <f>SUMPRODUCT((Table1_2[country name]=$C234)*(Table1_2[Attribute]=E$34)*Table1_2[Value])</f>
        <v>33.333333333333329</v>
      </c>
      <c r="F234" s="1">
        <f t="shared" si="9"/>
        <v>0</v>
      </c>
      <c r="G234">
        <f t="shared" si="10"/>
        <v>1</v>
      </c>
    </row>
    <row r="235" spans="1:7" x14ac:dyDescent="0.25">
      <c r="A235" s="1"/>
      <c r="B235" s="1"/>
      <c r="C235" s="21" t="s">
        <v>250</v>
      </c>
      <c r="D235">
        <f>SUMPRODUCT((Table1_2[country name]=$C235)*(Table1_2[Attribute]=D$34)*Table1_2[Value])</f>
        <v>15.82978829888394</v>
      </c>
      <c r="E235">
        <f>SUMPRODUCT((Table1_2[country name]=$C235)*(Table1_2[Attribute]=E$34)*Table1_2[Value])</f>
        <v>11.659186116098144</v>
      </c>
      <c r="F235" s="1">
        <f t="shared" si="9"/>
        <v>-0.26346544274883571</v>
      </c>
      <c r="G235">
        <f t="shared" si="10"/>
        <v>1.2634654427488357</v>
      </c>
    </row>
    <row r="236" spans="1:7" x14ac:dyDescent="0.25">
      <c r="A236" s="1"/>
      <c r="B236" s="1"/>
      <c r="C236" s="20" t="s">
        <v>251</v>
      </c>
      <c r="D236">
        <f>SUMPRODUCT((Table1_2[country name]=$C236)*(Table1_2[Attribute]=D$34)*Table1_2[Value])</f>
        <v>16.414947786312247</v>
      </c>
      <c r="E236">
        <f>SUMPRODUCT((Table1_2[country name]=$C236)*(Table1_2[Attribute]=E$34)*Table1_2[Value])</f>
        <v>16.724197445633415</v>
      </c>
      <c r="F236" s="1">
        <f t="shared" si="9"/>
        <v>1.8839515260538228E-2</v>
      </c>
      <c r="G236">
        <f t="shared" si="10"/>
        <v>0.98116048473946182</v>
      </c>
    </row>
    <row r="237" spans="1:7" x14ac:dyDescent="0.25">
      <c r="A237" s="1"/>
      <c r="B237" s="1"/>
      <c r="C237" s="21" t="s">
        <v>19</v>
      </c>
      <c r="D237">
        <f>SUMPRODUCT((Table1_2[country name]=$C237)*(Table1_2[Attribute]=D$34)*Table1_2[Value])</f>
        <v>4.3569417065615328</v>
      </c>
      <c r="E237">
        <f>SUMPRODUCT((Table1_2[country name]=$C237)*(Table1_2[Attribute]=E$34)*Table1_2[Value])</f>
        <v>4.4677555618135738</v>
      </c>
      <c r="F237" s="1">
        <f t="shared" si="9"/>
        <v>2.5433862262870283E-2</v>
      </c>
      <c r="G237">
        <f t="shared" si="10"/>
        <v>0.97456613773712975</v>
      </c>
    </row>
    <row r="238" spans="1:7" x14ac:dyDescent="0.25">
      <c r="A238" s="1"/>
      <c r="B238" s="1"/>
      <c r="C238" s="20" t="s">
        <v>93</v>
      </c>
      <c r="D238">
        <f>SUMPRODUCT((Table1_2[country name]=$C238)*(Table1_2[Attribute]=D$34)*Table1_2[Value])</f>
        <v>12.210143429917744</v>
      </c>
      <c r="E238">
        <f>SUMPRODUCT((Table1_2[country name]=$C238)*(Table1_2[Attribute]=E$34)*Table1_2[Value])</f>
        <v>13.185632207663373</v>
      </c>
      <c r="F238" s="1">
        <f t="shared" si="9"/>
        <v>7.9891672308733869E-2</v>
      </c>
      <c r="G238">
        <f t="shared" si="10"/>
        <v>0.92010832769126616</v>
      </c>
    </row>
    <row r="239" spans="1:7" x14ac:dyDescent="0.25">
      <c r="A239" s="1"/>
      <c r="B239" s="1"/>
      <c r="C239" s="21" t="s">
        <v>253</v>
      </c>
      <c r="D239">
        <f>SUMPRODUCT((Table1_2[country name]=$C239)*(Table1_2[Attribute]=D$34)*Table1_2[Value])</f>
        <v>33.130173588068878</v>
      </c>
      <c r="E239">
        <f>SUMPRODUCT((Table1_2[country name]=$C239)*(Table1_2[Attribute]=E$34)*Table1_2[Value])</f>
        <v>33.866926412037493</v>
      </c>
      <c r="F239" s="1">
        <f t="shared" si="9"/>
        <v>2.2238121451737303E-2</v>
      </c>
      <c r="G239">
        <f t="shared" si="10"/>
        <v>0.97776187854826269</v>
      </c>
    </row>
    <row r="240" spans="1:7" x14ac:dyDescent="0.25">
      <c r="A240" s="1"/>
      <c r="B240" s="1"/>
      <c r="C240" s="20" t="s">
        <v>252</v>
      </c>
      <c r="D240">
        <f>SUMPRODUCT((Table1_2[country name]=$C240)*(Table1_2[Attribute]=D$34)*Table1_2[Value])</f>
        <v>7.8219632042052334</v>
      </c>
      <c r="E240">
        <f>SUMPRODUCT((Table1_2[country name]=$C240)*(Table1_2[Attribute]=E$34)*Table1_2[Value])</f>
        <v>11.604388069934865</v>
      </c>
      <c r="F240" s="1">
        <f t="shared" si="9"/>
        <v>0.48356464572680802</v>
      </c>
      <c r="G240">
        <f t="shared" si="10"/>
        <v>0.51643535427319198</v>
      </c>
    </row>
    <row r="241" spans="1:7" x14ac:dyDescent="0.25">
      <c r="A241" s="1"/>
      <c r="B241" s="1"/>
      <c r="C241" s="21" t="s">
        <v>254</v>
      </c>
      <c r="D241">
        <f>SUMPRODUCT((Table1_2[country name]=$C241)*(Table1_2[Attribute]=D$34)*Table1_2[Value])</f>
        <v>6.7928870436846989</v>
      </c>
      <c r="E241">
        <f>SUMPRODUCT((Table1_2[country name]=$C241)*(Table1_2[Attribute]=E$34)*Table1_2[Value])</f>
        <v>8.3732213775104949</v>
      </c>
      <c r="F241" s="1">
        <f t="shared" si="9"/>
        <v>0.23264546041510026</v>
      </c>
      <c r="G241">
        <f t="shared" si="10"/>
        <v>0.76735453958489974</v>
      </c>
    </row>
    <row r="242" spans="1:7" x14ac:dyDescent="0.25">
      <c r="A242" s="1"/>
      <c r="B242" s="1"/>
      <c r="C242" s="20" t="s">
        <v>260</v>
      </c>
      <c r="D242">
        <f>SUMPRODUCT((Table1_2[country name]=$C242)*(Table1_2[Attribute]=D$34)*Table1_2[Value])</f>
        <v>36.283839212469239</v>
      </c>
      <c r="E242">
        <f>SUMPRODUCT((Table1_2[country name]=$C242)*(Table1_2[Attribute]=E$34)*Table1_2[Value])</f>
        <v>36.283839212469239</v>
      </c>
      <c r="F242" s="1">
        <f t="shared" si="9"/>
        <v>0</v>
      </c>
      <c r="G242">
        <f t="shared" si="10"/>
        <v>1</v>
      </c>
    </row>
    <row r="243" spans="1:7" x14ac:dyDescent="0.25">
      <c r="A243" s="1"/>
      <c r="B243" s="1"/>
      <c r="C243" s="21" t="s">
        <v>256</v>
      </c>
      <c r="D243">
        <f>SUMPRODUCT((Table1_2[country name]=$C243)*(Table1_2[Attribute]=D$34)*Table1_2[Value])</f>
        <v>55.72359843546284</v>
      </c>
      <c r="E243">
        <f>SUMPRODUCT((Table1_2[country name]=$C243)*(Table1_2[Attribute]=E$34)*Table1_2[Value])</f>
        <v>52.413015135196417</v>
      </c>
      <c r="F243" s="1">
        <f t="shared" si="9"/>
        <v>-5.9410795304266406E-2</v>
      </c>
      <c r="G243">
        <f t="shared" si="10"/>
        <v>1.0594107953042664</v>
      </c>
    </row>
    <row r="244" spans="1:7" x14ac:dyDescent="0.25">
      <c r="A244" s="1"/>
      <c r="B244" s="1"/>
      <c r="C244" s="20" t="s">
        <v>259</v>
      </c>
      <c r="D244">
        <f>SUMPRODUCT((Table1_2[country name]=$C244)*(Table1_2[Attribute]=D$34)*Table1_2[Value])</f>
        <v>37.883688034462807</v>
      </c>
      <c r="E244">
        <f>SUMPRODUCT((Table1_2[country name]=$C244)*(Table1_2[Attribute]=E$34)*Table1_2[Value])</f>
        <v>46.719001751592863</v>
      </c>
      <c r="F244" s="1">
        <f t="shared" si="9"/>
        <v>0.23322211156138145</v>
      </c>
      <c r="G244">
        <f t="shared" si="10"/>
        <v>0.76677788843861849</v>
      </c>
    </row>
    <row r="245" spans="1:7" x14ac:dyDescent="0.25">
      <c r="A245" s="1"/>
      <c r="B245" s="1"/>
      <c r="C245" s="21" t="s">
        <v>258</v>
      </c>
      <c r="D245">
        <f>SUMPRODUCT((Table1_2[country name]=$C245)*(Table1_2[Attribute]=D$34)*Table1_2[Value])</f>
        <v>58.485714285714288</v>
      </c>
      <c r="E245">
        <f>SUMPRODUCT((Table1_2[country name]=$C245)*(Table1_2[Attribute]=E$34)*Table1_2[Value])</f>
        <v>56.885714285714286</v>
      </c>
      <c r="F245" s="1">
        <f t="shared" si="9"/>
        <v>-2.735710796287252E-2</v>
      </c>
      <c r="G245">
        <f t="shared" si="10"/>
        <v>1.0273571079628725</v>
      </c>
    </row>
    <row r="246" spans="1:7" x14ac:dyDescent="0.25">
      <c r="A246" s="1"/>
      <c r="B246" s="1"/>
      <c r="C246" s="20" t="s">
        <v>201</v>
      </c>
      <c r="D246">
        <f>SUMPRODUCT((Table1_2[country name]=$C246)*(Table1_2[Attribute]=D$34)*Table1_2[Value])</f>
        <v>1.5083056478405314</v>
      </c>
      <c r="E246">
        <f>SUMPRODUCT((Table1_2[country name]=$C246)*(Table1_2[Attribute]=E$34)*Table1_2[Value])</f>
        <v>1.6843853820598009</v>
      </c>
      <c r="F246" s="1">
        <f t="shared" si="9"/>
        <v>0.11674008810572713</v>
      </c>
      <c r="G246">
        <f t="shared" si="10"/>
        <v>0.88325991189427289</v>
      </c>
    </row>
    <row r="247" spans="1:7" x14ac:dyDescent="0.25">
      <c r="A247" s="1"/>
      <c r="B247" s="1"/>
      <c r="C247" s="21" t="s">
        <v>264</v>
      </c>
      <c r="D247">
        <f>SUMPRODUCT((Table1_2[country name]=$C247)*(Table1_2[Attribute]=D$34)*Table1_2[Value])</f>
        <v>1.0398318086254901</v>
      </c>
      <c r="E247">
        <f>SUMPRODUCT((Table1_2[country name]=$C247)*(Table1_2[Attribute]=E$34)*Table1_2[Value])</f>
        <v>1.0398318086254901</v>
      </c>
      <c r="F247" s="1">
        <f t="shared" si="9"/>
        <v>0</v>
      </c>
      <c r="G247">
        <f t="shared" si="10"/>
        <v>1</v>
      </c>
    </row>
    <row r="248" spans="1:7" x14ac:dyDescent="0.25">
      <c r="A248" s="1"/>
      <c r="B248" s="1"/>
      <c r="C248" s="20" t="s">
        <v>266</v>
      </c>
      <c r="D248">
        <f>SUMPRODUCT((Table1_2[country name]=$C248)*(Table1_2[Attribute]=D$34)*Table1_2[Value])</f>
        <v>63.296519996233471</v>
      </c>
      <c r="E248">
        <f>SUMPRODUCT((Table1_2[country name]=$C248)*(Table1_2[Attribute]=E$34)*Table1_2[Value])</f>
        <v>60.283337144701974</v>
      </c>
      <c r="F248" s="1">
        <f t="shared" si="9"/>
        <v>-4.76042419347983E-2</v>
      </c>
      <c r="G248">
        <f t="shared" si="10"/>
        <v>1.0476042419347984</v>
      </c>
    </row>
    <row r="249" spans="1:7" x14ac:dyDescent="0.25">
      <c r="A249" s="1"/>
      <c r="B249" s="1"/>
      <c r="C249" s="21" t="s">
        <v>267</v>
      </c>
      <c r="D249">
        <f>SUMPRODUCT((Table1_2[country name]=$C249)*(Table1_2[Attribute]=D$34)*Table1_2[Value])</f>
        <v>47.475714101072761</v>
      </c>
      <c r="E249">
        <f>SUMPRODUCT((Table1_2[country name]=$C249)*(Table1_2[Attribute]=E$34)*Table1_2[Value])</f>
        <v>45.093912369135317</v>
      </c>
      <c r="F249" s="1">
        <f t="shared" si="9"/>
        <v>-5.0168844788026565E-2</v>
      </c>
      <c r="G249">
        <f t="shared" si="10"/>
        <v>1.0501688447880266</v>
      </c>
    </row>
    <row r="250" spans="1:7" x14ac:dyDescent="0.25">
      <c r="A250" s="1"/>
      <c r="B250" s="1"/>
      <c r="C250" s="1"/>
      <c r="D250" s="1"/>
      <c r="E250" s="1"/>
    </row>
    <row r="251" spans="1:7" x14ac:dyDescent="0.25">
      <c r="A251" s="1"/>
      <c r="B251" s="1"/>
      <c r="C251" s="1"/>
      <c r="D251" s="1"/>
      <c r="E251" s="1"/>
    </row>
    <row r="252" spans="1:7" x14ac:dyDescent="0.25">
      <c r="A252" s="1"/>
      <c r="B252" s="1"/>
      <c r="C252" s="1"/>
      <c r="D252" s="1"/>
      <c r="E252" s="1"/>
    </row>
    <row r="253" spans="1:7" x14ac:dyDescent="0.25">
      <c r="A253" s="1"/>
      <c r="B253" s="1"/>
      <c r="C253" s="1"/>
      <c r="D253" s="1"/>
      <c r="E253" s="1"/>
    </row>
    <row r="254" spans="1:7" x14ac:dyDescent="0.25">
      <c r="A254" s="1"/>
      <c r="B254" s="1"/>
      <c r="C254" s="1"/>
      <c r="D254" s="1"/>
      <c r="E254" s="1"/>
    </row>
    <row r="255" spans="1:7" x14ac:dyDescent="0.25">
      <c r="A255" s="1"/>
      <c r="B255" s="1"/>
      <c r="C255" s="1"/>
      <c r="D255" s="1"/>
      <c r="E255" s="1"/>
    </row>
    <row r="256" spans="1:7" x14ac:dyDescent="0.25">
      <c r="A256" s="1"/>
      <c r="B256" s="1"/>
      <c r="C256" s="1"/>
      <c r="D256" s="1"/>
      <c r="E256" s="1"/>
    </row>
    <row r="257" spans="1:5" x14ac:dyDescent="0.25">
      <c r="A257" s="1"/>
      <c r="B257" s="1"/>
      <c r="C257" s="1"/>
      <c r="D257" s="1"/>
      <c r="E257" s="1"/>
    </row>
    <row r="258" spans="1:5" x14ac:dyDescent="0.25">
      <c r="A258" s="1"/>
      <c r="B258" s="1"/>
      <c r="C258" s="1"/>
      <c r="D258" s="1"/>
      <c r="E258" s="1"/>
    </row>
    <row r="259" spans="1:5" x14ac:dyDescent="0.25">
      <c r="A259" s="1"/>
      <c r="B259" s="1"/>
      <c r="C259" s="1"/>
      <c r="D259" s="1"/>
      <c r="E259" s="1"/>
    </row>
    <row r="260" spans="1:5" x14ac:dyDescent="0.25">
      <c r="A260" s="1"/>
      <c r="B260" s="1"/>
      <c r="C260" s="1"/>
      <c r="D260" s="1"/>
      <c r="E260" s="1"/>
    </row>
    <row r="261" spans="1:5" x14ac:dyDescent="0.25">
      <c r="A261" s="1"/>
      <c r="B261" s="1"/>
      <c r="C261" s="1"/>
      <c r="D261" s="1"/>
      <c r="E261" s="1"/>
    </row>
    <row r="262" spans="1:5" x14ac:dyDescent="0.25">
      <c r="A262" s="1"/>
      <c r="B262" s="1"/>
      <c r="C262" s="1"/>
      <c r="D262" s="1"/>
      <c r="E262" s="1"/>
    </row>
    <row r="263" spans="1:5" x14ac:dyDescent="0.25">
      <c r="A263" s="1"/>
      <c r="B263" s="1"/>
      <c r="C263" s="1"/>
      <c r="D263" s="1"/>
      <c r="E263" s="1"/>
    </row>
    <row r="264" spans="1:5" x14ac:dyDescent="0.25">
      <c r="A264" s="1"/>
      <c r="B264" s="1"/>
      <c r="C264" s="1"/>
      <c r="D264" s="1"/>
      <c r="E264" s="1"/>
    </row>
    <row r="265" spans="1:5" x14ac:dyDescent="0.25">
      <c r="A265" s="1"/>
      <c r="B265" s="1"/>
      <c r="C265" s="1"/>
      <c r="D265" s="1"/>
      <c r="E265" s="1"/>
    </row>
    <row r="266" spans="1:5" x14ac:dyDescent="0.25">
      <c r="A266" s="1"/>
      <c r="B266" s="1"/>
      <c r="C266" s="1"/>
      <c r="D266" s="1"/>
      <c r="E266" s="1"/>
    </row>
    <row r="267" spans="1:5" x14ac:dyDescent="0.25">
      <c r="A267" s="1"/>
      <c r="B267" s="1"/>
      <c r="C267" s="1"/>
      <c r="D267" s="1"/>
      <c r="E267" s="1"/>
    </row>
    <row r="268" spans="1:5" x14ac:dyDescent="0.25">
      <c r="A268" s="1"/>
      <c r="B268" s="1"/>
      <c r="C268" s="1"/>
      <c r="D268" s="1"/>
      <c r="E268" s="1"/>
    </row>
    <row r="269" spans="1:5" x14ac:dyDescent="0.25">
      <c r="A269" s="1"/>
      <c r="B269" s="1"/>
      <c r="C269" s="1"/>
      <c r="D269" s="1"/>
      <c r="E269" s="1"/>
    </row>
    <row r="270" spans="1:5" x14ac:dyDescent="0.25">
      <c r="A270" s="1"/>
      <c r="B270" s="1"/>
      <c r="C270" s="1"/>
      <c r="D270" s="1"/>
      <c r="E270" s="1"/>
    </row>
    <row r="271" spans="1:5" x14ac:dyDescent="0.25">
      <c r="A271" s="1"/>
      <c r="B271" s="1"/>
      <c r="C271" s="1"/>
      <c r="D271" s="1"/>
      <c r="E271" s="1"/>
    </row>
    <row r="272" spans="1:5" x14ac:dyDescent="0.25">
      <c r="A272" s="1"/>
      <c r="B272" s="1"/>
      <c r="C272" s="1"/>
      <c r="D272" s="1"/>
      <c r="E272" s="1"/>
    </row>
    <row r="273" spans="1:5" x14ac:dyDescent="0.25">
      <c r="A273" s="1"/>
      <c r="B273" s="1"/>
      <c r="C273" s="1"/>
      <c r="D273" s="1"/>
      <c r="E273" s="1"/>
    </row>
    <row r="274" spans="1:5" x14ac:dyDescent="0.25">
      <c r="A274" s="1"/>
      <c r="B274" s="1"/>
      <c r="C274" s="1"/>
      <c r="D274" s="1"/>
      <c r="E274" s="1"/>
    </row>
    <row r="275" spans="1:5" x14ac:dyDescent="0.25">
      <c r="A275" s="1"/>
      <c r="B275" s="1"/>
      <c r="C275" s="1"/>
      <c r="D275" s="1"/>
      <c r="E275" s="1"/>
    </row>
    <row r="276" spans="1:5" x14ac:dyDescent="0.25">
      <c r="A276" s="1"/>
      <c r="B276" s="1"/>
      <c r="C276" s="1"/>
      <c r="D276" s="1"/>
      <c r="E276" s="1"/>
    </row>
    <row r="277" spans="1:5" x14ac:dyDescent="0.25">
      <c r="A277" s="1"/>
      <c r="B277" s="1"/>
      <c r="C277" s="1"/>
      <c r="D277" s="1"/>
      <c r="E277" s="1"/>
    </row>
    <row r="278" spans="1:5" x14ac:dyDescent="0.25">
      <c r="A278" s="1"/>
      <c r="B278" s="1"/>
      <c r="C278" s="1"/>
      <c r="D278" s="1"/>
      <c r="E278" s="1"/>
    </row>
    <row r="279" spans="1:5" x14ac:dyDescent="0.25">
      <c r="A279" s="1"/>
      <c r="B279" s="1"/>
      <c r="C279" s="1"/>
      <c r="D279" s="1"/>
      <c r="E279" s="1"/>
    </row>
    <row r="280" spans="1:5" x14ac:dyDescent="0.25">
      <c r="A280" s="1"/>
      <c r="B280" s="1"/>
      <c r="C280" s="1"/>
      <c r="D280" s="1"/>
      <c r="E280" s="1"/>
    </row>
    <row r="281" spans="1:5" x14ac:dyDescent="0.25">
      <c r="A281" s="1"/>
      <c r="B281" s="1"/>
      <c r="C281" s="1"/>
      <c r="D281" s="1"/>
      <c r="E281" s="1"/>
    </row>
    <row r="282" spans="1:5" x14ac:dyDescent="0.25">
      <c r="A282" s="1"/>
      <c r="B282" s="1"/>
      <c r="C282" s="1"/>
      <c r="D282" s="1"/>
      <c r="E282" s="1"/>
    </row>
    <row r="283" spans="1:5" x14ac:dyDescent="0.25">
      <c r="A283" s="1"/>
      <c r="B283" s="1"/>
      <c r="C283" s="1"/>
      <c r="D283" s="1"/>
      <c r="E283" s="1"/>
    </row>
    <row r="284" spans="1:5" x14ac:dyDescent="0.25">
      <c r="A284" s="1"/>
      <c r="B284" s="1"/>
      <c r="C284" s="1"/>
      <c r="D284" s="1"/>
      <c r="E284" s="1"/>
    </row>
    <row r="285" spans="1:5" x14ac:dyDescent="0.25">
      <c r="A285" s="1"/>
      <c r="B285" s="1"/>
      <c r="C285" s="1"/>
      <c r="D285" s="1"/>
      <c r="E285" s="1"/>
    </row>
    <row r="286" spans="1:5" x14ac:dyDescent="0.25">
      <c r="A286" s="1"/>
      <c r="B286" s="1"/>
      <c r="C286" s="1"/>
      <c r="D286" s="1"/>
      <c r="E286" s="1"/>
    </row>
    <row r="287" spans="1:5" x14ac:dyDescent="0.25">
      <c r="A287" s="1"/>
      <c r="B287" s="1"/>
      <c r="C287" s="1"/>
      <c r="D287" s="1"/>
      <c r="E287" s="1"/>
    </row>
    <row r="288" spans="1:5" x14ac:dyDescent="0.25">
      <c r="A288" s="1"/>
      <c r="B288" s="1"/>
      <c r="C288" s="1"/>
      <c r="D288" s="1"/>
      <c r="E288" s="1"/>
    </row>
    <row r="289" spans="1:5" x14ac:dyDescent="0.25">
      <c r="A289" s="1"/>
      <c r="B289" s="1"/>
      <c r="C289" s="1"/>
      <c r="D289" s="1"/>
      <c r="E289" s="1"/>
    </row>
    <row r="290" spans="1:5" x14ac:dyDescent="0.25">
      <c r="A290" s="1"/>
      <c r="B290" s="1"/>
      <c r="C290" s="1"/>
      <c r="D290" s="1"/>
      <c r="E290" s="1"/>
    </row>
    <row r="291" spans="1:5" x14ac:dyDescent="0.25">
      <c r="A291" s="1"/>
      <c r="B291" s="1"/>
      <c r="C291" s="1"/>
      <c r="D291" s="1"/>
      <c r="E291" s="1"/>
    </row>
    <row r="292" spans="1:5" x14ac:dyDescent="0.25">
      <c r="A292" s="1"/>
      <c r="B292" s="1"/>
      <c r="C292" s="1"/>
      <c r="D292" s="1"/>
      <c r="E292" s="1"/>
    </row>
    <row r="293" spans="1:5" x14ac:dyDescent="0.25">
      <c r="A293" s="1"/>
      <c r="B293" s="1"/>
      <c r="C293" s="1"/>
      <c r="D293" s="1"/>
      <c r="E293" s="1"/>
    </row>
    <row r="294" spans="1:5" x14ac:dyDescent="0.25">
      <c r="A294" s="1"/>
      <c r="B294" s="1"/>
      <c r="C294" s="1"/>
      <c r="D294" s="1"/>
      <c r="E294" s="1"/>
    </row>
    <row r="295" spans="1:5" x14ac:dyDescent="0.25">
      <c r="A295" s="1"/>
      <c r="B295" s="1"/>
      <c r="C295" s="1"/>
      <c r="D295" s="1"/>
      <c r="E295" s="1"/>
    </row>
    <row r="296" spans="1:5" x14ac:dyDescent="0.25">
      <c r="A296" s="1"/>
      <c r="B296" s="1"/>
      <c r="C296" s="1"/>
      <c r="D296" s="1"/>
      <c r="E296" s="1"/>
    </row>
    <row r="297" spans="1:5" x14ac:dyDescent="0.25">
      <c r="A297" s="1"/>
      <c r="B297" s="1"/>
      <c r="C297" s="1"/>
      <c r="D297" s="1"/>
      <c r="E297" s="1"/>
    </row>
    <row r="298" spans="1:5" x14ac:dyDescent="0.25">
      <c r="A298" s="1"/>
      <c r="B298" s="1"/>
      <c r="C298" s="1"/>
      <c r="D298" s="1"/>
      <c r="E298" s="1"/>
    </row>
    <row r="299" spans="1:5" x14ac:dyDescent="0.25">
      <c r="A299" s="1"/>
      <c r="B299" s="1"/>
      <c r="C299" s="1"/>
      <c r="D299" s="1"/>
      <c r="E299" s="1"/>
    </row>
    <row r="300" spans="1:5" x14ac:dyDescent="0.25">
      <c r="A300" s="1"/>
      <c r="B300" s="1"/>
      <c r="C300" s="1"/>
      <c r="D300" s="1"/>
      <c r="E300" s="1"/>
    </row>
    <row r="301" spans="1:5" x14ac:dyDescent="0.25">
      <c r="A301" s="1"/>
      <c r="B301" s="1"/>
      <c r="C301" s="1"/>
      <c r="D301" s="1"/>
      <c r="E301" s="1"/>
    </row>
    <row r="302" spans="1:5" x14ac:dyDescent="0.25">
      <c r="A302" s="1"/>
      <c r="B302" s="1"/>
      <c r="C302" s="1"/>
      <c r="D302" s="1"/>
      <c r="E302" s="1"/>
    </row>
    <row r="303" spans="1:5" x14ac:dyDescent="0.25">
      <c r="A303" s="1"/>
      <c r="B303" s="1"/>
      <c r="C303" s="1"/>
      <c r="D303" s="1"/>
      <c r="E303" s="1"/>
    </row>
    <row r="304" spans="1:5" x14ac:dyDescent="0.25">
      <c r="A304" s="1"/>
      <c r="B304" s="1"/>
      <c r="C304" s="1"/>
      <c r="D304" s="1"/>
      <c r="E304" s="1"/>
    </row>
    <row r="305" spans="1:5" x14ac:dyDescent="0.25">
      <c r="A305" s="1"/>
      <c r="B305" s="1"/>
      <c r="C305" s="1"/>
      <c r="D305" s="1"/>
      <c r="E305" s="1"/>
    </row>
    <row r="306" spans="1:5" x14ac:dyDescent="0.25">
      <c r="A306" s="1"/>
      <c r="B306" s="1"/>
      <c r="C306" s="1"/>
      <c r="D306" s="1"/>
      <c r="E306" s="1"/>
    </row>
    <row r="307" spans="1:5" x14ac:dyDescent="0.25">
      <c r="A307" s="1"/>
      <c r="B307" s="1"/>
      <c r="C307" s="1"/>
      <c r="D307" s="1"/>
      <c r="E307" s="1"/>
    </row>
    <row r="308" spans="1:5" x14ac:dyDescent="0.25">
      <c r="A308" s="1"/>
      <c r="B308" s="1"/>
      <c r="C308" s="1"/>
      <c r="D308" s="1"/>
      <c r="E308" s="1"/>
    </row>
    <row r="309" spans="1:5" x14ac:dyDescent="0.25">
      <c r="A309" s="1"/>
      <c r="B309" s="1"/>
      <c r="C309" s="1"/>
      <c r="D309" s="1"/>
      <c r="E309" s="1"/>
    </row>
    <row r="310" spans="1:5" x14ac:dyDescent="0.25">
      <c r="A310" s="1"/>
      <c r="B310" s="1"/>
      <c r="C310" s="1"/>
      <c r="D310" s="1"/>
      <c r="E310" s="1"/>
    </row>
    <row r="311" spans="1:5" x14ac:dyDescent="0.25">
      <c r="A311" s="1"/>
      <c r="B311" s="1"/>
      <c r="C311" s="1"/>
      <c r="D311" s="1"/>
      <c r="E311" s="1"/>
    </row>
    <row r="312" spans="1:5" x14ac:dyDescent="0.25">
      <c r="A312" s="1"/>
      <c r="B312" s="1"/>
      <c r="C312" s="1"/>
      <c r="D312" s="1"/>
      <c r="E312" s="1"/>
    </row>
    <row r="313" spans="1:5" x14ac:dyDescent="0.25">
      <c r="A313" s="1"/>
      <c r="B313" s="1"/>
      <c r="C313" s="1"/>
      <c r="D313" s="1"/>
      <c r="E313" s="1"/>
    </row>
    <row r="314" spans="1:5" x14ac:dyDescent="0.25">
      <c r="A314" s="1"/>
      <c r="B314" s="1"/>
      <c r="C314" s="1"/>
      <c r="D314" s="1"/>
      <c r="E314" s="1"/>
    </row>
    <row r="315" spans="1:5" x14ac:dyDescent="0.25">
      <c r="A315" s="1"/>
      <c r="B315" s="1"/>
      <c r="C315" s="1"/>
      <c r="D315" s="1"/>
      <c r="E315" s="1"/>
    </row>
    <row r="316" spans="1:5" x14ac:dyDescent="0.25">
      <c r="A316" s="1"/>
      <c r="B316" s="1"/>
      <c r="C316" s="1"/>
      <c r="D316" s="1"/>
      <c r="E316" s="1"/>
    </row>
    <row r="317" spans="1:5" x14ac:dyDescent="0.25">
      <c r="A317" s="1"/>
      <c r="B317" s="1"/>
      <c r="C317" s="1"/>
      <c r="D317" s="1"/>
      <c r="E317" s="1"/>
    </row>
    <row r="318" spans="1:5" x14ac:dyDescent="0.25">
      <c r="A318" s="1"/>
      <c r="B318" s="1"/>
      <c r="C318" s="1"/>
      <c r="D318" s="1"/>
      <c r="E318" s="1"/>
    </row>
    <row r="319" spans="1:5" x14ac:dyDescent="0.25">
      <c r="A319" s="1"/>
      <c r="B319" s="1"/>
      <c r="C319" s="1"/>
      <c r="D319" s="1"/>
      <c r="E319" s="1"/>
    </row>
    <row r="320" spans="1:5" x14ac:dyDescent="0.25">
      <c r="A320" s="1"/>
      <c r="B320" s="1"/>
      <c r="C320" s="1"/>
      <c r="D320" s="1"/>
      <c r="E320" s="1"/>
    </row>
    <row r="321" spans="1:5" x14ac:dyDescent="0.25">
      <c r="A321" s="1"/>
      <c r="B321" s="1"/>
      <c r="C321" s="1"/>
      <c r="D321" s="1"/>
      <c r="E321" s="1"/>
    </row>
    <row r="322" spans="1:5" x14ac:dyDescent="0.25">
      <c r="A322" s="1"/>
      <c r="B322" s="1"/>
      <c r="C322" s="1"/>
      <c r="D322" s="1"/>
      <c r="E322" s="1"/>
    </row>
    <row r="323" spans="1:5" x14ac:dyDescent="0.25">
      <c r="A323" s="1"/>
      <c r="B323" s="1"/>
      <c r="C323" s="1"/>
      <c r="D323" s="1"/>
      <c r="E323" s="1"/>
    </row>
    <row r="324" spans="1:5" x14ac:dyDescent="0.25">
      <c r="A324" s="1"/>
      <c r="B324" s="1"/>
      <c r="C324" s="1"/>
      <c r="D324" s="1"/>
      <c r="E324" s="1"/>
    </row>
    <row r="325" spans="1:5" x14ac:dyDescent="0.25">
      <c r="A325" s="1"/>
      <c r="B325" s="1"/>
      <c r="C325" s="1"/>
      <c r="D325" s="1"/>
      <c r="E325" s="1"/>
    </row>
    <row r="326" spans="1:5" x14ac:dyDescent="0.25">
      <c r="A326" s="1"/>
      <c r="B326" s="1"/>
      <c r="C326" s="1"/>
      <c r="D326" s="1"/>
      <c r="E326" s="1"/>
    </row>
    <row r="327" spans="1:5" x14ac:dyDescent="0.25">
      <c r="A327" s="1"/>
      <c r="B327" s="1"/>
      <c r="C327" s="1"/>
      <c r="D327" s="1"/>
      <c r="E327" s="1"/>
    </row>
    <row r="328" spans="1:5" x14ac:dyDescent="0.25">
      <c r="A328" s="1"/>
      <c r="B328" s="1"/>
      <c r="C328" s="1"/>
      <c r="D328" s="1"/>
      <c r="E328" s="1"/>
    </row>
    <row r="329" spans="1:5" x14ac:dyDescent="0.25">
      <c r="A329" s="1"/>
      <c r="B329" s="1"/>
      <c r="C329" s="1"/>
      <c r="D329" s="1"/>
      <c r="E329" s="1"/>
    </row>
    <row r="330" spans="1:5" x14ac:dyDescent="0.25">
      <c r="A330" s="1"/>
      <c r="B330" s="1"/>
      <c r="C330" s="1"/>
      <c r="D330" s="1"/>
      <c r="E330" s="1"/>
    </row>
    <row r="331" spans="1:5" x14ac:dyDescent="0.25">
      <c r="A331" s="1"/>
      <c r="B331" s="1"/>
      <c r="C331" s="1"/>
      <c r="D331" s="1"/>
      <c r="E331" s="1"/>
    </row>
    <row r="332" spans="1:5" x14ac:dyDescent="0.25">
      <c r="A332" s="1"/>
      <c r="B332" s="1"/>
      <c r="C332" s="1"/>
      <c r="D332" s="1"/>
      <c r="E332" s="1"/>
    </row>
    <row r="333" spans="1:5" x14ac:dyDescent="0.25">
      <c r="A333" s="1"/>
      <c r="B333" s="1"/>
      <c r="C333" s="1"/>
      <c r="D333" s="1"/>
      <c r="E333" s="1"/>
    </row>
    <row r="334" spans="1:5" x14ac:dyDescent="0.25">
      <c r="A334" s="1"/>
      <c r="B334" s="1"/>
      <c r="C334" s="1"/>
      <c r="D334" s="1"/>
      <c r="E334" s="1"/>
    </row>
    <row r="335" spans="1:5" x14ac:dyDescent="0.25">
      <c r="A335" s="1"/>
      <c r="B335" s="1"/>
      <c r="C335" s="1"/>
      <c r="D335" s="1"/>
      <c r="E335" s="1"/>
    </row>
    <row r="336" spans="1:5" x14ac:dyDescent="0.25">
      <c r="A336" s="1"/>
      <c r="B336" s="1"/>
      <c r="C336" s="1"/>
      <c r="D336" s="1"/>
      <c r="E336" s="1"/>
    </row>
    <row r="337" spans="1:5" x14ac:dyDescent="0.25">
      <c r="A337" s="1"/>
      <c r="B337" s="1"/>
      <c r="C337" s="1"/>
      <c r="D337" s="1"/>
      <c r="E337" s="1"/>
    </row>
    <row r="338" spans="1:5" x14ac:dyDescent="0.25">
      <c r="A338" s="1"/>
      <c r="B338" s="1"/>
      <c r="C338" s="1"/>
      <c r="D338" s="1"/>
      <c r="E338" s="1"/>
    </row>
    <row r="339" spans="1:5" x14ac:dyDescent="0.25">
      <c r="A339" s="1"/>
      <c r="B339" s="1"/>
      <c r="C339" s="1"/>
      <c r="D339" s="1"/>
      <c r="E339" s="1"/>
    </row>
    <row r="340" spans="1:5" x14ac:dyDescent="0.25">
      <c r="A340" s="1"/>
      <c r="B340" s="1"/>
      <c r="C340" s="1"/>
      <c r="D340" s="1"/>
      <c r="E340" s="1"/>
    </row>
    <row r="341" spans="1:5" x14ac:dyDescent="0.25">
      <c r="A341" s="1"/>
      <c r="B341" s="1"/>
      <c r="C341" s="1"/>
      <c r="D341" s="1"/>
      <c r="E341" s="1"/>
    </row>
    <row r="342" spans="1:5" x14ac:dyDescent="0.25">
      <c r="A342" s="1"/>
      <c r="B342" s="1"/>
      <c r="C342" s="1"/>
      <c r="D342" s="1"/>
      <c r="E342" s="1"/>
    </row>
    <row r="343" spans="1:5" x14ac:dyDescent="0.25">
      <c r="A343" s="1"/>
      <c r="B343" s="1"/>
      <c r="C343" s="1"/>
      <c r="D343" s="1"/>
      <c r="E343" s="1"/>
    </row>
    <row r="344" spans="1:5" x14ac:dyDescent="0.25">
      <c r="A344" s="1"/>
      <c r="B344" s="1"/>
      <c r="C344" s="1"/>
      <c r="D344" s="1"/>
      <c r="E344" s="1"/>
    </row>
    <row r="345" spans="1:5" x14ac:dyDescent="0.25">
      <c r="A345" s="1"/>
      <c r="B345" s="1"/>
      <c r="C345" s="1"/>
      <c r="D345" s="1"/>
      <c r="E345" s="1"/>
    </row>
    <row r="346" spans="1:5" x14ac:dyDescent="0.25">
      <c r="A346" s="1"/>
      <c r="B346" s="1"/>
      <c r="C346" s="1"/>
      <c r="D346" s="1"/>
      <c r="E346" s="1"/>
    </row>
    <row r="347" spans="1:5" x14ac:dyDescent="0.25">
      <c r="A347" s="1"/>
      <c r="B347" s="1"/>
      <c r="C347" s="1"/>
      <c r="D347" s="1"/>
      <c r="E347" s="1"/>
    </row>
    <row r="348" spans="1:5" x14ac:dyDescent="0.25">
      <c r="A348" s="1"/>
      <c r="B348" s="1"/>
      <c r="C348" s="1"/>
      <c r="D348" s="1"/>
      <c r="E348" s="1"/>
    </row>
    <row r="349" spans="1:5" x14ac:dyDescent="0.25">
      <c r="A349" s="1"/>
      <c r="B349" s="1"/>
      <c r="C349" s="1"/>
      <c r="D349" s="1"/>
      <c r="E349" s="1"/>
    </row>
    <row r="350" spans="1:5" x14ac:dyDescent="0.25">
      <c r="A350" s="1"/>
      <c r="B350" s="1"/>
      <c r="C350" s="1"/>
      <c r="D350" s="1"/>
      <c r="E350" s="1"/>
    </row>
    <row r="351" spans="1:5" x14ac:dyDescent="0.25">
      <c r="A351" s="1"/>
      <c r="B351" s="1"/>
      <c r="C351" s="1"/>
      <c r="D351" s="1"/>
      <c r="E351" s="1"/>
    </row>
    <row r="352" spans="1:5" x14ac:dyDescent="0.25">
      <c r="A352" s="1"/>
      <c r="B352" s="1"/>
      <c r="C352" s="1"/>
      <c r="D352" s="1"/>
      <c r="E352" s="1"/>
    </row>
    <row r="353" spans="1:5" x14ac:dyDescent="0.25">
      <c r="A353" s="1"/>
      <c r="B353" s="1"/>
      <c r="C353" s="1"/>
      <c r="D353" s="1"/>
      <c r="E353" s="1"/>
    </row>
    <row r="354" spans="1:5" x14ac:dyDescent="0.25">
      <c r="A354" s="1"/>
      <c r="B354" s="1"/>
      <c r="C354" s="1"/>
      <c r="D354" s="1"/>
      <c r="E354" s="1"/>
    </row>
    <row r="355" spans="1:5" x14ac:dyDescent="0.25">
      <c r="A355" s="1"/>
      <c r="B355" s="1"/>
      <c r="C355" s="1"/>
      <c r="D355" s="1"/>
      <c r="E355" s="1"/>
    </row>
    <row r="356" spans="1:5" x14ac:dyDescent="0.25">
      <c r="A356" s="1"/>
      <c r="B356" s="1"/>
      <c r="C356" s="1"/>
      <c r="D356" s="1"/>
      <c r="E356" s="1"/>
    </row>
    <row r="357" spans="1:5" x14ac:dyDescent="0.25">
      <c r="A357" s="1"/>
      <c r="B357" s="1"/>
      <c r="C357" s="1"/>
      <c r="D357" s="1"/>
      <c r="E357" s="1"/>
    </row>
    <row r="358" spans="1:5" x14ac:dyDescent="0.25">
      <c r="A358" s="1"/>
      <c r="B358" s="1"/>
      <c r="C358" s="1"/>
      <c r="D358" s="1"/>
      <c r="E358" s="1"/>
    </row>
    <row r="359" spans="1:5" x14ac:dyDescent="0.25">
      <c r="A359" s="1"/>
      <c r="B359" s="1"/>
      <c r="C359" s="1"/>
      <c r="D359" s="1"/>
      <c r="E359" s="1"/>
    </row>
    <row r="360" spans="1:5" x14ac:dyDescent="0.25">
      <c r="A360" s="1"/>
      <c r="B360" s="1"/>
      <c r="C360" s="1"/>
      <c r="D360" s="1"/>
      <c r="E360" s="1"/>
    </row>
    <row r="361" spans="1:5" x14ac:dyDescent="0.25">
      <c r="A361" s="1"/>
      <c r="B361" s="1"/>
      <c r="C361" s="1"/>
      <c r="D361" s="1"/>
      <c r="E361" s="1"/>
    </row>
    <row r="362" spans="1:5" x14ac:dyDescent="0.25">
      <c r="A362" s="1"/>
      <c r="B362" s="1"/>
      <c r="C362" s="1"/>
      <c r="D362" s="1"/>
      <c r="E362" s="1"/>
    </row>
    <row r="363" spans="1:5" x14ac:dyDescent="0.25">
      <c r="A363" s="1"/>
      <c r="B363" s="1"/>
      <c r="C363" s="1"/>
      <c r="D363" s="1"/>
      <c r="E363" s="1"/>
    </row>
    <row r="364" spans="1:5" x14ac:dyDescent="0.25">
      <c r="A364" s="1"/>
      <c r="B364" s="1"/>
      <c r="C364" s="1"/>
      <c r="D364" s="1"/>
      <c r="E364" s="1"/>
    </row>
    <row r="365" spans="1:5" x14ac:dyDescent="0.25">
      <c r="A365" s="1"/>
      <c r="B365" s="1"/>
      <c r="C365" s="1"/>
      <c r="D365" s="1"/>
      <c r="E365" s="1"/>
    </row>
    <row r="366" spans="1:5" x14ac:dyDescent="0.25">
      <c r="A366" s="1"/>
      <c r="B366" s="1"/>
      <c r="C366" s="1"/>
      <c r="D366" s="1"/>
      <c r="E366" s="1"/>
    </row>
    <row r="367" spans="1:5" x14ac:dyDescent="0.25">
      <c r="A367" s="1"/>
      <c r="B367" s="1"/>
      <c r="C367" s="1"/>
      <c r="D367" s="1"/>
      <c r="E367" s="1"/>
    </row>
    <row r="368" spans="1:5" x14ac:dyDescent="0.25">
      <c r="A368" s="1"/>
      <c r="B368" s="1"/>
      <c r="C368" s="1"/>
      <c r="D368" s="1"/>
      <c r="E368" s="1"/>
    </row>
    <row r="369" spans="1:5" x14ac:dyDescent="0.25">
      <c r="A369" s="1"/>
      <c r="B369" s="1"/>
      <c r="C369" s="1"/>
      <c r="D369" s="1"/>
      <c r="E369" s="1"/>
    </row>
    <row r="370" spans="1:5" x14ac:dyDescent="0.25">
      <c r="A370" s="1"/>
      <c r="B370" s="1"/>
      <c r="C370" s="1"/>
      <c r="D370" s="1"/>
      <c r="E370" s="1"/>
    </row>
    <row r="371" spans="1:5" x14ac:dyDescent="0.25">
      <c r="A371" s="1"/>
      <c r="B371" s="1"/>
      <c r="C371" s="1"/>
      <c r="D371" s="1"/>
      <c r="E371" s="1"/>
    </row>
    <row r="372" spans="1:5" x14ac:dyDescent="0.25">
      <c r="A372" s="1"/>
      <c r="B372" s="1"/>
      <c r="C372" s="1"/>
      <c r="D372" s="1"/>
      <c r="E372" s="1"/>
    </row>
    <row r="373" spans="1:5" x14ac:dyDescent="0.25">
      <c r="A373" s="1"/>
      <c r="B373" s="1"/>
      <c r="C373" s="1"/>
      <c r="D373" s="1"/>
      <c r="E373" s="1"/>
    </row>
    <row r="374" spans="1:5" x14ac:dyDescent="0.25">
      <c r="A374" s="1"/>
      <c r="B374" s="1"/>
      <c r="C374" s="1"/>
      <c r="D374" s="1"/>
      <c r="E374" s="1"/>
    </row>
    <row r="375" spans="1:5" x14ac:dyDescent="0.25">
      <c r="A375" s="1"/>
      <c r="B375" s="1"/>
      <c r="C375" s="1"/>
      <c r="D375" s="1"/>
      <c r="E375" s="1"/>
    </row>
    <row r="376" spans="1:5" x14ac:dyDescent="0.25">
      <c r="A376" s="1"/>
      <c r="B376" s="1"/>
      <c r="C376" s="1"/>
      <c r="D376" s="1"/>
      <c r="E376" s="1"/>
    </row>
    <row r="377" spans="1:5" x14ac:dyDescent="0.25">
      <c r="A377" s="1"/>
      <c r="B377" s="1"/>
      <c r="C377" s="1"/>
      <c r="D377" s="1"/>
      <c r="E377" s="1"/>
    </row>
    <row r="378" spans="1:5" x14ac:dyDescent="0.25">
      <c r="A378" s="1"/>
      <c r="B378" s="1"/>
      <c r="C378" s="1"/>
      <c r="D378" s="1"/>
      <c r="E378" s="1"/>
    </row>
    <row r="379" spans="1:5" x14ac:dyDescent="0.25">
      <c r="A379" s="1"/>
      <c r="B379" s="1"/>
      <c r="C379" s="1"/>
      <c r="D379" s="1"/>
      <c r="E379" s="1"/>
    </row>
    <row r="380" spans="1:5" x14ac:dyDescent="0.25">
      <c r="A380" s="1"/>
      <c r="B380" s="1"/>
      <c r="C380" s="1"/>
      <c r="D380" s="1"/>
      <c r="E380" s="1"/>
    </row>
    <row r="381" spans="1:5" x14ac:dyDescent="0.25">
      <c r="A381" s="1"/>
      <c r="B381" s="1"/>
      <c r="C381" s="1"/>
      <c r="D381" s="1"/>
      <c r="E381" s="1"/>
    </row>
    <row r="382" spans="1:5" x14ac:dyDescent="0.25">
      <c r="A382" s="1"/>
      <c r="B382" s="1"/>
      <c r="C382" s="1"/>
      <c r="D382" s="1"/>
      <c r="E382" s="1"/>
    </row>
    <row r="383" spans="1:5" x14ac:dyDescent="0.25">
      <c r="A383" s="1"/>
      <c r="B383" s="1"/>
      <c r="C383" s="1"/>
      <c r="D383" s="1"/>
      <c r="E383" s="1"/>
    </row>
    <row r="384" spans="1:5" x14ac:dyDescent="0.25">
      <c r="A384" s="1"/>
      <c r="B384" s="1"/>
      <c r="C384" s="1"/>
      <c r="D384" s="1"/>
      <c r="E384" s="1"/>
    </row>
    <row r="385" spans="1:5" x14ac:dyDescent="0.25">
      <c r="A385" s="1"/>
      <c r="B385" s="1"/>
      <c r="C385" s="1"/>
      <c r="D385" s="1"/>
      <c r="E385" s="1"/>
    </row>
    <row r="386" spans="1:5" x14ac:dyDescent="0.25">
      <c r="A386" s="1"/>
      <c r="B386" s="1"/>
      <c r="C386" s="1"/>
      <c r="D386" s="1"/>
      <c r="E386" s="1"/>
    </row>
    <row r="387" spans="1:5" x14ac:dyDescent="0.25">
      <c r="A387" s="1"/>
      <c r="B387" s="1"/>
      <c r="C387" s="1"/>
      <c r="D387" s="1"/>
      <c r="E387" s="1"/>
    </row>
    <row r="388" spans="1:5" x14ac:dyDescent="0.25">
      <c r="A388" s="1"/>
      <c r="B388" s="1"/>
      <c r="C388" s="1"/>
      <c r="D388" s="1"/>
      <c r="E388" s="1"/>
    </row>
    <row r="389" spans="1:5" x14ac:dyDescent="0.25">
      <c r="A389" s="1"/>
      <c r="B389" s="1"/>
      <c r="C389" s="1"/>
      <c r="D389" s="1"/>
      <c r="E389" s="1"/>
    </row>
    <row r="390" spans="1:5" x14ac:dyDescent="0.25">
      <c r="A390" s="1"/>
      <c r="B390" s="1"/>
      <c r="C390" s="1"/>
      <c r="D390" s="1"/>
      <c r="E390" s="1"/>
    </row>
    <row r="391" spans="1:5" x14ac:dyDescent="0.25">
      <c r="A391" s="1"/>
      <c r="B391" s="1"/>
      <c r="C391" s="1"/>
      <c r="D391" s="1"/>
      <c r="E391" s="1"/>
    </row>
    <row r="392" spans="1:5" x14ac:dyDescent="0.25">
      <c r="A392" s="1"/>
      <c r="B392" s="1"/>
      <c r="C392" s="1"/>
      <c r="D392" s="1"/>
      <c r="E392" s="1"/>
    </row>
    <row r="393" spans="1:5" x14ac:dyDescent="0.25">
      <c r="A393" s="1"/>
      <c r="B393" s="1"/>
      <c r="C393" s="1"/>
      <c r="D393" s="1"/>
      <c r="E393" s="1"/>
    </row>
    <row r="394" spans="1:5" x14ac:dyDescent="0.25">
      <c r="A394" s="1"/>
      <c r="B394" s="1"/>
      <c r="C394" s="1"/>
      <c r="D394" s="1"/>
      <c r="E394" s="1"/>
    </row>
    <row r="395" spans="1:5" x14ac:dyDescent="0.25">
      <c r="A395" s="1"/>
      <c r="B395" s="1"/>
      <c r="C395" s="1"/>
      <c r="D395" s="1"/>
      <c r="E395" s="1"/>
    </row>
    <row r="396" spans="1:5" x14ac:dyDescent="0.25">
      <c r="A396" s="1"/>
      <c r="B396" s="1"/>
      <c r="C396" s="1"/>
      <c r="D396" s="1"/>
      <c r="E396" s="1"/>
    </row>
    <row r="397" spans="1:5" x14ac:dyDescent="0.25">
      <c r="A397" s="1"/>
      <c r="B397" s="1"/>
      <c r="C397" s="1"/>
      <c r="D397" s="1"/>
      <c r="E397" s="1"/>
    </row>
    <row r="398" spans="1:5" x14ac:dyDescent="0.25">
      <c r="A398" s="1"/>
      <c r="B398" s="1"/>
      <c r="C398" s="1"/>
      <c r="D398" s="1"/>
      <c r="E398" s="1"/>
    </row>
    <row r="399" spans="1:5" x14ac:dyDescent="0.25">
      <c r="A399" s="1"/>
      <c r="B399" s="1"/>
      <c r="C399" s="1"/>
      <c r="D399" s="1"/>
      <c r="E399" s="1"/>
    </row>
    <row r="400" spans="1:5" x14ac:dyDescent="0.25">
      <c r="A400" s="1"/>
      <c r="B400" s="1"/>
      <c r="C400" s="1"/>
      <c r="D400" s="1"/>
      <c r="E400" s="1"/>
    </row>
    <row r="401" spans="1:5" x14ac:dyDescent="0.25">
      <c r="A401" s="1"/>
      <c r="B401" s="1"/>
      <c r="C401" s="1"/>
      <c r="D401" s="1"/>
      <c r="E401" s="1"/>
    </row>
    <row r="402" spans="1:5" x14ac:dyDescent="0.25">
      <c r="A402" s="1"/>
      <c r="B402" s="1"/>
      <c r="C402" s="1"/>
      <c r="D402" s="1"/>
      <c r="E402" s="1"/>
    </row>
    <row r="403" spans="1:5" x14ac:dyDescent="0.25">
      <c r="A403" s="1"/>
      <c r="B403" s="1"/>
      <c r="C403" s="1"/>
      <c r="D403" s="1"/>
      <c r="E403" s="1"/>
    </row>
    <row r="404" spans="1:5" x14ac:dyDescent="0.25">
      <c r="A404" s="1"/>
      <c r="B404" s="1"/>
      <c r="C404" s="1"/>
      <c r="D404" s="1"/>
      <c r="E404" s="1"/>
    </row>
    <row r="405" spans="1:5" x14ac:dyDescent="0.25">
      <c r="A405" s="1"/>
      <c r="B405" s="1"/>
      <c r="C405" s="1"/>
      <c r="D405" s="1"/>
      <c r="E405" s="1"/>
    </row>
    <row r="406" spans="1:5" x14ac:dyDescent="0.25">
      <c r="A406" s="1"/>
      <c r="B406" s="1"/>
      <c r="C406" s="1"/>
      <c r="D406" s="1"/>
      <c r="E406" s="1"/>
    </row>
    <row r="407" spans="1:5" x14ac:dyDescent="0.25">
      <c r="A407" s="1"/>
      <c r="B407" s="1"/>
      <c r="C407" s="1"/>
      <c r="D407" s="1"/>
      <c r="E407" s="1"/>
    </row>
    <row r="408" spans="1:5" x14ac:dyDescent="0.25">
      <c r="A408" s="1"/>
      <c r="B408" s="1"/>
      <c r="C408" s="1"/>
      <c r="D408" s="1"/>
      <c r="E408" s="1"/>
    </row>
    <row r="409" spans="1:5" x14ac:dyDescent="0.25">
      <c r="A409" s="1"/>
      <c r="B409" s="1"/>
      <c r="C409" s="1"/>
      <c r="D409" s="1"/>
      <c r="E409" s="1"/>
    </row>
    <row r="410" spans="1:5" x14ac:dyDescent="0.25">
      <c r="A410" s="1"/>
      <c r="B410" s="1"/>
      <c r="C410" s="1"/>
      <c r="D410" s="1"/>
      <c r="E410" s="1"/>
    </row>
    <row r="411" spans="1:5" x14ac:dyDescent="0.25">
      <c r="A411" s="1"/>
      <c r="B411" s="1"/>
      <c r="C411" s="1"/>
      <c r="D411" s="1"/>
      <c r="E411" s="1"/>
    </row>
    <row r="412" spans="1:5" x14ac:dyDescent="0.25">
      <c r="A412" s="1"/>
      <c r="B412" s="1"/>
      <c r="C412" s="1"/>
      <c r="D412" s="1"/>
      <c r="E412" s="1"/>
    </row>
    <row r="413" spans="1:5" x14ac:dyDescent="0.25">
      <c r="A413" s="1"/>
      <c r="B413" s="1"/>
      <c r="C413" s="1"/>
      <c r="D413" s="1"/>
      <c r="E413" s="1"/>
    </row>
    <row r="414" spans="1:5" x14ac:dyDescent="0.25">
      <c r="A414" s="1"/>
      <c r="B414" s="1"/>
      <c r="C414" s="1"/>
      <c r="D414" s="1"/>
      <c r="E414" s="1"/>
    </row>
    <row r="415" spans="1:5" x14ac:dyDescent="0.25">
      <c r="A415" s="1"/>
      <c r="B415" s="1"/>
      <c r="C415" s="1"/>
      <c r="D415" s="1"/>
      <c r="E415" s="1"/>
    </row>
    <row r="416" spans="1:5" x14ac:dyDescent="0.25">
      <c r="A416" s="1"/>
      <c r="B416" s="1"/>
      <c r="C416" s="1"/>
      <c r="D416" s="1"/>
      <c r="E416" s="1"/>
    </row>
    <row r="417" spans="1:5" x14ac:dyDescent="0.25">
      <c r="A417" s="1"/>
      <c r="B417" s="1"/>
      <c r="C417" s="1"/>
      <c r="D417" s="1"/>
      <c r="E417" s="1"/>
    </row>
    <row r="418" spans="1:5" x14ac:dyDescent="0.25">
      <c r="A418" s="1"/>
      <c r="B418" s="1"/>
      <c r="C418" s="1"/>
      <c r="D418" s="1"/>
      <c r="E418" s="1"/>
    </row>
    <row r="419" spans="1:5" x14ac:dyDescent="0.25">
      <c r="A419" s="1"/>
      <c r="B419" s="1"/>
      <c r="C419" s="1"/>
      <c r="D419" s="1"/>
      <c r="E419" s="1"/>
    </row>
    <row r="420" spans="1:5" x14ac:dyDescent="0.25">
      <c r="A420" s="1"/>
      <c r="B420" s="1"/>
      <c r="C420" s="1"/>
      <c r="D420" s="1"/>
      <c r="E420" s="1"/>
    </row>
    <row r="421" spans="1:5" x14ac:dyDescent="0.25">
      <c r="A421" s="1"/>
      <c r="B421" s="1"/>
      <c r="C421" s="1"/>
      <c r="D421" s="1"/>
      <c r="E421" s="1"/>
    </row>
    <row r="422" spans="1:5" x14ac:dyDescent="0.25">
      <c r="A422" s="1"/>
      <c r="B422" s="1"/>
      <c r="C422" s="1"/>
      <c r="D422" s="1"/>
      <c r="E422" s="1"/>
    </row>
    <row r="423" spans="1:5" x14ac:dyDescent="0.25">
      <c r="A423" s="1"/>
      <c r="B423" s="1"/>
      <c r="C423" s="1"/>
      <c r="D423" s="1"/>
      <c r="E423" s="1"/>
    </row>
    <row r="424" spans="1:5" x14ac:dyDescent="0.25">
      <c r="A424" s="1"/>
      <c r="B424" s="1"/>
      <c r="C424" s="1"/>
      <c r="D424" s="1"/>
      <c r="E424" s="1"/>
    </row>
    <row r="425" spans="1:5" x14ac:dyDescent="0.25">
      <c r="A425" s="1"/>
      <c r="B425" s="1"/>
      <c r="C425" s="1"/>
      <c r="D425" s="1"/>
      <c r="E425" s="1"/>
    </row>
    <row r="426" spans="1:5" x14ac:dyDescent="0.25">
      <c r="A426" s="1"/>
      <c r="B426" s="1"/>
      <c r="C426" s="1"/>
      <c r="D426" s="1"/>
      <c r="E426" s="1"/>
    </row>
    <row r="427" spans="1:5" x14ac:dyDescent="0.25">
      <c r="A427" s="1"/>
      <c r="B427" s="1"/>
      <c r="C427" s="1"/>
      <c r="D427" s="1"/>
      <c r="E427" s="1"/>
    </row>
    <row r="428" spans="1:5" x14ac:dyDescent="0.25">
      <c r="A428" s="1"/>
      <c r="B428" s="1"/>
      <c r="C428" s="1"/>
      <c r="D428" s="1"/>
      <c r="E428" s="1"/>
    </row>
    <row r="429" spans="1:5" x14ac:dyDescent="0.25">
      <c r="A429" s="1"/>
      <c r="B429" s="1"/>
      <c r="C429" s="1"/>
      <c r="D429" s="1"/>
      <c r="E429" s="1"/>
    </row>
    <row r="430" spans="1:5" x14ac:dyDescent="0.25">
      <c r="A430" s="1"/>
      <c r="B430" s="1"/>
      <c r="C430" s="1"/>
      <c r="D430" s="1"/>
      <c r="E430" s="1"/>
    </row>
    <row r="431" spans="1:5" x14ac:dyDescent="0.25">
      <c r="A431" s="1"/>
      <c r="B431" s="1"/>
      <c r="C431" s="1"/>
      <c r="D431" s="1"/>
      <c r="E431" s="1"/>
    </row>
    <row r="432" spans="1:5" x14ac:dyDescent="0.25">
      <c r="A432" s="1"/>
      <c r="B432" s="1"/>
      <c r="C432" s="1"/>
      <c r="D432" s="1"/>
      <c r="E432" s="1"/>
    </row>
    <row r="433" spans="1:5" x14ac:dyDescent="0.25">
      <c r="A433" s="1"/>
      <c r="B433" s="1"/>
      <c r="C433" s="1"/>
      <c r="D433" s="1"/>
      <c r="E433" s="1"/>
    </row>
    <row r="434" spans="1:5" x14ac:dyDescent="0.25">
      <c r="A434" s="1"/>
      <c r="B434" s="1"/>
      <c r="C434" s="1"/>
      <c r="D434" s="1"/>
      <c r="E434" s="1"/>
    </row>
    <row r="435" spans="1:5" x14ac:dyDescent="0.25">
      <c r="A435" s="1"/>
      <c r="B435" s="1"/>
      <c r="C435" s="1"/>
      <c r="D435" s="1"/>
      <c r="E435" s="1"/>
    </row>
    <row r="436" spans="1:5" x14ac:dyDescent="0.25">
      <c r="A436" s="1"/>
      <c r="B436" s="1"/>
      <c r="C436" s="1"/>
      <c r="D436" s="1"/>
      <c r="E436" s="1"/>
    </row>
    <row r="437" spans="1:5" x14ac:dyDescent="0.25">
      <c r="A437" s="1"/>
      <c r="B437" s="1"/>
      <c r="C437" s="1"/>
      <c r="D437" s="1"/>
      <c r="E437" s="1"/>
    </row>
    <row r="438" spans="1:5" x14ac:dyDescent="0.25">
      <c r="A438" s="1"/>
      <c r="B438" s="1"/>
      <c r="C438" s="1"/>
      <c r="D438" s="1"/>
      <c r="E438" s="1"/>
    </row>
    <row r="439" spans="1:5" x14ac:dyDescent="0.25">
      <c r="A439" s="1"/>
      <c r="B439" s="1"/>
      <c r="C439" s="1"/>
      <c r="D439" s="1"/>
      <c r="E439" s="1"/>
    </row>
    <row r="440" spans="1:5" x14ac:dyDescent="0.25">
      <c r="A440" s="1"/>
      <c r="B440" s="1"/>
      <c r="C440" s="1"/>
      <c r="D440" s="1"/>
      <c r="E440" s="1"/>
    </row>
    <row r="441" spans="1:5" x14ac:dyDescent="0.25">
      <c r="A441" s="1"/>
      <c r="B441" s="1"/>
      <c r="C441" s="1"/>
      <c r="D441" s="1"/>
      <c r="E441" s="1"/>
    </row>
    <row r="442" spans="1:5" x14ac:dyDescent="0.25">
      <c r="A442" s="1"/>
      <c r="B442" s="1"/>
      <c r="C442" s="1"/>
      <c r="D442" s="1"/>
      <c r="E442" s="1"/>
    </row>
    <row r="443" spans="1:5" x14ac:dyDescent="0.25">
      <c r="A443" s="1"/>
      <c r="B443" s="1"/>
      <c r="C443" s="1"/>
      <c r="D443" s="1"/>
      <c r="E443" s="1"/>
    </row>
    <row r="444" spans="1:5" x14ac:dyDescent="0.25">
      <c r="A444" s="1"/>
      <c r="B444" s="1"/>
      <c r="C444" s="1"/>
      <c r="D444" s="1"/>
      <c r="E444" s="1"/>
    </row>
    <row r="445" spans="1:5" x14ac:dyDescent="0.25">
      <c r="A445" s="1"/>
      <c r="B445" s="1"/>
      <c r="C445" s="1"/>
      <c r="D445" s="1"/>
      <c r="E445" s="1"/>
    </row>
    <row r="446" spans="1:5" x14ac:dyDescent="0.25">
      <c r="A446" s="1"/>
      <c r="B446" s="1"/>
      <c r="C446" s="1"/>
      <c r="D446" s="1"/>
      <c r="E446" s="1"/>
    </row>
    <row r="447" spans="1:5" x14ac:dyDescent="0.25">
      <c r="A447" s="1"/>
      <c r="B447" s="1"/>
      <c r="C447" s="1"/>
      <c r="D447" s="1"/>
      <c r="E447" s="1"/>
    </row>
    <row r="448" spans="1:5" x14ac:dyDescent="0.25">
      <c r="A448" s="1"/>
      <c r="B448" s="1"/>
      <c r="C448" s="1"/>
      <c r="D448" s="1"/>
      <c r="E448" s="1"/>
    </row>
    <row r="449" spans="1:5" x14ac:dyDescent="0.25">
      <c r="A449" s="1"/>
      <c r="B449" s="1"/>
      <c r="C449" s="1"/>
      <c r="D449" s="1"/>
      <c r="E449" s="1"/>
    </row>
    <row r="450" spans="1:5" x14ac:dyDescent="0.25">
      <c r="A450" s="1"/>
      <c r="B450" s="1"/>
      <c r="C450" s="1"/>
      <c r="D450" s="1"/>
      <c r="E450" s="1"/>
    </row>
    <row r="451" spans="1:5" x14ac:dyDescent="0.25">
      <c r="A451" s="1"/>
      <c r="B451" s="1"/>
      <c r="C451" s="1"/>
      <c r="D451" s="1"/>
      <c r="E451" s="1"/>
    </row>
    <row r="452" spans="1:5" x14ac:dyDescent="0.25">
      <c r="A452" s="1"/>
      <c r="B452" s="1"/>
      <c r="C452" s="1"/>
      <c r="D452" s="1"/>
      <c r="E452" s="1"/>
    </row>
    <row r="453" spans="1:5" x14ac:dyDescent="0.25">
      <c r="A453" s="1"/>
      <c r="B453" s="1"/>
      <c r="C453" s="1"/>
      <c r="D453" s="1"/>
      <c r="E453" s="1"/>
    </row>
    <row r="454" spans="1:5" x14ac:dyDescent="0.25">
      <c r="A454" s="1"/>
      <c r="B454" s="1"/>
      <c r="C454" s="1"/>
      <c r="D454" s="1"/>
      <c r="E454" s="1"/>
    </row>
    <row r="455" spans="1:5" x14ac:dyDescent="0.25">
      <c r="A455" s="1"/>
      <c r="B455" s="1"/>
      <c r="C455" s="1"/>
      <c r="D455" s="1"/>
      <c r="E455" s="1"/>
    </row>
    <row r="456" spans="1:5" x14ac:dyDescent="0.25">
      <c r="A456" s="1"/>
      <c r="B456" s="1"/>
      <c r="C456" s="1"/>
      <c r="D456" s="1"/>
      <c r="E456" s="1"/>
    </row>
    <row r="457" spans="1:5" x14ac:dyDescent="0.25">
      <c r="A457" s="1"/>
      <c r="B457" s="1"/>
      <c r="C457" s="1"/>
      <c r="D457" s="1"/>
      <c r="E457" s="1"/>
    </row>
    <row r="458" spans="1:5" x14ac:dyDescent="0.25">
      <c r="A458" s="1"/>
      <c r="B458" s="1"/>
      <c r="C458" s="1"/>
      <c r="D458" s="1"/>
      <c r="E458" s="1"/>
    </row>
    <row r="459" spans="1:5" x14ac:dyDescent="0.25">
      <c r="A459" s="1"/>
      <c r="B459" s="1"/>
      <c r="C459" s="1"/>
      <c r="D459" s="1"/>
      <c r="E459" s="1"/>
    </row>
    <row r="460" spans="1:5" x14ac:dyDescent="0.25">
      <c r="A460" s="1"/>
      <c r="B460" s="1"/>
      <c r="C460" s="1"/>
      <c r="D460" s="1"/>
      <c r="E460" s="1"/>
    </row>
    <row r="461" spans="1:5" x14ac:dyDescent="0.25">
      <c r="A461" s="1"/>
      <c r="B461" s="1"/>
      <c r="C461" s="1"/>
      <c r="D461" s="1"/>
      <c r="E461" s="1"/>
    </row>
    <row r="462" spans="1:5" x14ac:dyDescent="0.25">
      <c r="A462" s="1"/>
      <c r="B462" s="1"/>
      <c r="C462" s="1"/>
      <c r="D462" s="1"/>
      <c r="E462" s="1"/>
    </row>
    <row r="463" spans="1:5" x14ac:dyDescent="0.25">
      <c r="A463" s="1"/>
      <c r="B463" s="1"/>
      <c r="C463" s="1"/>
      <c r="D463" s="1"/>
      <c r="E463" s="1"/>
    </row>
    <row r="464" spans="1:5" x14ac:dyDescent="0.25">
      <c r="A464" s="1"/>
      <c r="B464" s="1"/>
      <c r="C464" s="1"/>
      <c r="D464" s="1"/>
      <c r="E464" s="1"/>
    </row>
    <row r="465" spans="1:5" x14ac:dyDescent="0.25">
      <c r="A465" s="1"/>
      <c r="B465" s="1"/>
      <c r="C465" s="1"/>
      <c r="D465" s="1"/>
      <c r="E465" s="1"/>
    </row>
    <row r="466" spans="1:5" x14ac:dyDescent="0.25">
      <c r="A466" s="1"/>
      <c r="B466" s="1"/>
      <c r="C466" s="1"/>
      <c r="D466" s="1"/>
      <c r="E466" s="1"/>
    </row>
    <row r="467" spans="1:5" x14ac:dyDescent="0.25">
      <c r="A467" s="1"/>
      <c r="B467" s="1"/>
      <c r="C467" s="1"/>
      <c r="D467" s="1"/>
      <c r="E467" s="1"/>
    </row>
    <row r="468" spans="1:5" x14ac:dyDescent="0.25">
      <c r="A468" s="1"/>
      <c r="B468" s="1"/>
      <c r="C468" s="1"/>
      <c r="D468" s="1"/>
      <c r="E468" s="1"/>
    </row>
    <row r="469" spans="1:5" x14ac:dyDescent="0.25">
      <c r="A469" s="1"/>
      <c r="B469" s="1"/>
      <c r="C469" s="1"/>
      <c r="D469" s="1"/>
      <c r="E469" s="1"/>
    </row>
    <row r="470" spans="1:5" x14ac:dyDescent="0.25">
      <c r="A470" s="1"/>
      <c r="B470" s="1"/>
      <c r="C470" s="1"/>
      <c r="D470" s="1"/>
      <c r="E470" s="1"/>
    </row>
    <row r="471" spans="1:5" x14ac:dyDescent="0.25">
      <c r="A471" s="1"/>
      <c r="B471" s="1"/>
      <c r="C471" s="1"/>
      <c r="D471" s="1"/>
      <c r="E471" s="1"/>
    </row>
    <row r="472" spans="1:5" x14ac:dyDescent="0.25">
      <c r="A472" s="1"/>
      <c r="B472" s="1"/>
      <c r="C472" s="1"/>
      <c r="D472" s="1"/>
      <c r="E472" s="1"/>
    </row>
    <row r="473" spans="1:5" x14ac:dyDescent="0.25">
      <c r="A473" s="1"/>
      <c r="B473" s="1"/>
      <c r="C473" s="1"/>
      <c r="D473" s="1"/>
      <c r="E473" s="1"/>
    </row>
    <row r="474" spans="1:5" x14ac:dyDescent="0.25">
      <c r="A474" s="1"/>
      <c r="B474" s="1"/>
      <c r="C474" s="1"/>
      <c r="D474" s="1"/>
      <c r="E474" s="1"/>
    </row>
    <row r="475" spans="1:5" x14ac:dyDescent="0.25">
      <c r="A475" s="1"/>
      <c r="B475" s="1"/>
      <c r="C475" s="1"/>
      <c r="D475" s="1"/>
      <c r="E475" s="1"/>
    </row>
    <row r="476" spans="1:5" x14ac:dyDescent="0.25">
      <c r="A476" s="1"/>
      <c r="B476" s="1"/>
      <c r="C476" s="1"/>
      <c r="D476" s="1"/>
      <c r="E476" s="1"/>
    </row>
    <row r="477" spans="1:5" x14ac:dyDescent="0.25">
      <c r="A477" s="1"/>
      <c r="B477" s="1"/>
      <c r="C477" s="1"/>
      <c r="D477" s="1"/>
      <c r="E477" s="1"/>
    </row>
    <row r="478" spans="1:5" x14ac:dyDescent="0.25">
      <c r="A478" s="1"/>
      <c r="B478" s="1"/>
      <c r="C478" s="1"/>
      <c r="D478" s="1"/>
      <c r="E478" s="1"/>
    </row>
    <row r="479" spans="1:5" x14ac:dyDescent="0.25">
      <c r="A479" s="1"/>
      <c r="B479" s="1"/>
      <c r="C479" s="1"/>
      <c r="D479" s="1"/>
      <c r="E479" s="1"/>
    </row>
    <row r="480" spans="1:5" x14ac:dyDescent="0.25">
      <c r="A480" s="1"/>
      <c r="B480" s="1"/>
      <c r="C480" s="1"/>
      <c r="D480" s="1"/>
      <c r="E480" s="1"/>
    </row>
    <row r="481" spans="1:5" x14ac:dyDescent="0.25">
      <c r="A481" s="1"/>
      <c r="B481" s="1"/>
      <c r="C481" s="1"/>
      <c r="D481" s="1"/>
      <c r="E481" s="1"/>
    </row>
    <row r="482" spans="1:5" x14ac:dyDescent="0.25">
      <c r="A482" s="1"/>
      <c r="B482" s="1"/>
      <c r="C482" s="1"/>
      <c r="D482" s="1"/>
      <c r="E482" s="1"/>
    </row>
    <row r="483" spans="1:5" x14ac:dyDescent="0.25">
      <c r="A483" s="1"/>
      <c r="B483" s="1"/>
      <c r="C483" s="1"/>
      <c r="D483" s="1"/>
      <c r="E483" s="1"/>
    </row>
    <row r="484" spans="1:5" x14ac:dyDescent="0.25">
      <c r="A484" s="1"/>
      <c r="B484" s="1"/>
      <c r="C484" s="1"/>
      <c r="D484" s="1"/>
      <c r="E484" s="1"/>
    </row>
    <row r="485" spans="1:5" x14ac:dyDescent="0.25">
      <c r="A485" s="1"/>
      <c r="B485" s="1"/>
      <c r="C485" s="1"/>
      <c r="D485" s="1"/>
      <c r="E485" s="1"/>
    </row>
    <row r="486" spans="1:5" x14ac:dyDescent="0.25">
      <c r="A486" s="1"/>
      <c r="B486" s="1"/>
      <c r="C486" s="1"/>
      <c r="D486" s="1"/>
      <c r="E486" s="1"/>
    </row>
    <row r="487" spans="1:5" x14ac:dyDescent="0.25">
      <c r="A487" s="1"/>
      <c r="B487" s="1"/>
      <c r="C487" s="1"/>
      <c r="D487" s="1"/>
      <c r="E487" s="1"/>
    </row>
    <row r="488" spans="1:5" x14ac:dyDescent="0.25">
      <c r="A488" s="1"/>
      <c r="B488" s="1"/>
      <c r="C488" s="1"/>
      <c r="D488" s="1"/>
      <c r="E488" s="1"/>
    </row>
    <row r="489" spans="1:5" x14ac:dyDescent="0.25">
      <c r="A489" s="1"/>
      <c r="B489" s="1"/>
      <c r="C489" s="1"/>
      <c r="D489" s="1"/>
      <c r="E489" s="1"/>
    </row>
    <row r="490" spans="1:5" x14ac:dyDescent="0.25">
      <c r="A490" s="1"/>
      <c r="B490" s="1"/>
      <c r="C490" s="1"/>
      <c r="D490" s="1"/>
      <c r="E490" s="1"/>
    </row>
    <row r="491" spans="1:5" x14ac:dyDescent="0.25">
      <c r="A491" s="1"/>
      <c r="B491" s="1"/>
      <c r="C491" s="1"/>
      <c r="D491" s="1"/>
      <c r="E491" s="1"/>
    </row>
    <row r="492" spans="1:5" x14ac:dyDescent="0.25">
      <c r="A492" s="1"/>
      <c r="B492" s="1"/>
      <c r="C492" s="1"/>
      <c r="D492" s="1"/>
      <c r="E492" s="1"/>
    </row>
    <row r="493" spans="1:5" x14ac:dyDescent="0.25">
      <c r="A493" s="1"/>
      <c r="B493" s="1"/>
      <c r="C493" s="1"/>
      <c r="D493" s="1"/>
      <c r="E493" s="1"/>
    </row>
    <row r="494" spans="1:5" x14ac:dyDescent="0.25">
      <c r="A494" s="1"/>
      <c r="B494" s="1"/>
      <c r="C494" s="1"/>
      <c r="D494" s="1"/>
      <c r="E494" s="1"/>
    </row>
    <row r="495" spans="1:5" x14ac:dyDescent="0.25">
      <c r="A495" s="1"/>
      <c r="B495" s="1"/>
      <c r="C495" s="1"/>
      <c r="D495" s="1"/>
      <c r="E495" s="1"/>
    </row>
    <row r="496" spans="1:5" x14ac:dyDescent="0.25">
      <c r="A496" s="1"/>
      <c r="B496" s="1"/>
      <c r="C496" s="1"/>
      <c r="D496" s="1"/>
      <c r="E496" s="1"/>
    </row>
    <row r="497" spans="1:5" x14ac:dyDescent="0.25">
      <c r="A497" s="1"/>
      <c r="B497" s="1"/>
      <c r="C497" s="1"/>
      <c r="D497" s="1"/>
      <c r="E497" s="1"/>
    </row>
    <row r="498" spans="1:5" x14ac:dyDescent="0.25">
      <c r="A498" s="1"/>
      <c r="B498" s="1"/>
      <c r="C498" s="1"/>
      <c r="D498" s="1"/>
      <c r="E498" s="1"/>
    </row>
    <row r="499" spans="1:5" x14ac:dyDescent="0.25">
      <c r="A499" s="1"/>
      <c r="B499" s="1"/>
      <c r="C499" s="1"/>
      <c r="D499" s="1"/>
      <c r="E499" s="1"/>
    </row>
    <row r="500" spans="1:5" x14ac:dyDescent="0.25">
      <c r="A500" s="1"/>
      <c r="B500" s="1"/>
      <c r="C500" s="1"/>
      <c r="D500" s="1"/>
      <c r="E500" s="1"/>
    </row>
    <row r="501" spans="1:5" x14ac:dyDescent="0.25">
      <c r="A501" s="1"/>
      <c r="B501" s="1"/>
      <c r="C501" s="1"/>
      <c r="D501" s="1"/>
      <c r="E501" s="1"/>
    </row>
    <row r="502" spans="1:5" x14ac:dyDescent="0.25">
      <c r="A502" s="1"/>
      <c r="B502" s="1"/>
      <c r="C502" s="1"/>
      <c r="D502" s="1"/>
      <c r="E502" s="1"/>
    </row>
    <row r="503" spans="1:5" x14ac:dyDescent="0.25">
      <c r="A503" s="1"/>
      <c r="B503" s="1"/>
      <c r="C503" s="1"/>
      <c r="D503" s="1"/>
      <c r="E503" s="1"/>
    </row>
    <row r="504" spans="1:5" x14ac:dyDescent="0.25">
      <c r="A504" s="1"/>
      <c r="B504" s="1"/>
      <c r="C504" s="1"/>
      <c r="D504" s="1"/>
      <c r="E504" s="1"/>
    </row>
    <row r="505" spans="1:5" x14ac:dyDescent="0.25">
      <c r="A505" s="1"/>
      <c r="B505" s="1"/>
      <c r="C505" s="1"/>
      <c r="D505" s="1"/>
      <c r="E505" s="1"/>
    </row>
    <row r="506" spans="1:5" x14ac:dyDescent="0.25">
      <c r="A506" s="1"/>
      <c r="B506" s="1"/>
      <c r="C506" s="1"/>
      <c r="D506" s="1"/>
      <c r="E506" s="1"/>
    </row>
    <row r="507" spans="1:5" x14ac:dyDescent="0.25">
      <c r="A507" s="1"/>
      <c r="B507" s="1"/>
      <c r="C507" s="1"/>
      <c r="D507" s="1"/>
      <c r="E507" s="1"/>
    </row>
    <row r="508" spans="1:5" x14ac:dyDescent="0.25">
      <c r="A508" s="1"/>
      <c r="B508" s="1"/>
      <c r="C508" s="1"/>
      <c r="D508" s="1"/>
      <c r="E508" s="1"/>
    </row>
    <row r="509" spans="1:5" x14ac:dyDescent="0.25">
      <c r="A509" s="1"/>
      <c r="B509" s="1"/>
      <c r="C509" s="1"/>
      <c r="D509" s="1"/>
      <c r="E509" s="1"/>
    </row>
    <row r="510" spans="1:5" x14ac:dyDescent="0.25">
      <c r="A510" s="1"/>
      <c r="B510" s="1"/>
      <c r="C510" s="1"/>
      <c r="D510" s="1"/>
      <c r="E510" s="1"/>
    </row>
    <row r="511" spans="1:5" x14ac:dyDescent="0.25">
      <c r="A511" s="1"/>
      <c r="B511" s="1"/>
      <c r="C511" s="1"/>
      <c r="D511" s="1"/>
      <c r="E511" s="1"/>
    </row>
    <row r="512" spans="1:5" x14ac:dyDescent="0.25">
      <c r="A512" s="1"/>
      <c r="B512" s="1"/>
      <c r="C512" s="1"/>
      <c r="D512" s="1"/>
      <c r="E512" s="1"/>
    </row>
    <row r="513" spans="1:5" x14ac:dyDescent="0.25">
      <c r="A513" s="1"/>
      <c r="B513" s="1"/>
      <c r="C513" s="1"/>
      <c r="D513" s="1"/>
      <c r="E513" s="1"/>
    </row>
    <row r="514" spans="1:5" x14ac:dyDescent="0.25">
      <c r="A514" s="1"/>
      <c r="B514" s="1"/>
      <c r="C514" s="1"/>
      <c r="D514" s="1"/>
      <c r="E514" s="1"/>
    </row>
    <row r="515" spans="1:5" x14ac:dyDescent="0.25">
      <c r="A515" s="1"/>
      <c r="B515" s="1"/>
      <c r="C515" s="1"/>
      <c r="D515" s="1"/>
      <c r="E515" s="1"/>
    </row>
    <row r="516" spans="1:5" x14ac:dyDescent="0.25">
      <c r="A516" s="1"/>
      <c r="B516" s="1"/>
      <c r="C516" s="1"/>
      <c r="D516" s="1"/>
      <c r="E516" s="1"/>
    </row>
    <row r="517" spans="1:5" x14ac:dyDescent="0.25">
      <c r="A517" s="1"/>
      <c r="B517" s="1"/>
      <c r="C517" s="1"/>
      <c r="D517" s="1"/>
      <c r="E517" s="1"/>
    </row>
    <row r="518" spans="1:5" x14ac:dyDescent="0.25">
      <c r="A518" s="1"/>
      <c r="B518" s="1"/>
      <c r="C518" s="1"/>
      <c r="D518" s="1"/>
      <c r="E518" s="1"/>
    </row>
    <row r="519" spans="1:5" x14ac:dyDescent="0.25">
      <c r="A519" s="1"/>
      <c r="B519" s="1"/>
      <c r="C519" s="1"/>
      <c r="D519" s="1"/>
      <c r="E519" s="1"/>
    </row>
    <row r="520" spans="1:5" x14ac:dyDescent="0.25">
      <c r="A520" s="1"/>
      <c r="B520" s="1"/>
      <c r="C520" s="1"/>
      <c r="D520" s="1"/>
      <c r="E520" s="1"/>
    </row>
    <row r="521" spans="1:5" x14ac:dyDescent="0.25">
      <c r="A521" s="1"/>
      <c r="B521" s="1"/>
      <c r="C521" s="1"/>
      <c r="D521" s="1"/>
      <c r="E521" s="1"/>
    </row>
    <row r="522" spans="1:5" x14ac:dyDescent="0.25">
      <c r="A522" s="1"/>
      <c r="B522" s="1"/>
      <c r="C522" s="1"/>
      <c r="D522" s="1"/>
      <c r="E522" s="1"/>
    </row>
    <row r="523" spans="1:5" x14ac:dyDescent="0.25">
      <c r="A523" s="1"/>
      <c r="B523" s="1"/>
      <c r="C523" s="1"/>
      <c r="D523" s="1"/>
      <c r="E523" s="1"/>
    </row>
    <row r="524" spans="1:5" x14ac:dyDescent="0.25">
      <c r="A524" s="1"/>
      <c r="B524" s="1"/>
      <c r="C524" s="1"/>
      <c r="D524" s="1"/>
      <c r="E524" s="1"/>
    </row>
    <row r="525" spans="1:5" x14ac:dyDescent="0.25">
      <c r="A525" s="1"/>
      <c r="B525" s="1"/>
      <c r="C525" s="1"/>
      <c r="D525" s="1"/>
      <c r="E525" s="1"/>
    </row>
    <row r="526" spans="1:5" x14ac:dyDescent="0.25">
      <c r="A526" s="1"/>
      <c r="B526" s="1"/>
      <c r="C526" s="1"/>
      <c r="D526" s="1"/>
      <c r="E526" s="1"/>
    </row>
    <row r="527" spans="1:5" x14ac:dyDescent="0.25">
      <c r="A527" s="1"/>
      <c r="B527" s="1"/>
      <c r="C527" s="1"/>
      <c r="D527" s="1"/>
      <c r="E527" s="1"/>
    </row>
    <row r="528" spans="1:5" x14ac:dyDescent="0.25">
      <c r="A528" s="1"/>
      <c r="B528" s="1"/>
      <c r="C528" s="1"/>
      <c r="D528" s="1"/>
      <c r="E528" s="1"/>
    </row>
    <row r="529" spans="1:5" x14ac:dyDescent="0.25">
      <c r="A529" s="1"/>
      <c r="B529" s="1"/>
      <c r="C529" s="1"/>
      <c r="D529" s="1"/>
      <c r="E529" s="1"/>
    </row>
    <row r="530" spans="1:5" x14ac:dyDescent="0.25">
      <c r="A530" s="1"/>
      <c r="B530" s="1"/>
      <c r="C530" s="1"/>
      <c r="D530" s="1"/>
      <c r="E530" s="1"/>
    </row>
    <row r="531" spans="1:5" x14ac:dyDescent="0.25">
      <c r="A531" s="1"/>
      <c r="B531" s="1"/>
      <c r="C531" s="1"/>
      <c r="D531" s="1"/>
      <c r="E531" s="1"/>
    </row>
    <row r="532" spans="1:5" x14ac:dyDescent="0.25">
      <c r="A532" s="1"/>
      <c r="B532" s="1"/>
      <c r="C532" s="1"/>
      <c r="D532" s="1"/>
      <c r="E532" s="1"/>
    </row>
    <row r="533" spans="1:5" x14ac:dyDescent="0.25">
      <c r="A533" s="1"/>
      <c r="B533" s="1"/>
      <c r="C533" s="1"/>
      <c r="D533" s="1"/>
      <c r="E533" s="1"/>
    </row>
    <row r="534" spans="1:5" x14ac:dyDescent="0.25">
      <c r="A534" s="1"/>
      <c r="B534" s="1"/>
      <c r="C534" s="1"/>
      <c r="D534" s="1"/>
      <c r="E534" s="1"/>
    </row>
    <row r="535" spans="1:5" x14ac:dyDescent="0.25">
      <c r="A535" s="1"/>
      <c r="B535" s="1"/>
      <c r="C535" s="1"/>
      <c r="D535" s="1"/>
      <c r="E535" s="1"/>
    </row>
    <row r="536" spans="1:5" x14ac:dyDescent="0.25">
      <c r="A536" s="1"/>
      <c r="B536" s="1"/>
      <c r="C536" s="1"/>
      <c r="D536" s="1"/>
      <c r="E536" s="1"/>
    </row>
    <row r="537" spans="1:5" x14ac:dyDescent="0.25">
      <c r="A537" s="1"/>
      <c r="B537" s="1"/>
      <c r="C537" s="1"/>
      <c r="D537" s="1"/>
      <c r="E537" s="1"/>
    </row>
    <row r="538" spans="1:5" x14ac:dyDescent="0.25">
      <c r="A538" s="1"/>
      <c r="B538" s="1"/>
      <c r="C538" s="1"/>
      <c r="D538" s="1"/>
      <c r="E538" s="1"/>
    </row>
    <row r="539" spans="1:5" x14ac:dyDescent="0.25">
      <c r="A539" s="1"/>
      <c r="B539" s="1"/>
      <c r="C539" s="1"/>
      <c r="D539" s="1"/>
      <c r="E539" s="1"/>
    </row>
    <row r="540" spans="1:5" x14ac:dyDescent="0.25">
      <c r="A540" s="1"/>
      <c r="B540" s="1"/>
      <c r="C540" s="1"/>
      <c r="D540" s="1"/>
      <c r="E540" s="1"/>
    </row>
    <row r="541" spans="1:5" x14ac:dyDescent="0.25">
      <c r="A541" s="1"/>
      <c r="B541" s="1"/>
      <c r="C541" s="1"/>
      <c r="D541" s="1"/>
      <c r="E541" s="1"/>
    </row>
    <row r="542" spans="1:5" x14ac:dyDescent="0.25">
      <c r="A542" s="1"/>
      <c r="B542" s="1"/>
      <c r="C542" s="1"/>
      <c r="D542" s="1"/>
      <c r="E542" s="1"/>
    </row>
    <row r="543" spans="1:5" x14ac:dyDescent="0.25">
      <c r="A543" s="1"/>
      <c r="B543" s="1"/>
      <c r="C543" s="1"/>
      <c r="D543" s="1"/>
      <c r="E543" s="1"/>
    </row>
    <row r="544" spans="1:5" x14ac:dyDescent="0.25">
      <c r="A544" s="1"/>
      <c r="B544" s="1"/>
      <c r="C544" s="1"/>
      <c r="D544" s="1"/>
      <c r="E544" s="1"/>
    </row>
    <row r="545" spans="1:5" x14ac:dyDescent="0.25">
      <c r="A545" s="1"/>
      <c r="B545" s="1"/>
      <c r="C545" s="1"/>
      <c r="D545" s="1"/>
      <c r="E545" s="1"/>
    </row>
    <row r="546" spans="1:5" x14ac:dyDescent="0.25">
      <c r="A546" s="1"/>
      <c r="B546" s="1"/>
      <c r="C546" s="1"/>
      <c r="D546" s="1"/>
      <c r="E546" s="1"/>
    </row>
    <row r="547" spans="1:5" x14ac:dyDescent="0.25">
      <c r="A547" s="1"/>
      <c r="B547" s="1"/>
      <c r="C547" s="1"/>
      <c r="D547" s="1"/>
      <c r="E547" s="1"/>
    </row>
    <row r="548" spans="1:5" x14ac:dyDescent="0.25">
      <c r="A548" s="1"/>
      <c r="B548" s="1"/>
      <c r="C548" s="1"/>
      <c r="D548" s="1"/>
      <c r="E548" s="1"/>
    </row>
    <row r="549" spans="1:5" x14ac:dyDescent="0.25">
      <c r="A549" s="1"/>
      <c r="B549" s="1"/>
      <c r="C549" s="1"/>
      <c r="D549" s="1"/>
      <c r="E549" s="1"/>
    </row>
    <row r="550" spans="1:5" x14ac:dyDescent="0.25">
      <c r="A550" s="1"/>
      <c r="B550" s="1"/>
      <c r="C550" s="1"/>
      <c r="D550" s="1"/>
      <c r="E550" s="1"/>
    </row>
    <row r="551" spans="1:5" x14ac:dyDescent="0.25">
      <c r="A551" s="1"/>
      <c r="B551" s="1"/>
      <c r="C551" s="1"/>
      <c r="D551" s="1"/>
      <c r="E551" s="1"/>
    </row>
    <row r="552" spans="1:5" x14ac:dyDescent="0.25">
      <c r="A552" s="1"/>
      <c r="B552" s="1"/>
      <c r="C552" s="1"/>
      <c r="D552" s="1"/>
      <c r="E552" s="1"/>
    </row>
    <row r="553" spans="1:5" x14ac:dyDescent="0.25">
      <c r="A553" s="1"/>
      <c r="B553" s="1"/>
      <c r="C553" s="1"/>
      <c r="D553" s="1"/>
      <c r="E553" s="1"/>
    </row>
    <row r="554" spans="1:5" x14ac:dyDescent="0.25">
      <c r="A554" s="1"/>
      <c r="B554" s="1"/>
      <c r="C554" s="1"/>
      <c r="D554" s="1"/>
      <c r="E554" s="1"/>
    </row>
    <row r="555" spans="1:5" x14ac:dyDescent="0.25">
      <c r="A555" s="1"/>
      <c r="B555" s="1"/>
      <c r="C555" s="1"/>
      <c r="D555" s="1"/>
      <c r="E555" s="1"/>
    </row>
    <row r="556" spans="1:5" x14ac:dyDescent="0.25">
      <c r="A556" s="1"/>
      <c r="B556" s="1"/>
      <c r="C556" s="1"/>
      <c r="D556" s="1"/>
      <c r="E556" s="1"/>
    </row>
    <row r="557" spans="1:5" x14ac:dyDescent="0.25">
      <c r="A557" s="1"/>
      <c r="B557" s="1"/>
      <c r="C557" s="1"/>
      <c r="D557" s="1"/>
      <c r="E557" s="1"/>
    </row>
    <row r="558" spans="1:5" x14ac:dyDescent="0.25">
      <c r="A558" s="1"/>
      <c r="B558" s="1"/>
      <c r="C558" s="1"/>
      <c r="D558" s="1"/>
      <c r="E558" s="1"/>
    </row>
    <row r="559" spans="1:5" x14ac:dyDescent="0.25">
      <c r="A559" s="1"/>
      <c r="B559" s="1"/>
      <c r="C559" s="1"/>
      <c r="D559" s="1"/>
      <c r="E559" s="1"/>
    </row>
    <row r="560" spans="1:5" x14ac:dyDescent="0.25">
      <c r="A560" s="1"/>
      <c r="B560" s="1"/>
      <c r="C560" s="1"/>
      <c r="D560" s="1"/>
      <c r="E560" s="1"/>
    </row>
    <row r="561" spans="1:5" x14ac:dyDescent="0.25">
      <c r="A561" s="1"/>
      <c r="B561" s="1"/>
      <c r="C561" s="1"/>
      <c r="D561" s="1"/>
      <c r="E561" s="1"/>
    </row>
    <row r="562" spans="1:5" x14ac:dyDescent="0.25">
      <c r="A562" s="1"/>
      <c r="B562" s="1"/>
      <c r="C562" s="1"/>
      <c r="D562" s="1"/>
      <c r="E562" s="1"/>
    </row>
    <row r="563" spans="1:5" x14ac:dyDescent="0.25">
      <c r="A563" s="1"/>
      <c r="B563" s="1"/>
      <c r="C563" s="1"/>
      <c r="D563" s="1"/>
      <c r="E563" s="1"/>
    </row>
    <row r="564" spans="1:5" x14ac:dyDescent="0.25">
      <c r="A564" s="1"/>
      <c r="B564" s="1"/>
      <c r="C564" s="1"/>
      <c r="D564" s="1"/>
      <c r="E564" s="1"/>
    </row>
    <row r="565" spans="1:5" x14ac:dyDescent="0.25">
      <c r="A565" s="1"/>
      <c r="B565" s="1"/>
      <c r="C565" s="1"/>
      <c r="D565" s="1"/>
      <c r="E565" s="1"/>
    </row>
    <row r="566" spans="1:5" x14ac:dyDescent="0.25">
      <c r="A566" s="1"/>
      <c r="B566" s="1"/>
      <c r="C566" s="1"/>
      <c r="D566" s="1"/>
      <c r="E566" s="1"/>
    </row>
    <row r="567" spans="1:5" x14ac:dyDescent="0.25">
      <c r="A567" s="1"/>
      <c r="B567" s="1"/>
      <c r="C567" s="1"/>
      <c r="D567" s="1"/>
      <c r="E567" s="1"/>
    </row>
    <row r="568" spans="1:5" x14ac:dyDescent="0.25">
      <c r="A568" s="1"/>
      <c r="B568" s="1"/>
      <c r="C568" s="1"/>
      <c r="D568" s="1"/>
      <c r="E568" s="1"/>
    </row>
    <row r="569" spans="1:5" x14ac:dyDescent="0.25">
      <c r="A569" s="1"/>
      <c r="B569" s="1"/>
      <c r="C569" s="1"/>
      <c r="D569" s="1"/>
      <c r="E569" s="1"/>
    </row>
    <row r="570" spans="1:5" x14ac:dyDescent="0.25">
      <c r="A570" s="1"/>
      <c r="B570" s="1"/>
      <c r="C570" s="1"/>
      <c r="D570" s="1"/>
      <c r="E570" s="1"/>
    </row>
    <row r="571" spans="1:5" x14ac:dyDescent="0.25">
      <c r="A571" s="1"/>
      <c r="B571" s="1"/>
      <c r="C571" s="1"/>
      <c r="D571" s="1"/>
      <c r="E571" s="1"/>
    </row>
    <row r="572" spans="1:5" x14ac:dyDescent="0.25">
      <c r="A572" s="1"/>
      <c r="B572" s="1"/>
      <c r="C572" s="1"/>
      <c r="D572" s="1"/>
      <c r="E572" s="1"/>
    </row>
    <row r="573" spans="1:5" x14ac:dyDescent="0.25">
      <c r="A573" s="1"/>
      <c r="B573" s="1"/>
      <c r="C573" s="1"/>
      <c r="D573" s="1"/>
      <c r="E573" s="1"/>
    </row>
    <row r="574" spans="1:5" x14ac:dyDescent="0.25">
      <c r="A574" s="1"/>
      <c r="B574" s="1"/>
      <c r="C574" s="1"/>
      <c r="D574" s="1"/>
      <c r="E574" s="1"/>
    </row>
    <row r="575" spans="1:5" x14ac:dyDescent="0.25">
      <c r="A575" s="1"/>
      <c r="B575" s="1"/>
      <c r="C575" s="1"/>
      <c r="D575" s="1"/>
      <c r="E575" s="1"/>
    </row>
    <row r="576" spans="1:5" x14ac:dyDescent="0.25">
      <c r="A576" s="1"/>
      <c r="B576" s="1"/>
      <c r="C576" s="1"/>
      <c r="D576" s="1"/>
      <c r="E576" s="1"/>
    </row>
    <row r="577" spans="1:5" x14ac:dyDescent="0.25">
      <c r="A577" s="1"/>
      <c r="B577" s="1"/>
      <c r="C577" s="1"/>
      <c r="D577" s="1"/>
      <c r="E577" s="1"/>
    </row>
    <row r="578" spans="1:5" x14ac:dyDescent="0.25">
      <c r="A578" s="1"/>
      <c r="B578" s="1"/>
      <c r="C578" s="1"/>
      <c r="D578" s="1"/>
      <c r="E578" s="1"/>
    </row>
    <row r="579" spans="1:5" x14ac:dyDescent="0.25">
      <c r="A579" s="1"/>
      <c r="B579" s="1"/>
      <c r="C579" s="1"/>
      <c r="D579" s="1"/>
      <c r="E579" s="1"/>
    </row>
    <row r="580" spans="1:5" x14ac:dyDescent="0.25">
      <c r="A580" s="1"/>
      <c r="B580" s="1"/>
      <c r="C580" s="1"/>
      <c r="D580" s="1"/>
      <c r="E580" s="1"/>
    </row>
    <row r="581" spans="1:5" x14ac:dyDescent="0.25">
      <c r="A581" s="1"/>
      <c r="B581" s="1"/>
      <c r="C581" s="1"/>
      <c r="D581" s="1"/>
      <c r="E581" s="1"/>
    </row>
    <row r="582" spans="1:5" x14ac:dyDescent="0.25">
      <c r="A582" s="1"/>
      <c r="B582" s="1"/>
      <c r="C582" s="1"/>
      <c r="D582" s="1"/>
      <c r="E582" s="1"/>
    </row>
    <row r="583" spans="1:5" x14ac:dyDescent="0.25">
      <c r="A583" s="1"/>
      <c r="B583" s="1"/>
      <c r="C583" s="1"/>
      <c r="D583" s="1"/>
      <c r="E583" s="1"/>
    </row>
    <row r="584" spans="1:5" x14ac:dyDescent="0.25">
      <c r="A584" s="1"/>
      <c r="B584" s="1"/>
      <c r="C584" s="1"/>
      <c r="D584" s="1"/>
      <c r="E584" s="1"/>
    </row>
    <row r="585" spans="1:5" x14ac:dyDescent="0.25">
      <c r="A585" s="1"/>
      <c r="B585" s="1"/>
      <c r="C585" s="1"/>
      <c r="D585" s="1"/>
      <c r="E585" s="1"/>
    </row>
    <row r="586" spans="1:5" x14ac:dyDescent="0.25">
      <c r="A586" s="1"/>
      <c r="B586" s="1"/>
      <c r="C586" s="1"/>
      <c r="D586" s="1"/>
      <c r="E586" s="1"/>
    </row>
    <row r="587" spans="1:5" x14ac:dyDescent="0.25">
      <c r="A587" s="1"/>
      <c r="B587" s="1"/>
      <c r="C587" s="1"/>
      <c r="D587" s="1"/>
      <c r="E587" s="1"/>
    </row>
    <row r="588" spans="1:5" x14ac:dyDescent="0.25">
      <c r="A588" s="1"/>
      <c r="B588" s="1"/>
      <c r="C588" s="1"/>
      <c r="D588" s="1"/>
      <c r="E588" s="1"/>
    </row>
    <row r="589" spans="1:5" x14ac:dyDescent="0.25">
      <c r="A589" s="1"/>
      <c r="B589" s="1"/>
      <c r="C589" s="1"/>
      <c r="D589" s="1"/>
      <c r="E589" s="1"/>
    </row>
    <row r="590" spans="1:5" x14ac:dyDescent="0.25">
      <c r="A590" s="1"/>
      <c r="B590" s="1"/>
      <c r="C590" s="1"/>
      <c r="D590" s="1"/>
      <c r="E590" s="1"/>
    </row>
    <row r="591" spans="1:5" x14ac:dyDescent="0.25">
      <c r="A591" s="1"/>
      <c r="B591" s="1"/>
      <c r="C591" s="1"/>
      <c r="D591" s="1"/>
      <c r="E591" s="1"/>
    </row>
    <row r="592" spans="1:5" x14ac:dyDescent="0.25">
      <c r="A592" s="1"/>
      <c r="B592" s="1"/>
      <c r="C592" s="1"/>
      <c r="D592" s="1"/>
      <c r="E592" s="1"/>
    </row>
    <row r="593" spans="1:5" x14ac:dyDescent="0.25">
      <c r="A593" s="1"/>
      <c r="B593" s="1"/>
      <c r="C593" s="1"/>
      <c r="D593" s="1"/>
      <c r="E593" s="1"/>
    </row>
    <row r="594" spans="1:5" x14ac:dyDescent="0.25">
      <c r="A594" s="1"/>
      <c r="B594" s="1"/>
      <c r="C594" s="1"/>
      <c r="D594" s="1"/>
      <c r="E594" s="1"/>
    </row>
    <row r="595" spans="1:5" x14ac:dyDescent="0.25">
      <c r="A595" s="1"/>
      <c r="B595" s="1"/>
      <c r="C595" s="1"/>
      <c r="D595" s="1"/>
      <c r="E595" s="1"/>
    </row>
    <row r="596" spans="1:5" x14ac:dyDescent="0.25">
      <c r="A596" s="1"/>
      <c r="B596" s="1"/>
      <c r="C596" s="1"/>
      <c r="D596" s="1"/>
      <c r="E596" s="1"/>
    </row>
    <row r="597" spans="1:5" x14ac:dyDescent="0.25">
      <c r="A597" s="1"/>
      <c r="B597" s="1"/>
      <c r="C597" s="1"/>
      <c r="D597" s="1"/>
      <c r="E597" s="1"/>
    </row>
    <row r="598" spans="1:5" x14ac:dyDescent="0.25">
      <c r="A598" s="1"/>
      <c r="B598" s="1"/>
      <c r="C598" s="1"/>
      <c r="D598" s="1"/>
      <c r="E598" s="1"/>
    </row>
    <row r="599" spans="1:5" x14ac:dyDescent="0.25">
      <c r="A599" s="1"/>
      <c r="B599" s="1"/>
      <c r="C599" s="1"/>
      <c r="D599" s="1"/>
      <c r="E599" s="1"/>
    </row>
    <row r="600" spans="1:5" x14ac:dyDescent="0.25">
      <c r="A600" s="1"/>
      <c r="B600" s="1"/>
      <c r="C600" s="1"/>
      <c r="D600" s="1"/>
      <c r="E600" s="1"/>
    </row>
    <row r="601" spans="1:5" x14ac:dyDescent="0.25">
      <c r="A601" s="1"/>
      <c r="B601" s="1"/>
      <c r="C601" s="1"/>
      <c r="D601" s="1"/>
      <c r="E601" s="1"/>
    </row>
    <row r="602" spans="1:5" x14ac:dyDescent="0.25">
      <c r="A602" s="1"/>
      <c r="B602" s="1"/>
      <c r="C602" s="1"/>
      <c r="D602" s="1"/>
      <c r="E602" s="1"/>
    </row>
    <row r="603" spans="1:5" x14ac:dyDescent="0.25">
      <c r="A603" s="1"/>
      <c r="B603" s="1"/>
      <c r="C603" s="1"/>
      <c r="D603" s="1"/>
      <c r="E603" s="1"/>
    </row>
    <row r="604" spans="1:5" x14ac:dyDescent="0.25">
      <c r="A604" s="1"/>
      <c r="B604" s="1"/>
      <c r="C604" s="1"/>
      <c r="D604" s="1"/>
      <c r="E604" s="1"/>
    </row>
    <row r="605" spans="1:5" x14ac:dyDescent="0.25">
      <c r="A605" s="1"/>
      <c r="B605" s="1"/>
      <c r="C605" s="1"/>
      <c r="D605" s="1"/>
      <c r="E605" s="1"/>
    </row>
    <row r="606" spans="1:5" x14ac:dyDescent="0.25">
      <c r="A606" s="1"/>
      <c r="B606" s="1"/>
      <c r="C606" s="1"/>
      <c r="D606" s="1"/>
      <c r="E606" s="1"/>
    </row>
    <row r="607" spans="1:5" x14ac:dyDescent="0.25">
      <c r="A607" s="1"/>
      <c r="B607" s="1"/>
      <c r="C607" s="1"/>
      <c r="D607" s="1"/>
      <c r="E607" s="1"/>
    </row>
    <row r="608" spans="1:5" x14ac:dyDescent="0.25">
      <c r="A608" s="1"/>
      <c r="B608" s="1"/>
      <c r="C608" s="1"/>
      <c r="D608" s="1"/>
      <c r="E608" s="1"/>
    </row>
    <row r="609" spans="1:5" x14ac:dyDescent="0.25">
      <c r="A609" s="1"/>
      <c r="B609" s="1"/>
      <c r="C609" s="1"/>
      <c r="D609" s="1"/>
      <c r="E609" s="1"/>
    </row>
    <row r="610" spans="1:5" x14ac:dyDescent="0.25">
      <c r="A610" s="1"/>
      <c r="B610" s="1"/>
      <c r="C610" s="1"/>
      <c r="D610" s="1"/>
      <c r="E610" s="1"/>
    </row>
    <row r="611" spans="1:5" x14ac:dyDescent="0.25">
      <c r="A611" s="1"/>
      <c r="B611" s="1"/>
      <c r="C611" s="1"/>
      <c r="D611" s="1"/>
      <c r="E611" s="1"/>
    </row>
    <row r="612" spans="1:5" x14ac:dyDescent="0.25">
      <c r="A612" s="1"/>
      <c r="B612" s="1"/>
      <c r="C612" s="1"/>
      <c r="D612" s="1"/>
      <c r="E612" s="1"/>
    </row>
    <row r="613" spans="1:5" x14ac:dyDescent="0.25">
      <c r="A613" s="1"/>
      <c r="B613" s="1"/>
      <c r="C613" s="1"/>
      <c r="D613" s="1"/>
      <c r="E613" s="1"/>
    </row>
    <row r="614" spans="1:5" x14ac:dyDescent="0.25">
      <c r="A614" s="1"/>
      <c r="B614" s="1"/>
      <c r="C614" s="1"/>
      <c r="D614" s="1"/>
      <c r="E614" s="1"/>
    </row>
    <row r="615" spans="1:5" x14ac:dyDescent="0.25">
      <c r="A615" s="1"/>
      <c r="B615" s="1"/>
      <c r="C615" s="1"/>
      <c r="D615" s="1"/>
      <c r="E615" s="1"/>
    </row>
    <row r="616" spans="1:5" x14ac:dyDescent="0.25">
      <c r="A616" s="1"/>
      <c r="B616" s="1"/>
      <c r="C616" s="1"/>
      <c r="D616" s="1"/>
      <c r="E616" s="1"/>
    </row>
    <row r="617" spans="1:5" x14ac:dyDescent="0.25">
      <c r="A617" s="1"/>
      <c r="B617" s="1"/>
      <c r="C617" s="1"/>
      <c r="D617" s="1"/>
      <c r="E617" s="1"/>
    </row>
    <row r="618" spans="1:5" x14ac:dyDescent="0.25">
      <c r="A618" s="1"/>
      <c r="B618" s="1"/>
      <c r="C618" s="1"/>
      <c r="D618" s="1"/>
      <c r="E618" s="1"/>
    </row>
    <row r="619" spans="1:5" x14ac:dyDescent="0.25">
      <c r="A619" s="1"/>
      <c r="B619" s="1"/>
      <c r="C619" s="1"/>
      <c r="D619" s="1"/>
      <c r="E619" s="1"/>
    </row>
    <row r="620" spans="1:5" x14ac:dyDescent="0.25">
      <c r="A620" s="1"/>
      <c r="B620" s="1"/>
      <c r="C620" s="1"/>
      <c r="D620" s="1"/>
      <c r="E620" s="1"/>
    </row>
    <row r="621" spans="1:5" x14ac:dyDescent="0.25">
      <c r="A621" s="1"/>
      <c r="B621" s="1"/>
      <c r="C621" s="1"/>
      <c r="D621" s="1"/>
      <c r="E621" s="1"/>
    </row>
    <row r="622" spans="1:5" x14ac:dyDescent="0.25">
      <c r="A622" s="1"/>
      <c r="B622" s="1"/>
      <c r="C622" s="1"/>
      <c r="D622" s="1"/>
      <c r="E622" s="1"/>
    </row>
    <row r="623" spans="1:5" x14ac:dyDescent="0.25">
      <c r="A623" s="1"/>
      <c r="B623" s="1"/>
      <c r="C623" s="1"/>
      <c r="D623" s="1"/>
      <c r="E623" s="1"/>
    </row>
    <row r="624" spans="1:5" x14ac:dyDescent="0.25">
      <c r="A624" s="1"/>
      <c r="B624" s="1"/>
      <c r="C624" s="1"/>
      <c r="D624" s="1"/>
      <c r="E624" s="1"/>
    </row>
    <row r="625" spans="1:5" x14ac:dyDescent="0.25">
      <c r="A625" s="1"/>
      <c r="B625" s="1"/>
      <c r="C625" s="1"/>
      <c r="D625" s="1"/>
      <c r="E625" s="1"/>
    </row>
    <row r="626" spans="1:5" x14ac:dyDescent="0.25">
      <c r="A626" s="1"/>
      <c r="B626" s="1"/>
      <c r="C626" s="1"/>
      <c r="D626" s="1"/>
      <c r="E626" s="1"/>
    </row>
    <row r="627" spans="1:5" x14ac:dyDescent="0.25">
      <c r="A627" s="1"/>
      <c r="B627" s="1"/>
      <c r="C627" s="1"/>
      <c r="D627" s="1"/>
      <c r="E627" s="1"/>
    </row>
    <row r="628" spans="1:5" x14ac:dyDescent="0.25">
      <c r="A628" s="1"/>
      <c r="B628" s="1"/>
      <c r="C628" s="1"/>
      <c r="D628" s="1"/>
      <c r="E628" s="1"/>
    </row>
    <row r="629" spans="1:5" x14ac:dyDescent="0.25">
      <c r="A629" s="1"/>
      <c r="B629" s="1"/>
      <c r="C629" s="1"/>
      <c r="D629" s="1"/>
      <c r="E629" s="1"/>
    </row>
    <row r="630" spans="1:5" x14ac:dyDescent="0.25">
      <c r="A630" s="1"/>
      <c r="B630" s="1"/>
      <c r="C630" s="1"/>
      <c r="D630" s="1"/>
      <c r="E630" s="1"/>
    </row>
    <row r="631" spans="1:5" x14ac:dyDescent="0.25">
      <c r="A631" s="1"/>
      <c r="B631" s="1"/>
      <c r="C631" s="1"/>
      <c r="D631" s="1"/>
      <c r="E631" s="1"/>
    </row>
    <row r="632" spans="1:5" x14ac:dyDescent="0.25">
      <c r="A632" s="1"/>
      <c r="B632" s="1"/>
      <c r="C632" s="1"/>
      <c r="D632" s="1"/>
      <c r="E632" s="1"/>
    </row>
    <row r="633" spans="1:5" x14ac:dyDescent="0.25">
      <c r="A633" s="1"/>
      <c r="B633" s="1"/>
      <c r="C633" s="1"/>
      <c r="D633" s="1"/>
      <c r="E633" s="1"/>
    </row>
    <row r="634" spans="1:5" x14ac:dyDescent="0.25">
      <c r="A634" s="1"/>
      <c r="B634" s="1"/>
      <c r="C634" s="1"/>
      <c r="D634" s="1"/>
      <c r="E634" s="1"/>
    </row>
    <row r="635" spans="1:5" x14ac:dyDescent="0.25">
      <c r="A635" s="1"/>
      <c r="B635" s="1"/>
      <c r="C635" s="1"/>
      <c r="D635" s="1"/>
      <c r="E635" s="1"/>
    </row>
    <row r="636" spans="1:5" x14ac:dyDescent="0.25">
      <c r="A636" s="1"/>
      <c r="B636" s="1"/>
      <c r="C636" s="1"/>
      <c r="D636" s="1"/>
      <c r="E636" s="1"/>
    </row>
    <row r="637" spans="1:5" x14ac:dyDescent="0.25">
      <c r="A637" s="1"/>
      <c r="B637" s="1"/>
      <c r="C637" s="1"/>
      <c r="D637" s="1"/>
      <c r="E637" s="1"/>
    </row>
    <row r="638" spans="1:5" x14ac:dyDescent="0.25">
      <c r="A638" s="1"/>
      <c r="B638" s="1"/>
      <c r="C638" s="1"/>
      <c r="D638" s="1"/>
      <c r="E638" s="1"/>
    </row>
    <row r="639" spans="1:5" x14ac:dyDescent="0.25">
      <c r="A639" s="1"/>
      <c r="B639" s="1"/>
      <c r="C639" s="1"/>
      <c r="D639" s="1"/>
      <c r="E639" s="1"/>
    </row>
    <row r="640" spans="1:5" x14ac:dyDescent="0.25">
      <c r="A640" s="1"/>
      <c r="B640" s="1"/>
      <c r="C640" s="1"/>
      <c r="D640" s="1"/>
      <c r="E640" s="1"/>
    </row>
    <row r="641" spans="1:5" x14ac:dyDescent="0.25">
      <c r="A641" s="1"/>
      <c r="B641" s="1"/>
      <c r="C641" s="1"/>
      <c r="D641" s="1"/>
      <c r="E641" s="1"/>
    </row>
    <row r="642" spans="1:5" x14ac:dyDescent="0.25">
      <c r="A642" s="1"/>
      <c r="B642" s="1"/>
      <c r="C642" s="1"/>
      <c r="D642" s="1"/>
      <c r="E642" s="1"/>
    </row>
    <row r="643" spans="1:5" x14ac:dyDescent="0.25">
      <c r="A643" s="1"/>
      <c r="B643" s="1"/>
      <c r="C643" s="1"/>
      <c r="D643" s="1"/>
      <c r="E643" s="1"/>
    </row>
    <row r="644" spans="1:5" x14ac:dyDescent="0.25">
      <c r="A644" s="1"/>
      <c r="B644" s="1"/>
      <c r="C644" s="1"/>
      <c r="D644" s="1"/>
      <c r="E644" s="1"/>
    </row>
    <row r="645" spans="1:5" x14ac:dyDescent="0.25">
      <c r="A645" s="1"/>
      <c r="B645" s="1"/>
      <c r="C645" s="1"/>
      <c r="D645" s="1"/>
      <c r="E645" s="1"/>
    </row>
    <row r="646" spans="1:5" x14ac:dyDescent="0.25">
      <c r="A646" s="1"/>
      <c r="B646" s="1"/>
      <c r="C646" s="1"/>
      <c r="D646" s="1"/>
      <c r="E646" s="1"/>
    </row>
    <row r="647" spans="1:5" x14ac:dyDescent="0.25">
      <c r="A647" s="1"/>
      <c r="B647" s="1"/>
      <c r="C647" s="1"/>
      <c r="D647" s="1"/>
      <c r="E647" s="1"/>
    </row>
    <row r="648" spans="1:5" x14ac:dyDescent="0.25">
      <c r="A648" s="1"/>
      <c r="B648" s="1"/>
      <c r="C648" s="1"/>
      <c r="D648" s="1"/>
      <c r="E648" s="1"/>
    </row>
    <row r="649" spans="1:5" x14ac:dyDescent="0.25">
      <c r="A649" s="1"/>
      <c r="B649" s="1"/>
      <c r="C649" s="1"/>
      <c r="D649" s="1"/>
      <c r="E649" s="1"/>
    </row>
    <row r="650" spans="1:5" x14ac:dyDescent="0.25">
      <c r="A650" s="1"/>
      <c r="B650" s="1"/>
      <c r="C650" s="1"/>
      <c r="D650" s="1"/>
      <c r="E650" s="1"/>
    </row>
    <row r="651" spans="1:5" x14ac:dyDescent="0.25">
      <c r="A651" s="1"/>
      <c r="B651" s="1"/>
      <c r="C651" s="1"/>
      <c r="D651" s="1"/>
      <c r="E651" s="1"/>
    </row>
    <row r="652" spans="1:5" x14ac:dyDescent="0.25">
      <c r="A652" s="1"/>
      <c r="B652" s="1"/>
      <c r="C652" s="1"/>
      <c r="D652" s="1"/>
      <c r="E652" s="1"/>
    </row>
    <row r="653" spans="1:5" x14ac:dyDescent="0.25">
      <c r="A653" s="1"/>
      <c r="B653" s="1"/>
      <c r="C653" s="1"/>
      <c r="D653" s="1"/>
      <c r="E653" s="1"/>
    </row>
    <row r="654" spans="1:5" x14ac:dyDescent="0.25">
      <c r="A654" s="1"/>
      <c r="B654" s="1"/>
      <c r="C654" s="1"/>
      <c r="D654" s="1"/>
      <c r="E654" s="1"/>
    </row>
    <row r="655" spans="1:5" x14ac:dyDescent="0.25">
      <c r="A655" s="1"/>
      <c r="B655" s="1"/>
      <c r="C655" s="1"/>
      <c r="D655" s="1"/>
      <c r="E655" s="1"/>
    </row>
    <row r="656" spans="1:5" x14ac:dyDescent="0.25">
      <c r="A656" s="1"/>
      <c r="B656" s="1"/>
      <c r="C656" s="1"/>
      <c r="D656" s="1"/>
      <c r="E656" s="1"/>
    </row>
    <row r="657" spans="1:5" x14ac:dyDescent="0.25">
      <c r="A657" s="1"/>
      <c r="B657" s="1"/>
      <c r="C657" s="1"/>
      <c r="D657" s="1"/>
      <c r="E657" s="1"/>
    </row>
    <row r="658" spans="1:5" x14ac:dyDescent="0.25">
      <c r="A658" s="1"/>
      <c r="B658" s="1"/>
      <c r="C658" s="1"/>
      <c r="D658" s="1"/>
      <c r="E658" s="1"/>
    </row>
    <row r="659" spans="1:5" x14ac:dyDescent="0.25">
      <c r="A659" s="1"/>
      <c r="B659" s="1"/>
      <c r="C659" s="1"/>
      <c r="D659" s="1"/>
      <c r="E659" s="1"/>
    </row>
    <row r="660" spans="1:5" x14ac:dyDescent="0.25">
      <c r="A660" s="1"/>
      <c r="B660" s="1"/>
      <c r="C660" s="1"/>
      <c r="D660" s="1"/>
      <c r="E660" s="1"/>
    </row>
    <row r="661" spans="1:5" x14ac:dyDescent="0.25">
      <c r="A661" s="1"/>
      <c r="B661" s="1"/>
      <c r="C661" s="1"/>
      <c r="D661" s="1"/>
      <c r="E661" s="1"/>
    </row>
    <row r="662" spans="1:5" x14ac:dyDescent="0.25">
      <c r="A662" s="1"/>
      <c r="B662" s="1"/>
      <c r="C662" s="1"/>
      <c r="D662" s="1"/>
      <c r="E662" s="1"/>
    </row>
    <row r="663" spans="1:5" x14ac:dyDescent="0.25">
      <c r="A663" s="1"/>
      <c r="B663" s="1"/>
      <c r="C663" s="1"/>
      <c r="D663" s="1"/>
      <c r="E663" s="1"/>
    </row>
    <row r="664" spans="1:5" x14ac:dyDescent="0.25">
      <c r="A664" s="1"/>
      <c r="B664" s="1"/>
      <c r="C664" s="1"/>
      <c r="D664" s="1"/>
      <c r="E664" s="1"/>
    </row>
    <row r="665" spans="1:5" x14ac:dyDescent="0.25">
      <c r="A665" s="1"/>
      <c r="B665" s="1"/>
      <c r="C665" s="1"/>
      <c r="D665" s="1"/>
      <c r="E665" s="1"/>
    </row>
    <row r="666" spans="1:5" x14ac:dyDescent="0.25">
      <c r="A666" s="1"/>
      <c r="B666" s="1"/>
      <c r="C666" s="1"/>
      <c r="D666" s="1"/>
      <c r="E666" s="1"/>
    </row>
    <row r="667" spans="1:5" x14ac:dyDescent="0.25">
      <c r="A667" s="1"/>
      <c r="B667" s="1"/>
      <c r="C667" s="1"/>
      <c r="D667" s="1"/>
      <c r="E667" s="1"/>
    </row>
    <row r="668" spans="1:5" x14ac:dyDescent="0.25">
      <c r="A668" s="1"/>
      <c r="B668" s="1"/>
      <c r="C668" s="1"/>
      <c r="D668" s="1"/>
      <c r="E668" s="1"/>
    </row>
    <row r="669" spans="1:5" x14ac:dyDescent="0.25">
      <c r="A669" s="1"/>
      <c r="B669" s="1"/>
      <c r="C669" s="1"/>
      <c r="D669" s="1"/>
      <c r="E669" s="1"/>
    </row>
    <row r="670" spans="1:5" x14ac:dyDescent="0.25">
      <c r="A670" s="1"/>
      <c r="B670" s="1"/>
      <c r="C670" s="1"/>
      <c r="D670" s="1"/>
      <c r="E670" s="1"/>
    </row>
    <row r="671" spans="1:5" x14ac:dyDescent="0.25">
      <c r="A671" s="1"/>
      <c r="B671" s="1"/>
      <c r="C671" s="1"/>
      <c r="D671" s="1"/>
      <c r="E671" s="1"/>
    </row>
    <row r="672" spans="1:5" x14ac:dyDescent="0.25">
      <c r="A672" s="1"/>
      <c r="B672" s="1"/>
      <c r="C672" s="1"/>
      <c r="D672" s="1"/>
      <c r="E672" s="1"/>
    </row>
    <row r="673" spans="1:5" x14ac:dyDescent="0.25">
      <c r="A673" s="1"/>
      <c r="B673" s="1"/>
      <c r="C673" s="1"/>
      <c r="D673" s="1"/>
      <c r="E673" s="1"/>
    </row>
    <row r="674" spans="1:5" x14ac:dyDescent="0.25">
      <c r="A674" s="1"/>
      <c r="B674" s="1"/>
      <c r="C674" s="1"/>
      <c r="D674" s="1"/>
      <c r="E674" s="1"/>
    </row>
    <row r="675" spans="1:5" x14ac:dyDescent="0.25">
      <c r="A675" s="1"/>
      <c r="B675" s="1"/>
      <c r="C675" s="1"/>
      <c r="D675" s="1"/>
      <c r="E675" s="1"/>
    </row>
    <row r="676" spans="1:5" x14ac:dyDescent="0.25">
      <c r="A676" s="1"/>
      <c r="B676" s="1"/>
      <c r="C676" s="1"/>
      <c r="D676" s="1"/>
      <c r="E676" s="1"/>
    </row>
    <row r="677" spans="1:5" x14ac:dyDescent="0.25">
      <c r="A677" s="1"/>
      <c r="B677" s="1"/>
      <c r="C677" s="1"/>
      <c r="D677" s="1"/>
      <c r="E677" s="1"/>
    </row>
    <row r="678" spans="1:5" x14ac:dyDescent="0.25">
      <c r="A678" s="1"/>
      <c r="B678" s="1"/>
      <c r="C678" s="1"/>
      <c r="D678" s="1"/>
      <c r="E678" s="1"/>
    </row>
    <row r="679" spans="1:5" x14ac:dyDescent="0.25">
      <c r="A679" s="1"/>
      <c r="B679" s="1"/>
      <c r="C679" s="1"/>
      <c r="D679" s="1"/>
      <c r="E679" s="1"/>
    </row>
    <row r="680" spans="1:5" x14ac:dyDescent="0.25">
      <c r="A680" s="1"/>
      <c r="B680" s="1"/>
      <c r="C680" s="1"/>
      <c r="D680" s="1"/>
      <c r="E680" s="1"/>
    </row>
    <row r="681" spans="1:5" x14ac:dyDescent="0.25">
      <c r="A681" s="1"/>
      <c r="B681" s="1"/>
      <c r="C681" s="1"/>
      <c r="D681" s="1"/>
      <c r="E681" s="1"/>
    </row>
    <row r="682" spans="1:5" x14ac:dyDescent="0.25">
      <c r="A682" s="1"/>
      <c r="B682" s="1"/>
      <c r="C682" s="1"/>
      <c r="D682" s="1"/>
      <c r="E682" s="1"/>
    </row>
    <row r="683" spans="1:5" x14ac:dyDescent="0.25">
      <c r="A683" s="1"/>
      <c r="B683" s="1"/>
      <c r="C683" s="1"/>
      <c r="D683" s="1"/>
      <c r="E683" s="1"/>
    </row>
    <row r="684" spans="1:5" x14ac:dyDescent="0.25">
      <c r="A684" s="1"/>
      <c r="B684" s="1"/>
      <c r="C684" s="1"/>
      <c r="D684" s="1"/>
      <c r="E684" s="1"/>
    </row>
    <row r="685" spans="1:5" x14ac:dyDescent="0.25">
      <c r="A685" s="1"/>
      <c r="B685" s="1"/>
      <c r="C685" s="1"/>
      <c r="D685" s="1"/>
      <c r="E685" s="1"/>
    </row>
    <row r="686" spans="1:5" x14ac:dyDescent="0.25">
      <c r="A686" s="1"/>
      <c r="B686" s="1"/>
      <c r="C686" s="1"/>
      <c r="D686" s="1"/>
      <c r="E686" s="1"/>
    </row>
    <row r="687" spans="1:5" x14ac:dyDescent="0.25">
      <c r="A687" s="1"/>
      <c r="B687" s="1"/>
      <c r="C687" s="1"/>
      <c r="D687" s="1"/>
      <c r="E687" s="1"/>
    </row>
    <row r="688" spans="1:5" x14ac:dyDescent="0.25">
      <c r="A688" s="1"/>
      <c r="B688" s="1"/>
      <c r="C688" s="1"/>
      <c r="D688" s="1"/>
      <c r="E688" s="1"/>
    </row>
    <row r="689" spans="1:5" x14ac:dyDescent="0.25">
      <c r="A689" s="1"/>
      <c r="B689" s="1"/>
      <c r="C689" s="1"/>
      <c r="D689" s="1"/>
      <c r="E689" s="1"/>
    </row>
    <row r="690" spans="1:5" x14ac:dyDescent="0.25">
      <c r="A690" s="1"/>
      <c r="B690" s="1"/>
      <c r="C690" s="1"/>
      <c r="D690" s="1"/>
      <c r="E690" s="1"/>
    </row>
    <row r="691" spans="1:5" x14ac:dyDescent="0.25">
      <c r="A691" s="1"/>
      <c r="B691" s="1"/>
      <c r="C691" s="1"/>
      <c r="D691" s="1"/>
      <c r="E691" s="1"/>
    </row>
    <row r="692" spans="1:5" x14ac:dyDescent="0.25">
      <c r="A692" s="1"/>
      <c r="B692" s="1"/>
      <c r="C692" s="1"/>
      <c r="D692" s="1"/>
      <c r="E692" s="1"/>
    </row>
    <row r="693" spans="1:5" x14ac:dyDescent="0.25">
      <c r="A693" s="1"/>
      <c r="B693" s="1"/>
      <c r="C693" s="1"/>
      <c r="D693" s="1"/>
      <c r="E693" s="1"/>
    </row>
    <row r="694" spans="1:5" x14ac:dyDescent="0.25">
      <c r="A694" s="1"/>
      <c r="B694" s="1"/>
      <c r="C694" s="1"/>
      <c r="D694" s="1"/>
      <c r="E694" s="1"/>
    </row>
    <row r="695" spans="1:5" x14ac:dyDescent="0.25">
      <c r="A695" s="1"/>
      <c r="B695" s="1"/>
      <c r="C695" s="1"/>
      <c r="D695" s="1"/>
      <c r="E695" s="1"/>
    </row>
    <row r="696" spans="1:5" x14ac:dyDescent="0.25">
      <c r="A696" s="1"/>
      <c r="B696" s="1"/>
      <c r="C696" s="1"/>
      <c r="D696" s="1"/>
      <c r="E696" s="1"/>
    </row>
    <row r="697" spans="1:5" x14ac:dyDescent="0.25">
      <c r="A697" s="1"/>
      <c r="B697" s="1"/>
      <c r="C697" s="1"/>
      <c r="D697" s="1"/>
      <c r="E697" s="1"/>
    </row>
    <row r="698" spans="1:5" x14ac:dyDescent="0.25">
      <c r="A698" s="1"/>
      <c r="B698" s="1"/>
      <c r="C698" s="1"/>
      <c r="D698" s="1"/>
      <c r="E698" s="1"/>
    </row>
    <row r="699" spans="1:5" x14ac:dyDescent="0.25">
      <c r="A699" s="1"/>
      <c r="B699" s="1"/>
      <c r="C699" s="1"/>
      <c r="D699" s="1"/>
      <c r="E699" s="1"/>
    </row>
    <row r="700" spans="1:5" x14ac:dyDescent="0.25">
      <c r="A700" s="1"/>
      <c r="B700" s="1"/>
      <c r="C700" s="1"/>
      <c r="D700" s="1"/>
      <c r="E700" s="1"/>
    </row>
    <row r="701" spans="1:5" x14ac:dyDescent="0.25">
      <c r="A701" s="1"/>
      <c r="B701" s="1"/>
      <c r="C701" s="1"/>
      <c r="D701" s="1"/>
      <c r="E701" s="1"/>
    </row>
    <row r="702" spans="1:5" x14ac:dyDescent="0.25">
      <c r="A702" s="1"/>
      <c r="B702" s="1"/>
      <c r="C702" s="1"/>
      <c r="D702" s="1"/>
      <c r="E702" s="1"/>
    </row>
    <row r="703" spans="1:5" x14ac:dyDescent="0.25">
      <c r="A703" s="1"/>
      <c r="B703" s="1"/>
      <c r="C703" s="1"/>
      <c r="D703" s="1"/>
      <c r="E703" s="1"/>
    </row>
    <row r="704" spans="1:5" x14ac:dyDescent="0.25">
      <c r="A704" s="1"/>
      <c r="B704" s="1"/>
      <c r="C704" s="1"/>
      <c r="D704" s="1"/>
      <c r="E704" s="1"/>
    </row>
    <row r="705" spans="1:5" x14ac:dyDescent="0.25">
      <c r="A705" s="1"/>
      <c r="B705" s="1"/>
      <c r="C705" s="1"/>
      <c r="D705" s="1"/>
      <c r="E705" s="1"/>
    </row>
    <row r="706" spans="1:5" x14ac:dyDescent="0.25">
      <c r="A706" s="1"/>
      <c r="B706" s="1"/>
      <c r="C706" s="1"/>
      <c r="D706" s="1"/>
      <c r="E706" s="1"/>
    </row>
    <row r="707" spans="1:5" x14ac:dyDescent="0.25">
      <c r="A707" s="1"/>
      <c r="B707" s="1"/>
      <c r="C707" s="1"/>
      <c r="D707" s="1"/>
      <c r="E707" s="1"/>
    </row>
    <row r="708" spans="1:5" x14ac:dyDescent="0.25">
      <c r="A708" s="1"/>
      <c r="B708" s="1"/>
      <c r="C708" s="1"/>
      <c r="D708" s="1"/>
      <c r="E708" s="1"/>
    </row>
    <row r="709" spans="1:5" x14ac:dyDescent="0.25">
      <c r="A709" s="1"/>
      <c r="B709" s="1"/>
      <c r="C709" s="1"/>
      <c r="D709" s="1"/>
      <c r="E709" s="1"/>
    </row>
    <row r="710" spans="1:5" x14ac:dyDescent="0.25">
      <c r="A710" s="1"/>
      <c r="B710" s="1"/>
      <c r="C710" s="1"/>
      <c r="D710" s="1"/>
      <c r="E710" s="1"/>
    </row>
    <row r="711" spans="1:5" x14ac:dyDescent="0.25">
      <c r="A711" s="1"/>
      <c r="B711" s="1"/>
      <c r="C711" s="1"/>
      <c r="D711" s="1"/>
      <c r="E711" s="1"/>
    </row>
    <row r="712" spans="1:5" x14ac:dyDescent="0.25">
      <c r="A712" s="1"/>
      <c r="B712" s="1"/>
      <c r="C712" s="1"/>
      <c r="D712" s="1"/>
      <c r="E712" s="1"/>
    </row>
    <row r="713" spans="1:5" x14ac:dyDescent="0.25">
      <c r="A713" s="1"/>
      <c r="B713" s="1"/>
      <c r="C713" s="1"/>
      <c r="D713" s="1"/>
      <c r="E713" s="1"/>
    </row>
    <row r="714" spans="1:5" x14ac:dyDescent="0.25">
      <c r="A714" s="1"/>
      <c r="B714" s="1"/>
      <c r="C714" s="1"/>
      <c r="D714" s="1"/>
      <c r="E714" s="1"/>
    </row>
    <row r="715" spans="1:5" x14ac:dyDescent="0.25">
      <c r="A715" s="1"/>
      <c r="B715" s="1"/>
      <c r="C715" s="1"/>
      <c r="D715" s="1"/>
      <c r="E715" s="1"/>
    </row>
    <row r="716" spans="1:5" x14ac:dyDescent="0.25">
      <c r="A716" s="1"/>
      <c r="B716" s="1"/>
      <c r="C716" s="1"/>
      <c r="D716" s="1"/>
      <c r="E716" s="1"/>
    </row>
    <row r="717" spans="1:5" x14ac:dyDescent="0.25">
      <c r="A717" s="1"/>
      <c r="B717" s="1"/>
      <c r="C717" s="1"/>
      <c r="D717" s="1"/>
      <c r="E717" s="1"/>
    </row>
    <row r="718" spans="1:5" x14ac:dyDescent="0.25">
      <c r="A718" s="1"/>
      <c r="B718" s="1"/>
      <c r="C718" s="1"/>
      <c r="D718" s="1"/>
      <c r="E718" s="1"/>
    </row>
    <row r="719" spans="1:5" x14ac:dyDescent="0.25">
      <c r="A719" s="1"/>
      <c r="B719" s="1"/>
      <c r="C719" s="1"/>
      <c r="D719" s="1"/>
      <c r="E719" s="1"/>
    </row>
    <row r="720" spans="1:5" x14ac:dyDescent="0.25">
      <c r="A720" s="1"/>
      <c r="B720" s="1"/>
      <c r="C720" s="1"/>
      <c r="D720" s="1"/>
      <c r="E720" s="1"/>
    </row>
    <row r="721" spans="1:5" x14ac:dyDescent="0.25">
      <c r="A721" s="1"/>
      <c r="B721" s="1"/>
      <c r="C721" s="1"/>
      <c r="D721" s="1"/>
      <c r="E721" s="1"/>
    </row>
    <row r="722" spans="1:5" x14ac:dyDescent="0.25">
      <c r="A722" s="1"/>
      <c r="B722" s="1"/>
      <c r="C722" s="1"/>
      <c r="D722" s="1"/>
      <c r="E722" s="1"/>
    </row>
    <row r="723" spans="1:5" x14ac:dyDescent="0.25">
      <c r="A723" s="1"/>
      <c r="B723" s="1"/>
      <c r="C723" s="1"/>
      <c r="D723" s="1"/>
      <c r="E723" s="1"/>
    </row>
    <row r="724" spans="1:5" x14ac:dyDescent="0.25">
      <c r="A724" s="1"/>
      <c r="B724" s="1"/>
      <c r="C724" s="1"/>
      <c r="D724" s="1"/>
      <c r="E724" s="1"/>
    </row>
    <row r="725" spans="1:5" x14ac:dyDescent="0.25">
      <c r="A725" s="1"/>
      <c r="B725" s="1"/>
      <c r="C725" s="1"/>
      <c r="D725" s="1"/>
      <c r="E725" s="1"/>
    </row>
    <row r="726" spans="1:5" x14ac:dyDescent="0.25">
      <c r="A726" s="1"/>
      <c r="B726" s="1"/>
      <c r="C726" s="1"/>
      <c r="D726" s="1"/>
      <c r="E726" s="1"/>
    </row>
    <row r="727" spans="1:5" x14ac:dyDescent="0.25">
      <c r="A727" s="1"/>
      <c r="B727" s="1"/>
      <c r="C727" s="1"/>
      <c r="D727" s="1"/>
      <c r="E727" s="1"/>
    </row>
    <row r="728" spans="1:5" x14ac:dyDescent="0.25">
      <c r="A728" s="1"/>
      <c r="B728" s="1"/>
      <c r="C728" s="1"/>
      <c r="D728" s="1"/>
      <c r="E728" s="1"/>
    </row>
    <row r="729" spans="1:5" x14ac:dyDescent="0.25">
      <c r="A729" s="1"/>
      <c r="B729" s="1"/>
      <c r="C729" s="1"/>
      <c r="D729" s="1"/>
      <c r="E729" s="1"/>
    </row>
    <row r="730" spans="1:5" x14ac:dyDescent="0.25">
      <c r="A730" s="1"/>
      <c r="B730" s="1"/>
      <c r="C730" s="1"/>
      <c r="D730" s="1"/>
      <c r="E730" s="1"/>
    </row>
    <row r="731" spans="1:5" x14ac:dyDescent="0.25">
      <c r="A731" s="1"/>
      <c r="B731" s="1"/>
      <c r="C731" s="1"/>
      <c r="D731" s="1"/>
      <c r="E731" s="1"/>
    </row>
    <row r="732" spans="1:5" x14ac:dyDescent="0.25">
      <c r="A732" s="1"/>
      <c r="B732" s="1"/>
      <c r="C732" s="1"/>
      <c r="D732" s="1"/>
      <c r="E732" s="1"/>
    </row>
    <row r="733" spans="1:5" x14ac:dyDescent="0.25">
      <c r="A733" s="1"/>
      <c r="B733" s="1"/>
      <c r="C733" s="1"/>
      <c r="D733" s="1"/>
      <c r="E733" s="1"/>
    </row>
    <row r="734" spans="1:5" x14ac:dyDescent="0.25">
      <c r="A734" s="1"/>
      <c r="B734" s="1"/>
      <c r="C734" s="1"/>
      <c r="D734" s="1"/>
      <c r="E734" s="1"/>
    </row>
    <row r="735" spans="1:5" x14ac:dyDescent="0.25">
      <c r="A735" s="1"/>
      <c r="B735" s="1"/>
      <c r="C735" s="1"/>
      <c r="D735" s="1"/>
      <c r="E735" s="1"/>
    </row>
    <row r="736" spans="1:5" x14ac:dyDescent="0.25">
      <c r="A736" s="1"/>
      <c r="B736" s="1"/>
      <c r="C736" s="1"/>
      <c r="D736" s="1"/>
      <c r="E736" s="1"/>
    </row>
    <row r="737" spans="1:5" x14ac:dyDescent="0.25">
      <c r="A737" s="1"/>
      <c r="B737" s="1"/>
      <c r="C737" s="1"/>
      <c r="D737" s="1"/>
      <c r="E737" s="1"/>
    </row>
    <row r="738" spans="1:5" x14ac:dyDescent="0.25">
      <c r="A738" s="1"/>
      <c r="B738" s="1"/>
      <c r="C738" s="1"/>
      <c r="D738" s="1"/>
      <c r="E738" s="1"/>
    </row>
    <row r="739" spans="1:5" x14ac:dyDescent="0.25">
      <c r="A739" s="1"/>
      <c r="B739" s="1"/>
      <c r="C739" s="1"/>
      <c r="D739" s="1"/>
      <c r="E739" s="1"/>
    </row>
    <row r="740" spans="1:5" x14ac:dyDescent="0.25">
      <c r="A740" s="1"/>
      <c r="B740" s="1"/>
      <c r="C740" s="1"/>
      <c r="D740" s="1"/>
      <c r="E740" s="1"/>
    </row>
    <row r="741" spans="1:5" x14ac:dyDescent="0.25">
      <c r="A741" s="1"/>
      <c r="B741" s="1"/>
      <c r="C741" s="1"/>
      <c r="D741" s="1"/>
      <c r="E741" s="1"/>
    </row>
    <row r="742" spans="1:5" x14ac:dyDescent="0.25">
      <c r="A742" s="1"/>
      <c r="B742" s="1"/>
      <c r="C742" s="1"/>
      <c r="D742" s="1"/>
      <c r="E742" s="1"/>
    </row>
    <row r="743" spans="1:5" x14ac:dyDescent="0.25">
      <c r="A743" s="1"/>
      <c r="B743" s="1"/>
      <c r="C743" s="1"/>
      <c r="D743" s="1"/>
      <c r="E743" s="1"/>
    </row>
    <row r="744" spans="1:5" x14ac:dyDescent="0.25">
      <c r="A744" s="1"/>
      <c r="B744" s="1"/>
      <c r="C744" s="1"/>
      <c r="D744" s="1"/>
      <c r="E744" s="1"/>
    </row>
    <row r="745" spans="1:5" x14ac:dyDescent="0.25">
      <c r="A745" s="1"/>
      <c r="B745" s="1"/>
      <c r="C745" s="1"/>
      <c r="D745" s="1"/>
      <c r="E745" s="1"/>
    </row>
    <row r="746" spans="1:5" x14ac:dyDescent="0.25">
      <c r="A746" s="1"/>
      <c r="B746" s="1"/>
      <c r="C746" s="1"/>
      <c r="D746" s="1"/>
      <c r="E746" s="1"/>
    </row>
    <row r="747" spans="1:5" x14ac:dyDescent="0.25">
      <c r="A747" s="1"/>
      <c r="B747" s="1"/>
      <c r="C747" s="1"/>
      <c r="D747" s="1"/>
      <c r="E747" s="1"/>
    </row>
    <row r="748" spans="1:5" x14ac:dyDescent="0.25">
      <c r="A748" s="1"/>
      <c r="B748" s="1"/>
      <c r="C748" s="1"/>
      <c r="D748" s="1"/>
      <c r="E748" s="1"/>
    </row>
    <row r="749" spans="1:5" x14ac:dyDescent="0.25">
      <c r="A749" s="1"/>
      <c r="B749" s="1"/>
      <c r="C749" s="1"/>
      <c r="D749" s="1"/>
      <c r="E749" s="1"/>
    </row>
    <row r="750" spans="1:5" x14ac:dyDescent="0.25">
      <c r="A750" s="1"/>
      <c r="B750" s="1"/>
      <c r="C750" s="1"/>
      <c r="D750" s="1"/>
      <c r="E750" s="1"/>
    </row>
    <row r="751" spans="1:5" x14ac:dyDescent="0.25">
      <c r="A751" s="1"/>
      <c r="B751" s="1"/>
      <c r="C751" s="1"/>
      <c r="D751" s="1"/>
      <c r="E751" s="1"/>
    </row>
    <row r="752" spans="1:5" x14ac:dyDescent="0.25">
      <c r="A752" s="1"/>
      <c r="B752" s="1"/>
      <c r="C752" s="1"/>
      <c r="D752" s="1"/>
      <c r="E752" s="1"/>
    </row>
    <row r="753" spans="1:5" x14ac:dyDescent="0.25">
      <c r="A753" s="1"/>
      <c r="B753" s="1"/>
      <c r="C753" s="1"/>
      <c r="D753" s="1"/>
      <c r="E753" s="1"/>
    </row>
    <row r="754" spans="1:5" x14ac:dyDescent="0.25">
      <c r="A754" s="1"/>
      <c r="B754" s="1"/>
      <c r="C754" s="1"/>
      <c r="D754" s="1"/>
      <c r="E754" s="1"/>
    </row>
    <row r="755" spans="1:5" x14ac:dyDescent="0.25">
      <c r="A755" s="1"/>
      <c r="B755" s="1"/>
      <c r="C755" s="1"/>
      <c r="D755" s="1"/>
      <c r="E755" s="1"/>
    </row>
    <row r="756" spans="1:5" x14ac:dyDescent="0.25">
      <c r="A756" s="1"/>
      <c r="B756" s="1"/>
      <c r="C756" s="1"/>
      <c r="D756" s="1"/>
      <c r="E756" s="1"/>
    </row>
    <row r="757" spans="1:5" x14ac:dyDescent="0.25">
      <c r="A757" s="1"/>
      <c r="B757" s="1"/>
      <c r="C757" s="1"/>
      <c r="D757" s="1"/>
      <c r="E757" s="1"/>
    </row>
    <row r="758" spans="1:5" x14ac:dyDescent="0.25">
      <c r="A758" s="1"/>
      <c r="B758" s="1"/>
      <c r="C758" s="1"/>
      <c r="D758" s="1"/>
      <c r="E758" s="1"/>
    </row>
    <row r="759" spans="1:5" x14ac:dyDescent="0.25">
      <c r="A759" s="1"/>
      <c r="B759" s="1"/>
      <c r="C759" s="1"/>
      <c r="D759" s="1"/>
      <c r="E759" s="1"/>
    </row>
    <row r="760" spans="1:5" x14ac:dyDescent="0.25">
      <c r="A760" s="1"/>
      <c r="B760" s="1"/>
      <c r="C760" s="1"/>
      <c r="D760" s="1"/>
      <c r="E760" s="1"/>
    </row>
    <row r="761" spans="1:5" x14ac:dyDescent="0.25">
      <c r="A761" s="1"/>
      <c r="B761" s="1"/>
      <c r="C761" s="1"/>
      <c r="D761" s="1"/>
      <c r="E761" s="1"/>
    </row>
    <row r="762" spans="1:5" x14ac:dyDescent="0.25">
      <c r="A762" s="1"/>
      <c r="B762" s="1"/>
      <c r="C762" s="1"/>
      <c r="D762" s="1"/>
      <c r="E762" s="1"/>
    </row>
    <row r="763" spans="1:5" x14ac:dyDescent="0.25">
      <c r="A763" s="1"/>
      <c r="B763" s="1"/>
      <c r="C763" s="1"/>
      <c r="D763" s="1"/>
      <c r="E763" s="1"/>
    </row>
    <row r="764" spans="1:5" x14ac:dyDescent="0.25">
      <c r="A764" s="1"/>
      <c r="B764" s="1"/>
      <c r="C764" s="1"/>
      <c r="D764" s="1"/>
      <c r="E764" s="1"/>
    </row>
    <row r="765" spans="1:5" x14ac:dyDescent="0.25">
      <c r="A765" s="1"/>
      <c r="B765" s="1"/>
      <c r="C765" s="1"/>
      <c r="D765" s="1"/>
      <c r="E765" s="1"/>
    </row>
    <row r="766" spans="1:5" x14ac:dyDescent="0.25">
      <c r="A766" s="1"/>
      <c r="B766" s="1"/>
      <c r="C766" s="1"/>
      <c r="D766" s="1"/>
      <c r="E766" s="1"/>
    </row>
    <row r="767" spans="1:5" x14ac:dyDescent="0.25">
      <c r="A767" s="1"/>
      <c r="B767" s="1"/>
      <c r="C767" s="1"/>
      <c r="D767" s="1"/>
      <c r="E767" s="1"/>
    </row>
    <row r="768" spans="1:5" x14ac:dyDescent="0.25">
      <c r="A768" s="1"/>
      <c r="B768" s="1"/>
      <c r="C768" s="1"/>
      <c r="D768" s="1"/>
      <c r="E768" s="1"/>
    </row>
    <row r="769" spans="1:5" x14ac:dyDescent="0.25">
      <c r="A769" s="1"/>
      <c r="B769" s="1"/>
      <c r="C769" s="1"/>
      <c r="D769" s="1"/>
      <c r="E769" s="1"/>
    </row>
    <row r="770" spans="1:5" x14ac:dyDescent="0.25">
      <c r="A770" s="1"/>
      <c r="B770" s="1"/>
      <c r="C770" s="1"/>
      <c r="D770" s="1"/>
      <c r="E770" s="1"/>
    </row>
    <row r="771" spans="1:5" x14ac:dyDescent="0.25">
      <c r="A771" s="1"/>
      <c r="B771" s="1"/>
      <c r="C771" s="1"/>
      <c r="D771" s="1"/>
      <c r="E771" s="1"/>
    </row>
    <row r="772" spans="1:5" x14ac:dyDescent="0.25">
      <c r="A772" s="1"/>
      <c r="B772" s="1"/>
      <c r="C772" s="1"/>
      <c r="D772" s="1"/>
      <c r="E772" s="1"/>
    </row>
    <row r="773" spans="1:5" x14ac:dyDescent="0.25">
      <c r="A773" s="1"/>
      <c r="B773" s="1"/>
      <c r="C773" s="1"/>
      <c r="D773" s="1"/>
      <c r="E773" s="1"/>
    </row>
    <row r="774" spans="1:5" x14ac:dyDescent="0.25">
      <c r="A774" s="1"/>
      <c r="B774" s="1"/>
      <c r="C774" s="1"/>
      <c r="D774" s="1"/>
      <c r="E774" s="1"/>
    </row>
    <row r="775" spans="1:5" x14ac:dyDescent="0.25">
      <c r="A775" s="1"/>
      <c r="B775" s="1"/>
      <c r="C775" s="1"/>
      <c r="D775" s="1"/>
      <c r="E775" s="1"/>
    </row>
    <row r="776" spans="1:5" x14ac:dyDescent="0.25">
      <c r="A776" s="1"/>
      <c r="B776" s="1"/>
      <c r="C776" s="1"/>
      <c r="D776" s="1"/>
      <c r="E776" s="1"/>
    </row>
    <row r="777" spans="1:5" x14ac:dyDescent="0.25">
      <c r="A777" s="1"/>
      <c r="B777" s="1"/>
      <c r="C777" s="1"/>
      <c r="D777" s="1"/>
      <c r="E777" s="1"/>
    </row>
    <row r="778" spans="1:5" x14ac:dyDescent="0.25">
      <c r="A778" s="1"/>
      <c r="B778" s="1"/>
      <c r="C778" s="1"/>
      <c r="D778" s="1"/>
      <c r="E778" s="1"/>
    </row>
    <row r="779" spans="1:5" x14ac:dyDescent="0.25">
      <c r="A779" s="1"/>
      <c r="B779" s="1"/>
      <c r="C779" s="1"/>
      <c r="D779" s="1"/>
      <c r="E779" s="1"/>
    </row>
    <row r="780" spans="1:5" x14ac:dyDescent="0.25">
      <c r="A780" s="1"/>
      <c r="B780" s="1"/>
      <c r="C780" s="1"/>
      <c r="D780" s="1"/>
      <c r="E780" s="1"/>
    </row>
    <row r="781" spans="1:5" x14ac:dyDescent="0.25">
      <c r="A781" s="1"/>
      <c r="B781" s="1"/>
      <c r="C781" s="1"/>
      <c r="D781" s="1"/>
      <c r="E781" s="1"/>
    </row>
    <row r="782" spans="1:5" x14ac:dyDescent="0.25">
      <c r="A782" s="1"/>
      <c r="B782" s="1"/>
      <c r="C782" s="1"/>
      <c r="D782" s="1"/>
      <c r="E782" s="1"/>
    </row>
    <row r="783" spans="1:5" x14ac:dyDescent="0.25">
      <c r="A783" s="1"/>
      <c r="B783" s="1"/>
      <c r="C783" s="1"/>
      <c r="D783" s="1"/>
      <c r="E783" s="1"/>
    </row>
    <row r="784" spans="1:5" x14ac:dyDescent="0.25">
      <c r="A784" s="1"/>
      <c r="B784" s="1"/>
      <c r="C784" s="1"/>
      <c r="D784" s="1"/>
      <c r="E784" s="1"/>
    </row>
    <row r="785" spans="1:5" x14ac:dyDescent="0.25">
      <c r="A785" s="1"/>
      <c r="B785" s="1"/>
      <c r="C785" s="1"/>
      <c r="D785" s="1"/>
      <c r="E785" s="1"/>
    </row>
    <row r="786" spans="1:5" x14ac:dyDescent="0.25">
      <c r="A786" s="1"/>
      <c r="B786" s="1"/>
      <c r="C786" s="1"/>
      <c r="D786" s="1"/>
      <c r="E786" s="1"/>
    </row>
    <row r="787" spans="1:5" x14ac:dyDescent="0.25">
      <c r="A787" s="1"/>
      <c r="B787" s="1"/>
      <c r="C787" s="1"/>
      <c r="D787" s="1"/>
      <c r="E787" s="1"/>
    </row>
    <row r="788" spans="1:5" x14ac:dyDescent="0.25">
      <c r="A788" s="1"/>
      <c r="B788" s="1"/>
      <c r="C788" s="1"/>
      <c r="D788" s="1"/>
      <c r="E788" s="1"/>
    </row>
    <row r="789" spans="1:5" x14ac:dyDescent="0.25">
      <c r="A789" s="1"/>
      <c r="B789" s="1"/>
      <c r="C789" s="1"/>
      <c r="D789" s="1"/>
      <c r="E789" s="1"/>
    </row>
    <row r="790" spans="1:5" x14ac:dyDescent="0.25">
      <c r="A790" s="1"/>
      <c r="B790" s="1"/>
      <c r="C790" s="1"/>
      <c r="D790" s="1"/>
      <c r="E790" s="1"/>
    </row>
    <row r="791" spans="1:5" x14ac:dyDescent="0.25">
      <c r="A791" s="1"/>
      <c r="B791" s="1"/>
      <c r="C791" s="1"/>
      <c r="D791" s="1"/>
      <c r="E791" s="1"/>
    </row>
    <row r="792" spans="1:5" x14ac:dyDescent="0.25">
      <c r="A792" s="1"/>
      <c r="B792" s="1"/>
      <c r="C792" s="1"/>
      <c r="D792" s="1"/>
      <c r="E792" s="1"/>
    </row>
    <row r="793" spans="1:5" x14ac:dyDescent="0.25">
      <c r="A793" s="1"/>
      <c r="B793" s="1"/>
      <c r="C793" s="1"/>
      <c r="D793" s="1"/>
      <c r="E793" s="1"/>
    </row>
    <row r="794" spans="1:5" x14ac:dyDescent="0.25">
      <c r="A794" s="1"/>
      <c r="B794" s="1"/>
      <c r="C794" s="1"/>
      <c r="D794" s="1"/>
      <c r="E794" s="1"/>
    </row>
    <row r="795" spans="1:5" x14ac:dyDescent="0.25">
      <c r="A795" s="1"/>
      <c r="B795" s="1"/>
      <c r="C795" s="1"/>
      <c r="D795" s="1"/>
      <c r="E795" s="1"/>
    </row>
    <row r="796" spans="1:5" x14ac:dyDescent="0.25">
      <c r="A796" s="1"/>
      <c r="B796" s="1"/>
      <c r="C796" s="1"/>
      <c r="D796" s="1"/>
      <c r="E796" s="1"/>
    </row>
    <row r="797" spans="1:5" x14ac:dyDescent="0.25">
      <c r="A797" s="1"/>
      <c r="B797" s="1"/>
      <c r="C797" s="1"/>
      <c r="D797" s="1"/>
      <c r="E797" s="1"/>
    </row>
    <row r="798" spans="1:5" x14ac:dyDescent="0.25">
      <c r="A798" s="1"/>
      <c r="B798" s="1"/>
      <c r="C798" s="1"/>
      <c r="D798" s="1"/>
      <c r="E798" s="1"/>
    </row>
    <row r="799" spans="1:5" x14ac:dyDescent="0.25">
      <c r="A799" s="1"/>
      <c r="B799" s="1"/>
      <c r="C799" s="1"/>
      <c r="D799" s="1"/>
      <c r="E799" s="1"/>
    </row>
    <row r="800" spans="1:5" x14ac:dyDescent="0.25">
      <c r="A800" s="1"/>
      <c r="B800" s="1"/>
      <c r="C800" s="1"/>
      <c r="D800" s="1"/>
      <c r="E800" s="1"/>
    </row>
    <row r="801" spans="1:5" x14ac:dyDescent="0.25">
      <c r="A801" s="1"/>
      <c r="B801" s="1"/>
      <c r="C801" s="1"/>
      <c r="D801" s="1"/>
      <c r="E801" s="1"/>
    </row>
    <row r="802" spans="1:5" x14ac:dyDescent="0.25">
      <c r="A802" s="1"/>
      <c r="B802" s="1"/>
      <c r="C802" s="1"/>
      <c r="D802" s="1"/>
      <c r="E802" s="1"/>
    </row>
    <row r="803" spans="1:5" x14ac:dyDescent="0.25">
      <c r="A803" s="1"/>
      <c r="B803" s="1"/>
      <c r="C803" s="1"/>
      <c r="D803" s="1"/>
      <c r="E803" s="1"/>
    </row>
    <row r="804" spans="1:5" x14ac:dyDescent="0.25">
      <c r="A804" s="1"/>
      <c r="B804" s="1"/>
      <c r="C804" s="1"/>
      <c r="D804" s="1"/>
      <c r="E804" s="1"/>
    </row>
    <row r="805" spans="1:5" x14ac:dyDescent="0.25">
      <c r="A805" s="1"/>
      <c r="B805" s="1"/>
      <c r="C805" s="1"/>
      <c r="D805" s="1"/>
      <c r="E805" s="1"/>
    </row>
    <row r="806" spans="1:5" x14ac:dyDescent="0.25">
      <c r="A806" s="1"/>
      <c r="B806" s="1"/>
      <c r="C806" s="1"/>
      <c r="D806" s="1"/>
      <c r="E806" s="1"/>
    </row>
    <row r="807" spans="1:5" x14ac:dyDescent="0.25">
      <c r="A807" s="1"/>
      <c r="B807" s="1"/>
      <c r="C807" s="1"/>
      <c r="D807" s="1"/>
      <c r="E807" s="1"/>
    </row>
    <row r="808" spans="1:5" x14ac:dyDescent="0.25">
      <c r="A808" s="1"/>
      <c r="B808" s="1"/>
      <c r="C808" s="1"/>
      <c r="D808" s="1"/>
      <c r="E808" s="1"/>
    </row>
    <row r="809" spans="1:5" x14ac:dyDescent="0.25">
      <c r="A809" s="1"/>
      <c r="B809" s="1"/>
      <c r="C809" s="1"/>
      <c r="D809" s="1"/>
      <c r="E809" s="1"/>
    </row>
    <row r="810" spans="1:5" x14ac:dyDescent="0.25">
      <c r="A810" s="1"/>
      <c r="B810" s="1"/>
      <c r="C810" s="1"/>
      <c r="D810" s="1"/>
      <c r="E810" s="1"/>
    </row>
    <row r="811" spans="1:5" x14ac:dyDescent="0.25">
      <c r="A811" s="1"/>
      <c r="B811" s="1"/>
      <c r="C811" s="1"/>
      <c r="D811" s="1"/>
      <c r="E811" s="1"/>
    </row>
    <row r="812" spans="1:5" x14ac:dyDescent="0.25">
      <c r="A812" s="1"/>
      <c r="B812" s="1"/>
      <c r="C812" s="1"/>
      <c r="D812" s="1"/>
      <c r="E812" s="1"/>
    </row>
    <row r="813" spans="1:5" x14ac:dyDescent="0.25">
      <c r="A813" s="1"/>
      <c r="B813" s="1"/>
      <c r="C813" s="1"/>
      <c r="D813" s="1"/>
      <c r="E813" s="1"/>
    </row>
    <row r="814" spans="1:5" x14ac:dyDescent="0.25">
      <c r="A814" s="1"/>
      <c r="B814" s="1"/>
      <c r="C814" s="1"/>
      <c r="D814" s="1"/>
      <c r="E814" s="1"/>
    </row>
    <row r="815" spans="1:5" x14ac:dyDescent="0.25">
      <c r="A815" s="1"/>
      <c r="B815" s="1"/>
      <c r="C815" s="1"/>
      <c r="D815" s="1"/>
      <c r="E815" s="1"/>
    </row>
    <row r="816" spans="1:5" x14ac:dyDescent="0.25">
      <c r="A816" s="1"/>
      <c r="B816" s="1"/>
      <c r="C816" s="1"/>
      <c r="D816" s="1"/>
      <c r="E816" s="1"/>
    </row>
    <row r="817" spans="1:5" x14ac:dyDescent="0.25">
      <c r="A817" s="1"/>
      <c r="B817" s="1"/>
      <c r="C817" s="1"/>
      <c r="D817" s="1"/>
      <c r="E817" s="1"/>
    </row>
    <row r="818" spans="1:5" x14ac:dyDescent="0.25">
      <c r="A818" s="1"/>
      <c r="B818" s="1"/>
      <c r="C818" s="1"/>
      <c r="D818" s="1"/>
      <c r="E818" s="1"/>
    </row>
    <row r="819" spans="1:5" x14ac:dyDescent="0.25">
      <c r="A819" s="1"/>
      <c r="B819" s="1"/>
      <c r="C819" s="1"/>
      <c r="D819" s="1"/>
      <c r="E819" s="1"/>
    </row>
    <row r="820" spans="1:5" x14ac:dyDescent="0.25">
      <c r="A820" s="1"/>
      <c r="B820" s="1"/>
      <c r="C820" s="1"/>
      <c r="D820" s="1"/>
      <c r="E820" s="1"/>
    </row>
    <row r="821" spans="1:5" x14ac:dyDescent="0.25">
      <c r="A821" s="1"/>
      <c r="B821" s="1"/>
      <c r="C821" s="1"/>
      <c r="D821" s="1"/>
      <c r="E821" s="1"/>
    </row>
    <row r="822" spans="1:5" x14ac:dyDescent="0.25">
      <c r="A822" s="1"/>
      <c r="B822" s="1"/>
      <c r="C822" s="1"/>
      <c r="D822" s="1"/>
      <c r="E822" s="1"/>
    </row>
    <row r="823" spans="1:5" x14ac:dyDescent="0.25">
      <c r="A823" s="1"/>
      <c r="B823" s="1"/>
      <c r="C823" s="1"/>
      <c r="D823" s="1"/>
      <c r="E823" s="1"/>
    </row>
    <row r="824" spans="1:5" x14ac:dyDescent="0.25">
      <c r="A824" s="1"/>
      <c r="B824" s="1"/>
      <c r="C824" s="1"/>
      <c r="D824" s="1"/>
      <c r="E824" s="1"/>
    </row>
    <row r="825" spans="1:5" x14ac:dyDescent="0.25">
      <c r="A825" s="1"/>
      <c r="B825" s="1"/>
      <c r="C825" s="1"/>
      <c r="D825" s="1"/>
      <c r="E825" s="1"/>
    </row>
    <row r="826" spans="1:5" x14ac:dyDescent="0.25">
      <c r="A826" s="1"/>
      <c r="B826" s="1"/>
      <c r="C826" s="1"/>
      <c r="D826" s="1"/>
      <c r="E826" s="1"/>
    </row>
    <row r="827" spans="1:5" x14ac:dyDescent="0.25">
      <c r="A827" s="1"/>
      <c r="B827" s="1"/>
      <c r="C827" s="1"/>
      <c r="D827" s="1"/>
      <c r="E827" s="1"/>
    </row>
    <row r="828" spans="1:5" x14ac:dyDescent="0.25">
      <c r="A828" s="1"/>
      <c r="B828" s="1"/>
      <c r="C828" s="1"/>
      <c r="D828" s="1"/>
      <c r="E828" s="1"/>
    </row>
    <row r="829" spans="1:5" x14ac:dyDescent="0.25">
      <c r="A829" s="1"/>
      <c r="B829" s="1"/>
      <c r="C829" s="1"/>
      <c r="D829" s="1"/>
      <c r="E829" s="1"/>
    </row>
    <row r="830" spans="1:5" x14ac:dyDescent="0.25">
      <c r="A830" s="1"/>
      <c r="B830" s="1"/>
      <c r="C830" s="1"/>
      <c r="D830" s="1"/>
      <c r="E830" s="1"/>
    </row>
    <row r="831" spans="1:5" x14ac:dyDescent="0.25">
      <c r="A831" s="1"/>
      <c r="B831" s="1"/>
      <c r="C831" s="1"/>
      <c r="D831" s="1"/>
      <c r="E831" s="1"/>
    </row>
    <row r="832" spans="1:5" x14ac:dyDescent="0.25">
      <c r="A832" s="1"/>
      <c r="B832" s="1"/>
      <c r="C832" s="1"/>
      <c r="D832" s="1"/>
      <c r="E832" s="1"/>
    </row>
    <row r="833" spans="1:5" x14ac:dyDescent="0.25">
      <c r="A833" s="1"/>
      <c r="B833" s="1"/>
      <c r="C833" s="1"/>
      <c r="D833" s="1"/>
      <c r="E833" s="1"/>
    </row>
    <row r="834" spans="1:5" x14ac:dyDescent="0.25">
      <c r="A834" s="1"/>
      <c r="B834" s="1"/>
      <c r="C834" s="1"/>
      <c r="D834" s="1"/>
      <c r="E834" s="1"/>
    </row>
    <row r="835" spans="1:5" x14ac:dyDescent="0.25">
      <c r="A835" s="1"/>
      <c r="B835" s="1"/>
      <c r="C835" s="1"/>
      <c r="D835" s="1"/>
      <c r="E835" s="1"/>
    </row>
    <row r="836" spans="1:5" x14ac:dyDescent="0.25">
      <c r="A836" s="1"/>
      <c r="B836" s="1"/>
      <c r="C836" s="1"/>
      <c r="D836" s="1"/>
      <c r="E836" s="1"/>
    </row>
    <row r="837" spans="1:5" x14ac:dyDescent="0.25">
      <c r="A837" s="1"/>
      <c r="B837" s="1"/>
      <c r="C837" s="1"/>
      <c r="D837" s="1"/>
      <c r="E837" s="1"/>
    </row>
    <row r="838" spans="1:5" x14ac:dyDescent="0.25">
      <c r="A838" s="1"/>
      <c r="B838" s="1"/>
      <c r="C838" s="1"/>
      <c r="D838" s="1"/>
      <c r="E838" s="1"/>
    </row>
    <row r="839" spans="1:5" x14ac:dyDescent="0.25">
      <c r="A839" s="1"/>
      <c r="B839" s="1"/>
      <c r="C839" s="1"/>
      <c r="D839" s="1"/>
      <c r="E839" s="1"/>
    </row>
    <row r="840" spans="1:5" x14ac:dyDescent="0.25">
      <c r="A840" s="1"/>
      <c r="B840" s="1"/>
      <c r="C840" s="1"/>
      <c r="D840" s="1"/>
      <c r="E840" s="1"/>
    </row>
    <row r="841" spans="1:5" x14ac:dyDescent="0.25">
      <c r="A841" s="1"/>
      <c r="B841" s="1"/>
      <c r="C841" s="1"/>
      <c r="D841" s="1"/>
      <c r="E841" s="1"/>
    </row>
    <row r="842" spans="1:5" x14ac:dyDescent="0.25">
      <c r="A842" s="1"/>
      <c r="B842" s="1"/>
      <c r="C842" s="1"/>
      <c r="D842" s="1"/>
      <c r="E842" s="1"/>
    </row>
    <row r="843" spans="1:5" x14ac:dyDescent="0.25">
      <c r="A843" s="1"/>
      <c r="B843" s="1"/>
      <c r="C843" s="1"/>
      <c r="D843" s="1"/>
      <c r="E843" s="1"/>
    </row>
    <row r="844" spans="1:5" x14ac:dyDescent="0.25">
      <c r="A844" s="1"/>
      <c r="B844" s="1"/>
      <c r="C844" s="1"/>
      <c r="D844" s="1"/>
      <c r="E844" s="1"/>
    </row>
    <row r="845" spans="1:5" x14ac:dyDescent="0.25">
      <c r="A845" s="1"/>
      <c r="B845" s="1"/>
      <c r="C845" s="1"/>
      <c r="D845" s="1"/>
      <c r="E845" s="1"/>
    </row>
    <row r="846" spans="1:5" x14ac:dyDescent="0.25">
      <c r="A846" s="1"/>
      <c r="B846" s="1"/>
      <c r="C846" s="1"/>
      <c r="D846" s="1"/>
      <c r="E846" s="1"/>
    </row>
    <row r="847" spans="1:5" x14ac:dyDescent="0.25">
      <c r="A847" s="1"/>
      <c r="B847" s="1"/>
      <c r="C847" s="1"/>
      <c r="D847" s="1"/>
      <c r="E847" s="1"/>
    </row>
    <row r="848" spans="1:5" x14ac:dyDescent="0.25">
      <c r="A848" s="1"/>
      <c r="B848" s="1"/>
      <c r="C848" s="1"/>
      <c r="D848" s="1"/>
      <c r="E848" s="1"/>
    </row>
    <row r="849" spans="1:5" x14ac:dyDescent="0.25">
      <c r="A849" s="1"/>
      <c r="B849" s="1"/>
      <c r="C849" s="1"/>
      <c r="D849" s="1"/>
      <c r="E849" s="1"/>
    </row>
    <row r="850" spans="1:5" x14ac:dyDescent="0.25">
      <c r="A850" s="1"/>
      <c r="B850" s="1"/>
      <c r="C850" s="1"/>
      <c r="D850" s="1"/>
      <c r="E850" s="1"/>
    </row>
    <row r="851" spans="1:5" x14ac:dyDescent="0.25">
      <c r="A851" s="1"/>
      <c r="B851" s="1"/>
      <c r="C851" s="1"/>
      <c r="D851" s="1"/>
      <c r="E851" s="1"/>
    </row>
    <row r="852" spans="1:5" x14ac:dyDescent="0.25">
      <c r="A852" s="1"/>
      <c r="B852" s="1"/>
      <c r="C852" s="1"/>
      <c r="D852" s="1"/>
      <c r="E852" s="1"/>
    </row>
    <row r="853" spans="1:5" x14ac:dyDescent="0.25">
      <c r="A853" s="1"/>
      <c r="B853" s="1"/>
      <c r="C853" s="1"/>
      <c r="D853" s="1"/>
      <c r="E853" s="1"/>
    </row>
    <row r="854" spans="1:5" x14ac:dyDescent="0.25">
      <c r="A854" s="1"/>
      <c r="B854" s="1"/>
      <c r="C854" s="1"/>
      <c r="D854" s="1"/>
      <c r="E854" s="1"/>
    </row>
    <row r="855" spans="1:5" x14ac:dyDescent="0.25">
      <c r="A855" s="1"/>
      <c r="B855" s="1"/>
      <c r="C855" s="1"/>
      <c r="D855" s="1"/>
      <c r="E855" s="1"/>
    </row>
    <row r="856" spans="1:5" x14ac:dyDescent="0.25">
      <c r="A856" s="1"/>
      <c r="B856" s="1"/>
      <c r="C856" s="1"/>
      <c r="D856" s="1"/>
      <c r="E856" s="1"/>
    </row>
    <row r="857" spans="1:5" x14ac:dyDescent="0.25">
      <c r="A857" s="1"/>
      <c r="B857" s="1"/>
      <c r="C857" s="1"/>
      <c r="D857" s="1"/>
      <c r="E857" s="1"/>
    </row>
    <row r="858" spans="1:5" x14ac:dyDescent="0.25">
      <c r="A858" s="1"/>
      <c r="B858" s="1"/>
      <c r="C858" s="1"/>
      <c r="D858" s="1"/>
      <c r="E858" s="1"/>
    </row>
    <row r="859" spans="1:5" x14ac:dyDescent="0.25">
      <c r="A859" s="1"/>
      <c r="B859" s="1"/>
      <c r="C859" s="1"/>
      <c r="D859" s="1"/>
      <c r="E859" s="1"/>
    </row>
    <row r="860" spans="1:5" x14ac:dyDescent="0.25">
      <c r="A860" s="1"/>
      <c r="B860" s="1"/>
      <c r="C860" s="1"/>
      <c r="D860" s="1"/>
      <c r="E860" s="1"/>
    </row>
    <row r="861" spans="1:5" x14ac:dyDescent="0.25">
      <c r="A861" s="1"/>
      <c r="B861" s="1"/>
      <c r="C861" s="1"/>
      <c r="D861" s="1"/>
      <c r="E861" s="1"/>
    </row>
    <row r="862" spans="1:5" x14ac:dyDescent="0.25">
      <c r="A862" s="1"/>
      <c r="B862" s="1"/>
      <c r="C862" s="1"/>
      <c r="D862" s="1"/>
      <c r="E862" s="1"/>
    </row>
    <row r="863" spans="1:5" x14ac:dyDescent="0.25">
      <c r="A863" s="1"/>
      <c r="B863" s="1"/>
      <c r="C863" s="1"/>
      <c r="D863" s="1"/>
      <c r="E863" s="1"/>
    </row>
    <row r="864" spans="1:5" x14ac:dyDescent="0.25">
      <c r="A864" s="1"/>
      <c r="B864" s="1"/>
      <c r="C864" s="1"/>
      <c r="D864" s="1"/>
      <c r="E864" s="1"/>
    </row>
    <row r="865" spans="1:5" x14ac:dyDescent="0.25">
      <c r="A865" s="1"/>
      <c r="B865" s="1"/>
      <c r="C865" s="1"/>
      <c r="D865" s="1"/>
      <c r="E865" s="1"/>
    </row>
    <row r="866" spans="1:5" x14ac:dyDescent="0.25">
      <c r="A866" s="1"/>
      <c r="B866" s="1"/>
      <c r="C866" s="1"/>
      <c r="D866" s="1"/>
      <c r="E866" s="1"/>
    </row>
    <row r="867" spans="1:5" x14ac:dyDescent="0.25">
      <c r="A867" s="1"/>
      <c r="B867" s="1"/>
      <c r="C867" s="1"/>
      <c r="D867" s="1"/>
      <c r="E867" s="1"/>
    </row>
    <row r="868" spans="1:5" x14ac:dyDescent="0.25">
      <c r="A868" s="1"/>
      <c r="B868" s="1"/>
      <c r="C868" s="1"/>
      <c r="D868" s="1"/>
      <c r="E868" s="1"/>
    </row>
    <row r="869" spans="1:5" x14ac:dyDescent="0.25">
      <c r="A869" s="1"/>
      <c r="B869" s="1"/>
      <c r="C869" s="1"/>
      <c r="D869" s="1"/>
      <c r="E869" s="1"/>
    </row>
    <row r="870" spans="1:5" x14ac:dyDescent="0.25">
      <c r="A870" s="1"/>
      <c r="B870" s="1"/>
      <c r="C870" s="1"/>
      <c r="D870" s="1"/>
      <c r="E870" s="1"/>
    </row>
    <row r="871" spans="1:5" x14ac:dyDescent="0.25">
      <c r="A871" s="1"/>
      <c r="B871" s="1"/>
      <c r="C871" s="1"/>
      <c r="D871" s="1"/>
      <c r="E871" s="1"/>
    </row>
    <row r="872" spans="1:5" x14ac:dyDescent="0.25">
      <c r="A872" s="1"/>
      <c r="B872" s="1"/>
      <c r="C872" s="1"/>
      <c r="D872" s="1"/>
      <c r="E872" s="1"/>
    </row>
    <row r="873" spans="1:5" x14ac:dyDescent="0.25">
      <c r="A873" s="1"/>
      <c r="B873" s="1"/>
      <c r="C873" s="1"/>
      <c r="D873" s="1"/>
      <c r="E873" s="1"/>
    </row>
    <row r="874" spans="1:5" x14ac:dyDescent="0.25">
      <c r="A874" s="1"/>
      <c r="B874" s="1"/>
      <c r="C874" s="1"/>
      <c r="D874" s="1"/>
      <c r="E874" s="1"/>
    </row>
    <row r="875" spans="1:5" x14ac:dyDescent="0.25">
      <c r="A875" s="1"/>
      <c r="B875" s="1"/>
      <c r="C875" s="1"/>
      <c r="D875" s="1"/>
      <c r="E875" s="1"/>
    </row>
    <row r="876" spans="1:5" x14ac:dyDescent="0.25">
      <c r="A876" s="1"/>
      <c r="B876" s="1"/>
      <c r="C876" s="1"/>
      <c r="D876" s="1"/>
      <c r="E876" s="1"/>
    </row>
    <row r="877" spans="1:5" x14ac:dyDescent="0.25">
      <c r="A877" s="1"/>
      <c r="B877" s="1"/>
      <c r="C877" s="1"/>
      <c r="D877" s="1"/>
      <c r="E877" s="1"/>
    </row>
    <row r="878" spans="1:5" x14ac:dyDescent="0.25">
      <c r="A878" s="1"/>
      <c r="B878" s="1"/>
      <c r="C878" s="1"/>
      <c r="D878" s="1"/>
      <c r="E878" s="1"/>
    </row>
    <row r="879" spans="1:5" x14ac:dyDescent="0.25">
      <c r="A879" s="1"/>
      <c r="B879" s="1"/>
      <c r="C879" s="1"/>
      <c r="D879" s="1"/>
      <c r="E879" s="1"/>
    </row>
    <row r="880" spans="1:5" x14ac:dyDescent="0.25">
      <c r="A880" s="1"/>
      <c r="B880" s="1"/>
      <c r="C880" s="1"/>
      <c r="D880" s="1"/>
      <c r="E880" s="1"/>
    </row>
    <row r="881" spans="1:5" x14ac:dyDescent="0.25">
      <c r="A881" s="1"/>
      <c r="B881" s="1"/>
      <c r="C881" s="1"/>
      <c r="D881" s="1"/>
      <c r="E881" s="1"/>
    </row>
    <row r="882" spans="1:5" x14ac:dyDescent="0.25">
      <c r="A882" s="1"/>
      <c r="B882" s="1"/>
      <c r="C882" s="1"/>
      <c r="D882" s="1"/>
      <c r="E882" s="1"/>
    </row>
    <row r="883" spans="1:5" x14ac:dyDescent="0.25">
      <c r="A883" s="1"/>
      <c r="B883" s="1"/>
      <c r="C883" s="1"/>
      <c r="D883" s="1"/>
      <c r="E883" s="1"/>
    </row>
    <row r="884" spans="1:5" x14ac:dyDescent="0.25">
      <c r="A884" s="1"/>
      <c r="B884" s="1"/>
      <c r="C884" s="1"/>
      <c r="D884" s="1"/>
      <c r="E884" s="1"/>
    </row>
    <row r="885" spans="1:5" x14ac:dyDescent="0.25">
      <c r="A885" s="1"/>
      <c r="B885" s="1"/>
      <c r="C885" s="1"/>
      <c r="D885" s="1"/>
      <c r="E885" s="1"/>
    </row>
    <row r="886" spans="1:5" x14ac:dyDescent="0.25">
      <c r="A886" s="1"/>
      <c r="B886" s="1"/>
      <c r="C886" s="1"/>
      <c r="D886" s="1"/>
      <c r="E886" s="1"/>
    </row>
    <row r="887" spans="1:5" x14ac:dyDescent="0.25">
      <c r="A887" s="1"/>
      <c r="B887" s="1"/>
      <c r="C887" s="1"/>
      <c r="D887" s="1"/>
      <c r="E887" s="1"/>
    </row>
    <row r="888" spans="1:5" x14ac:dyDescent="0.25">
      <c r="A888" s="1"/>
      <c r="B888" s="1"/>
      <c r="C888" s="1"/>
      <c r="D888" s="1"/>
      <c r="E888" s="1"/>
    </row>
    <row r="889" spans="1:5" x14ac:dyDescent="0.25">
      <c r="A889" s="1"/>
      <c r="B889" s="1"/>
      <c r="C889" s="1"/>
      <c r="D889" s="1"/>
      <c r="E889" s="1"/>
    </row>
    <row r="890" spans="1:5" x14ac:dyDescent="0.25">
      <c r="A890" s="1"/>
      <c r="B890" s="1"/>
      <c r="C890" s="1"/>
      <c r="D890" s="1"/>
      <c r="E890" s="1"/>
    </row>
    <row r="891" spans="1:5" x14ac:dyDescent="0.25">
      <c r="A891" s="1"/>
      <c r="B891" s="1"/>
      <c r="C891" s="1"/>
      <c r="D891" s="1"/>
      <c r="E891" s="1"/>
    </row>
    <row r="892" spans="1:5" x14ac:dyDescent="0.25">
      <c r="A892" s="1"/>
      <c r="B892" s="1"/>
      <c r="C892" s="1"/>
      <c r="D892" s="1"/>
      <c r="E892" s="1"/>
    </row>
    <row r="893" spans="1:5" x14ac:dyDescent="0.25">
      <c r="A893" s="1"/>
      <c r="B893" s="1"/>
      <c r="C893" s="1"/>
      <c r="D893" s="1"/>
      <c r="E893" s="1"/>
    </row>
    <row r="894" spans="1:5" x14ac:dyDescent="0.25">
      <c r="A894" s="1"/>
      <c r="B894" s="1"/>
      <c r="C894" s="1"/>
      <c r="D894" s="1"/>
      <c r="E894" s="1"/>
    </row>
    <row r="895" spans="1:5" x14ac:dyDescent="0.25">
      <c r="A895" s="1"/>
      <c r="B895" s="1"/>
      <c r="C895" s="1"/>
      <c r="D895" s="1"/>
      <c r="E895" s="1"/>
    </row>
    <row r="896" spans="1:5" x14ac:dyDescent="0.25">
      <c r="A896" s="1"/>
      <c r="B896" s="1"/>
      <c r="C896" s="1"/>
      <c r="D896" s="1"/>
      <c r="E896" s="1"/>
    </row>
    <row r="897" spans="1:5" x14ac:dyDescent="0.25">
      <c r="A897" s="1"/>
      <c r="B897" s="1"/>
      <c r="C897" s="1"/>
      <c r="D897" s="1"/>
      <c r="E897" s="1"/>
    </row>
    <row r="898" spans="1:5" x14ac:dyDescent="0.25">
      <c r="A898" s="1"/>
      <c r="B898" s="1"/>
      <c r="C898" s="1"/>
      <c r="D898" s="1"/>
      <c r="E898" s="1"/>
    </row>
    <row r="899" spans="1:5" x14ac:dyDescent="0.25">
      <c r="A899" s="1"/>
      <c r="B899" s="1"/>
      <c r="C899" s="1"/>
      <c r="D899" s="1"/>
      <c r="E899" s="1"/>
    </row>
    <row r="900" spans="1:5" x14ac:dyDescent="0.25">
      <c r="A900" s="1"/>
      <c r="B900" s="1"/>
      <c r="C900" s="1"/>
      <c r="D900" s="1"/>
      <c r="E900" s="1"/>
    </row>
    <row r="901" spans="1:5" x14ac:dyDescent="0.25">
      <c r="A901" s="1"/>
      <c r="B901" s="1"/>
      <c r="C901" s="1"/>
      <c r="D901" s="1"/>
      <c r="E901" s="1"/>
    </row>
    <row r="902" spans="1:5" x14ac:dyDescent="0.25">
      <c r="A902" s="1"/>
      <c r="B902" s="1"/>
      <c r="C902" s="1"/>
      <c r="D902" s="1"/>
      <c r="E902" s="1"/>
    </row>
    <row r="903" spans="1:5" x14ac:dyDescent="0.25">
      <c r="A903" s="1"/>
      <c r="B903" s="1"/>
      <c r="C903" s="1"/>
      <c r="D903" s="1"/>
      <c r="E903" s="1"/>
    </row>
    <row r="904" spans="1:5" x14ac:dyDescent="0.25">
      <c r="A904" s="1"/>
      <c r="B904" s="1"/>
      <c r="C904" s="1"/>
      <c r="D904" s="1"/>
      <c r="E904" s="1"/>
    </row>
    <row r="905" spans="1:5" x14ac:dyDescent="0.25">
      <c r="A905" s="1"/>
      <c r="B905" s="1"/>
      <c r="C905" s="1"/>
      <c r="D905" s="1"/>
      <c r="E905" s="1"/>
    </row>
    <row r="906" spans="1:5" x14ac:dyDescent="0.25">
      <c r="A906" s="1"/>
      <c r="B906" s="1"/>
      <c r="C906" s="1"/>
      <c r="D906" s="1"/>
      <c r="E906" s="1"/>
    </row>
    <row r="907" spans="1:5" x14ac:dyDescent="0.25">
      <c r="A907" s="1"/>
      <c r="B907" s="1"/>
      <c r="C907" s="1"/>
      <c r="D907" s="1"/>
      <c r="E907" s="1"/>
    </row>
    <row r="908" spans="1:5" x14ac:dyDescent="0.25">
      <c r="A908" s="1"/>
      <c r="B908" s="1"/>
      <c r="C908" s="1"/>
      <c r="D908" s="1"/>
      <c r="E908" s="1"/>
    </row>
    <row r="909" spans="1:5" x14ac:dyDescent="0.25">
      <c r="A909" s="1"/>
      <c r="B909" s="1"/>
      <c r="C909" s="1"/>
      <c r="D909" s="1"/>
      <c r="E909" s="1"/>
    </row>
    <row r="910" spans="1:5" x14ac:dyDescent="0.25">
      <c r="A910" s="1"/>
      <c r="B910" s="1"/>
      <c r="C910" s="1"/>
      <c r="D910" s="1"/>
      <c r="E910" s="1"/>
    </row>
    <row r="911" spans="1:5" x14ac:dyDescent="0.25">
      <c r="A911" s="1"/>
      <c r="B911" s="1"/>
      <c r="C911" s="1"/>
      <c r="D911" s="1"/>
      <c r="E911" s="1"/>
    </row>
    <row r="912" spans="1:5" x14ac:dyDescent="0.25">
      <c r="A912" s="1"/>
      <c r="B912" s="1"/>
      <c r="C912" s="1"/>
      <c r="D912" s="1"/>
      <c r="E912" s="1"/>
    </row>
    <row r="913" spans="1:5" x14ac:dyDescent="0.25">
      <c r="A913" s="1"/>
      <c r="B913" s="1"/>
      <c r="C913" s="1"/>
      <c r="D913" s="1"/>
      <c r="E913" s="1"/>
    </row>
    <row r="914" spans="1:5" x14ac:dyDescent="0.25">
      <c r="A914" s="1"/>
      <c r="B914" s="1"/>
      <c r="C914" s="1"/>
      <c r="D914" s="1"/>
      <c r="E914" s="1"/>
    </row>
    <row r="915" spans="1:5" x14ac:dyDescent="0.25">
      <c r="A915" s="1"/>
      <c r="B915" s="1"/>
      <c r="C915" s="1"/>
      <c r="D915" s="1"/>
      <c r="E915" s="1"/>
    </row>
    <row r="916" spans="1:5" x14ac:dyDescent="0.25">
      <c r="A916" s="1"/>
      <c r="B916" s="1"/>
      <c r="C916" s="1"/>
      <c r="D916" s="1"/>
      <c r="E916" s="1"/>
    </row>
    <row r="917" spans="1:5" x14ac:dyDescent="0.25">
      <c r="A917" s="1"/>
      <c r="B917" s="1"/>
      <c r="C917" s="1"/>
      <c r="D917" s="1"/>
      <c r="E917" s="1"/>
    </row>
    <row r="918" spans="1:5" x14ac:dyDescent="0.25">
      <c r="A918" s="1"/>
      <c r="B918" s="1"/>
      <c r="C918" s="1"/>
      <c r="D918" s="1"/>
      <c r="E918" s="1"/>
    </row>
    <row r="919" spans="1:5" x14ac:dyDescent="0.25">
      <c r="A919" s="1"/>
      <c r="B919" s="1"/>
      <c r="C919" s="1"/>
      <c r="D919" s="1"/>
      <c r="E919" s="1"/>
    </row>
    <row r="920" spans="1:5" x14ac:dyDescent="0.25">
      <c r="A920" s="1"/>
      <c r="B920" s="1"/>
      <c r="C920" s="1"/>
      <c r="D920" s="1"/>
      <c r="E920" s="1"/>
    </row>
    <row r="921" spans="1:5" x14ac:dyDescent="0.25">
      <c r="A921" s="1"/>
      <c r="B921" s="1"/>
      <c r="C921" s="1"/>
      <c r="D921" s="1"/>
      <c r="E921" s="1"/>
    </row>
    <row r="922" spans="1:5" x14ac:dyDescent="0.25">
      <c r="A922" s="1"/>
      <c r="B922" s="1"/>
      <c r="C922" s="1"/>
      <c r="D922" s="1"/>
      <c r="E922" s="1"/>
    </row>
    <row r="923" spans="1:5" x14ac:dyDescent="0.25">
      <c r="A923" s="1"/>
      <c r="B923" s="1"/>
      <c r="C923" s="1"/>
      <c r="D923" s="1"/>
      <c r="E923" s="1"/>
    </row>
    <row r="924" spans="1:5" x14ac:dyDescent="0.25">
      <c r="A924" s="1"/>
      <c r="B924" s="1"/>
      <c r="C924" s="1"/>
      <c r="D924" s="1"/>
      <c r="E924" s="1"/>
    </row>
    <row r="925" spans="1:5" x14ac:dyDescent="0.25">
      <c r="A925" s="1"/>
      <c r="B925" s="1"/>
      <c r="C925" s="1"/>
      <c r="D925" s="1"/>
      <c r="E925" s="1"/>
    </row>
    <row r="926" spans="1:5" x14ac:dyDescent="0.25">
      <c r="A926" s="1"/>
      <c r="B926" s="1"/>
      <c r="C926" s="1"/>
      <c r="D926" s="1"/>
      <c r="E926" s="1"/>
    </row>
    <row r="927" spans="1:5" x14ac:dyDescent="0.25">
      <c r="A927" s="1"/>
      <c r="B927" s="1"/>
      <c r="C927" s="1"/>
      <c r="D927" s="1"/>
      <c r="E927" s="1"/>
    </row>
    <row r="928" spans="1:5" x14ac:dyDescent="0.25">
      <c r="A928" s="1"/>
      <c r="B928" s="1"/>
      <c r="C928" s="1"/>
      <c r="D928" s="1"/>
      <c r="E928" s="1"/>
    </row>
    <row r="929" spans="1:5" x14ac:dyDescent="0.25">
      <c r="A929" s="1"/>
      <c r="B929" s="1"/>
      <c r="C929" s="1"/>
      <c r="D929" s="1"/>
      <c r="E929" s="1"/>
    </row>
    <row r="930" spans="1:5" x14ac:dyDescent="0.25">
      <c r="A930" s="1"/>
      <c r="B930" s="1"/>
      <c r="C930" s="1"/>
      <c r="D930" s="1"/>
      <c r="E930" s="1"/>
    </row>
    <row r="931" spans="1:5" x14ac:dyDescent="0.25">
      <c r="A931" s="1"/>
      <c r="B931" s="1"/>
      <c r="C931" s="1"/>
      <c r="D931" s="1"/>
      <c r="E931" s="1"/>
    </row>
    <row r="932" spans="1:5" x14ac:dyDescent="0.25">
      <c r="A932" s="1"/>
      <c r="B932" s="1"/>
      <c r="C932" s="1"/>
      <c r="D932" s="1"/>
      <c r="E932" s="1"/>
    </row>
    <row r="933" spans="1:5" x14ac:dyDescent="0.25">
      <c r="A933" s="1"/>
      <c r="B933" s="1"/>
      <c r="C933" s="1"/>
      <c r="D933" s="1"/>
      <c r="E933" s="1"/>
    </row>
    <row r="934" spans="1:5" x14ac:dyDescent="0.25">
      <c r="A934" s="1"/>
      <c r="B934" s="1"/>
      <c r="C934" s="1"/>
      <c r="D934" s="1"/>
      <c r="E934" s="1"/>
    </row>
    <row r="935" spans="1:5" x14ac:dyDescent="0.25">
      <c r="A935" s="1"/>
      <c r="B935" s="1"/>
      <c r="C935" s="1"/>
      <c r="D935" s="1"/>
      <c r="E935" s="1"/>
    </row>
    <row r="936" spans="1:5" x14ac:dyDescent="0.25">
      <c r="A936" s="1"/>
      <c r="B936" s="1"/>
      <c r="C936" s="1"/>
      <c r="D936" s="1"/>
      <c r="E936" s="1"/>
    </row>
    <row r="937" spans="1:5" x14ac:dyDescent="0.25">
      <c r="A937" s="1"/>
      <c r="B937" s="1"/>
      <c r="C937" s="1"/>
      <c r="D937" s="1"/>
      <c r="E937" s="1"/>
    </row>
    <row r="938" spans="1:5" x14ac:dyDescent="0.25">
      <c r="A938" s="1"/>
      <c r="B938" s="1"/>
      <c r="C938" s="1"/>
      <c r="D938" s="1"/>
      <c r="E938" s="1"/>
    </row>
    <row r="939" spans="1:5" x14ac:dyDescent="0.25">
      <c r="A939" s="1"/>
      <c r="B939" s="1"/>
      <c r="C939" s="1"/>
      <c r="D939" s="1"/>
      <c r="E939" s="1"/>
    </row>
    <row r="940" spans="1:5" x14ac:dyDescent="0.25">
      <c r="A940" s="1"/>
      <c r="B940" s="1"/>
      <c r="C940" s="1"/>
      <c r="D940" s="1"/>
      <c r="E940" s="1"/>
    </row>
    <row r="941" spans="1:5" x14ac:dyDescent="0.25">
      <c r="A941" s="1"/>
      <c r="B941" s="1"/>
      <c r="C941" s="1"/>
      <c r="D941" s="1"/>
      <c r="E941" s="1"/>
    </row>
    <row r="942" spans="1:5" x14ac:dyDescent="0.25">
      <c r="A942" s="1"/>
      <c r="B942" s="1"/>
      <c r="C942" s="1"/>
      <c r="D942" s="1"/>
      <c r="E942" s="1"/>
    </row>
    <row r="943" spans="1:5" x14ac:dyDescent="0.25">
      <c r="A943" s="1"/>
      <c r="B943" s="1"/>
      <c r="C943" s="1"/>
      <c r="D943" s="1"/>
      <c r="E943" s="1"/>
    </row>
    <row r="944" spans="1:5" x14ac:dyDescent="0.25">
      <c r="A944" s="1"/>
      <c r="B944" s="1"/>
      <c r="C944" s="1"/>
      <c r="D944" s="1"/>
      <c r="E944" s="1"/>
    </row>
    <row r="945" spans="1:5" x14ac:dyDescent="0.25">
      <c r="A945" s="1"/>
      <c r="B945" s="1"/>
      <c r="C945" s="1"/>
      <c r="D945" s="1"/>
      <c r="E945" s="1"/>
    </row>
    <row r="946" spans="1:5" x14ac:dyDescent="0.25">
      <c r="A946" s="1"/>
      <c r="B946" s="1"/>
      <c r="C946" s="1"/>
      <c r="D946" s="1"/>
      <c r="E946" s="1"/>
    </row>
    <row r="947" spans="1:5" x14ac:dyDescent="0.25">
      <c r="A947" s="1"/>
      <c r="B947" s="1"/>
      <c r="C947" s="1"/>
      <c r="D947" s="1"/>
      <c r="E947" s="1"/>
    </row>
    <row r="948" spans="1:5" x14ac:dyDescent="0.25">
      <c r="A948" s="1"/>
      <c r="B948" s="1"/>
      <c r="C948" s="1"/>
      <c r="D948" s="1"/>
      <c r="E948" s="1"/>
    </row>
    <row r="949" spans="1:5" x14ac:dyDescent="0.25">
      <c r="A949" s="1"/>
      <c r="B949" s="1"/>
      <c r="C949" s="1"/>
      <c r="D949" s="1"/>
      <c r="E949" s="1"/>
    </row>
    <row r="950" spans="1:5" x14ac:dyDescent="0.25">
      <c r="A950" s="1"/>
      <c r="B950" s="1"/>
      <c r="C950" s="1"/>
      <c r="D950" s="1"/>
      <c r="E950" s="1"/>
    </row>
    <row r="951" spans="1:5" x14ac:dyDescent="0.25">
      <c r="A951" s="1"/>
      <c r="B951" s="1"/>
      <c r="C951" s="1"/>
      <c r="D951" s="1"/>
      <c r="E951" s="1"/>
    </row>
    <row r="952" spans="1:5" x14ac:dyDescent="0.25">
      <c r="A952" s="1"/>
      <c r="B952" s="1"/>
      <c r="C952" s="1"/>
      <c r="D952" s="1"/>
      <c r="E952" s="1"/>
    </row>
    <row r="953" spans="1:5" x14ac:dyDescent="0.25">
      <c r="A953" s="1"/>
      <c r="B953" s="1"/>
      <c r="C953" s="1"/>
      <c r="D953" s="1"/>
      <c r="E953" s="1"/>
    </row>
    <row r="954" spans="1:5" x14ac:dyDescent="0.25">
      <c r="A954" s="1"/>
      <c r="B954" s="1"/>
      <c r="C954" s="1"/>
      <c r="D954" s="1"/>
      <c r="E954" s="1"/>
    </row>
    <row r="955" spans="1:5" x14ac:dyDescent="0.25">
      <c r="A955" s="1"/>
      <c r="B955" s="1"/>
      <c r="C955" s="1"/>
      <c r="D955" s="1"/>
      <c r="E955" s="1"/>
    </row>
    <row r="956" spans="1:5" x14ac:dyDescent="0.25">
      <c r="A956" s="1"/>
      <c r="B956" s="1"/>
      <c r="C956" s="1"/>
      <c r="D956" s="1"/>
      <c r="E956" s="1"/>
    </row>
    <row r="957" spans="1:5" x14ac:dyDescent="0.25">
      <c r="A957" s="1"/>
      <c r="B957" s="1"/>
      <c r="C957" s="1"/>
      <c r="D957" s="1"/>
      <c r="E957" s="1"/>
    </row>
    <row r="958" spans="1:5" x14ac:dyDescent="0.25">
      <c r="A958" s="1"/>
      <c r="B958" s="1"/>
      <c r="C958" s="1"/>
      <c r="D958" s="1"/>
      <c r="E958" s="1"/>
    </row>
    <row r="959" spans="1:5" x14ac:dyDescent="0.25">
      <c r="A959" s="1"/>
      <c r="B959" s="1"/>
      <c r="C959" s="1"/>
      <c r="D959" s="1"/>
      <c r="E959" s="1"/>
    </row>
    <row r="960" spans="1:5" x14ac:dyDescent="0.25">
      <c r="A960" s="1"/>
      <c r="B960" s="1"/>
      <c r="C960" s="1"/>
      <c r="D960" s="1"/>
      <c r="E960" s="1"/>
    </row>
    <row r="961" spans="1:5" x14ac:dyDescent="0.25">
      <c r="A961" s="1"/>
      <c r="B961" s="1"/>
      <c r="C961" s="1"/>
      <c r="D961" s="1"/>
      <c r="E961" s="1"/>
    </row>
    <row r="962" spans="1:5" x14ac:dyDescent="0.25">
      <c r="A962" s="1"/>
      <c r="B962" s="1"/>
      <c r="C962" s="1"/>
      <c r="D962" s="1"/>
      <c r="E962" s="1"/>
    </row>
    <row r="963" spans="1:5" x14ac:dyDescent="0.25">
      <c r="A963" s="1"/>
      <c r="B963" s="1"/>
      <c r="C963" s="1"/>
      <c r="D963" s="1"/>
      <c r="E963" s="1"/>
    </row>
    <row r="964" spans="1:5" x14ac:dyDescent="0.25">
      <c r="A964" s="1"/>
      <c r="B964" s="1"/>
      <c r="C964" s="1"/>
      <c r="D964" s="1"/>
      <c r="E964" s="1"/>
    </row>
    <row r="965" spans="1:5" x14ac:dyDescent="0.25">
      <c r="A965" s="1"/>
      <c r="B965" s="1"/>
      <c r="C965" s="1"/>
      <c r="D965" s="1"/>
      <c r="E965" s="1"/>
    </row>
    <row r="966" spans="1:5" x14ac:dyDescent="0.25">
      <c r="A966" s="1"/>
      <c r="B966" s="1"/>
      <c r="C966" s="1"/>
      <c r="D966" s="1"/>
      <c r="E966" s="1"/>
    </row>
    <row r="967" spans="1:5" x14ac:dyDescent="0.25">
      <c r="A967" s="1"/>
      <c r="B967" s="1"/>
      <c r="C967" s="1"/>
      <c r="D967" s="1"/>
      <c r="E967" s="1"/>
    </row>
    <row r="968" spans="1:5" x14ac:dyDescent="0.25">
      <c r="A968" s="1"/>
      <c r="B968" s="1"/>
      <c r="C968" s="1"/>
      <c r="D968" s="1"/>
      <c r="E968" s="1"/>
    </row>
    <row r="969" spans="1:5" x14ac:dyDescent="0.25">
      <c r="A969" s="1"/>
      <c r="B969" s="1"/>
      <c r="C969" s="1"/>
      <c r="D969" s="1"/>
      <c r="E969" s="1"/>
    </row>
    <row r="970" spans="1:5" x14ac:dyDescent="0.25">
      <c r="A970" s="1"/>
      <c r="B970" s="1"/>
      <c r="C970" s="1"/>
      <c r="D970" s="1"/>
      <c r="E970" s="1"/>
    </row>
    <row r="971" spans="1:5" x14ac:dyDescent="0.25">
      <c r="A971" s="1"/>
      <c r="B971" s="1"/>
      <c r="C971" s="1"/>
      <c r="D971" s="1"/>
      <c r="E971" s="1"/>
    </row>
    <row r="972" spans="1:5" x14ac:dyDescent="0.25">
      <c r="A972" s="1"/>
      <c r="B972" s="1"/>
      <c r="C972" s="1"/>
      <c r="D972" s="1"/>
      <c r="E972" s="1"/>
    </row>
    <row r="973" spans="1:5" x14ac:dyDescent="0.25">
      <c r="A973" s="1"/>
      <c r="B973" s="1"/>
      <c r="C973" s="1"/>
      <c r="D973" s="1"/>
      <c r="E973" s="1"/>
    </row>
    <row r="974" spans="1:5" x14ac:dyDescent="0.25">
      <c r="A974" s="1"/>
      <c r="B974" s="1"/>
      <c r="C974" s="1"/>
      <c r="D974" s="1"/>
      <c r="E974" s="1"/>
    </row>
    <row r="975" spans="1:5" x14ac:dyDescent="0.25">
      <c r="A975" s="1"/>
      <c r="B975" s="1"/>
      <c r="C975" s="1"/>
      <c r="D975" s="1"/>
      <c r="E975" s="1"/>
    </row>
    <row r="976" spans="1:5" x14ac:dyDescent="0.25">
      <c r="A976" s="1"/>
      <c r="B976" s="1"/>
      <c r="C976" s="1"/>
      <c r="D976" s="1"/>
      <c r="E976" s="1"/>
    </row>
    <row r="977" spans="1:5" x14ac:dyDescent="0.25">
      <c r="A977" s="1"/>
      <c r="B977" s="1"/>
      <c r="C977" s="1"/>
      <c r="D977" s="1"/>
      <c r="E977" s="1"/>
    </row>
    <row r="978" spans="1:5" x14ac:dyDescent="0.25">
      <c r="A978" s="1"/>
      <c r="B978" s="1"/>
      <c r="C978" s="1"/>
      <c r="D978" s="1"/>
      <c r="E978" s="1"/>
    </row>
    <row r="979" spans="1:5" x14ac:dyDescent="0.25">
      <c r="A979" s="1"/>
      <c r="B979" s="1"/>
      <c r="C979" s="1"/>
      <c r="D979" s="1"/>
      <c r="E979" s="1"/>
    </row>
    <row r="980" spans="1:5" x14ac:dyDescent="0.25">
      <c r="A980" s="1"/>
      <c r="B980" s="1"/>
      <c r="C980" s="1"/>
      <c r="D980" s="1"/>
      <c r="E980" s="1"/>
    </row>
    <row r="981" spans="1:5" x14ac:dyDescent="0.25">
      <c r="A981" s="1"/>
      <c r="B981" s="1"/>
      <c r="C981" s="1"/>
      <c r="D981" s="1"/>
      <c r="E981" s="1"/>
    </row>
    <row r="982" spans="1:5" x14ac:dyDescent="0.25">
      <c r="A982" s="1"/>
      <c r="B982" s="1"/>
      <c r="C982" s="1"/>
      <c r="D982" s="1"/>
      <c r="E982" s="1"/>
    </row>
    <row r="983" spans="1:5" x14ac:dyDescent="0.25">
      <c r="A983" s="1"/>
      <c r="B983" s="1"/>
      <c r="C983" s="1"/>
      <c r="D983" s="1"/>
      <c r="E983" s="1"/>
    </row>
    <row r="984" spans="1:5" x14ac:dyDescent="0.25">
      <c r="A984" s="1"/>
      <c r="B984" s="1"/>
      <c r="C984" s="1"/>
      <c r="D984" s="1"/>
      <c r="E984" s="1"/>
    </row>
    <row r="985" spans="1:5" x14ac:dyDescent="0.25">
      <c r="A985" s="1"/>
      <c r="B985" s="1"/>
      <c r="C985" s="1"/>
      <c r="D985" s="1"/>
      <c r="E985" s="1"/>
    </row>
    <row r="986" spans="1:5" x14ac:dyDescent="0.25">
      <c r="A986" s="1"/>
      <c r="B986" s="1"/>
      <c r="C986" s="1"/>
      <c r="D986" s="1"/>
      <c r="E986" s="1"/>
    </row>
    <row r="987" spans="1:5" x14ac:dyDescent="0.25">
      <c r="A987" s="1"/>
      <c r="B987" s="1"/>
      <c r="C987" s="1"/>
      <c r="D987" s="1"/>
      <c r="E987" s="1"/>
    </row>
    <row r="988" spans="1:5" x14ac:dyDescent="0.25">
      <c r="A988" s="1"/>
      <c r="B988" s="1"/>
      <c r="C988" s="1"/>
      <c r="D988" s="1"/>
      <c r="E988" s="1"/>
    </row>
    <row r="989" spans="1:5" x14ac:dyDescent="0.25">
      <c r="A989" s="1"/>
      <c r="B989" s="1"/>
      <c r="C989" s="1"/>
      <c r="D989" s="1"/>
      <c r="E989" s="1"/>
    </row>
    <row r="990" spans="1:5" x14ac:dyDescent="0.25">
      <c r="A990" s="1"/>
      <c r="B990" s="1"/>
      <c r="C990" s="1"/>
      <c r="D990" s="1"/>
      <c r="E990" s="1"/>
    </row>
    <row r="991" spans="1:5" x14ac:dyDescent="0.25">
      <c r="A991" s="1"/>
      <c r="B991" s="1"/>
      <c r="C991" s="1"/>
      <c r="D991" s="1"/>
      <c r="E991" s="1"/>
    </row>
    <row r="992" spans="1:5" x14ac:dyDescent="0.25">
      <c r="A992" s="1"/>
      <c r="B992" s="1"/>
      <c r="C992" s="1"/>
      <c r="D992" s="1"/>
      <c r="E992" s="1"/>
    </row>
    <row r="993" spans="1:5" x14ac:dyDescent="0.25">
      <c r="A993" s="1"/>
      <c r="B993" s="1"/>
      <c r="C993" s="1"/>
      <c r="D993" s="1"/>
      <c r="E993" s="1"/>
    </row>
    <row r="994" spans="1:5" x14ac:dyDescent="0.25">
      <c r="A994" s="1"/>
      <c r="B994" s="1"/>
      <c r="C994" s="1"/>
      <c r="D994" s="1"/>
      <c r="E994" s="1"/>
    </row>
    <row r="995" spans="1:5" x14ac:dyDescent="0.25">
      <c r="A995" s="1"/>
      <c r="B995" s="1"/>
      <c r="C995" s="1"/>
      <c r="D995" s="1"/>
      <c r="E995" s="1"/>
    </row>
    <row r="996" spans="1:5" x14ac:dyDescent="0.25">
      <c r="A996" s="1"/>
      <c r="B996" s="1"/>
      <c r="C996" s="1"/>
      <c r="D996" s="1"/>
      <c r="E996" s="1"/>
    </row>
    <row r="997" spans="1:5" x14ac:dyDescent="0.25">
      <c r="A997" s="1"/>
      <c r="B997" s="1"/>
      <c r="C997" s="1"/>
      <c r="D997" s="1"/>
      <c r="E997" s="1"/>
    </row>
    <row r="998" spans="1:5" x14ac:dyDescent="0.25">
      <c r="A998" s="1"/>
      <c r="B998" s="1"/>
      <c r="C998" s="1"/>
      <c r="D998" s="1"/>
      <c r="E998" s="1"/>
    </row>
    <row r="999" spans="1:5" x14ac:dyDescent="0.25">
      <c r="A999" s="1"/>
      <c r="B999" s="1"/>
      <c r="C999" s="1"/>
      <c r="D999" s="1"/>
      <c r="E999" s="1"/>
    </row>
    <row r="1000" spans="1:5" x14ac:dyDescent="0.25">
      <c r="A1000" s="1"/>
      <c r="B1000" s="1"/>
      <c r="C1000" s="1"/>
      <c r="D1000" s="1"/>
      <c r="E1000" s="1"/>
    </row>
    <row r="1001" spans="1:5" x14ac:dyDescent="0.25">
      <c r="A1001" s="1"/>
      <c r="B1001" s="1"/>
      <c r="C1001" s="1"/>
      <c r="D1001" s="1"/>
      <c r="E1001" s="1"/>
    </row>
    <row r="1002" spans="1:5" x14ac:dyDescent="0.25">
      <c r="A1002" s="1"/>
      <c r="B1002" s="1"/>
      <c r="C1002" s="1"/>
      <c r="D1002" s="1"/>
      <c r="E1002" s="1"/>
    </row>
    <row r="1003" spans="1:5" x14ac:dyDescent="0.25">
      <c r="A1003" s="1"/>
      <c r="B1003" s="1"/>
      <c r="C1003" s="1"/>
      <c r="D1003" s="1"/>
      <c r="E1003" s="1"/>
    </row>
    <row r="1004" spans="1:5" x14ac:dyDescent="0.25">
      <c r="A1004" s="1"/>
      <c r="B1004" s="1"/>
      <c r="C1004" s="1"/>
      <c r="D1004" s="1"/>
      <c r="E1004" s="1"/>
    </row>
    <row r="1005" spans="1:5" x14ac:dyDescent="0.25">
      <c r="A1005" s="1"/>
      <c r="B1005" s="1"/>
      <c r="C1005" s="1"/>
      <c r="D1005" s="1"/>
      <c r="E1005" s="1"/>
    </row>
    <row r="1006" spans="1:5" x14ac:dyDescent="0.25">
      <c r="A1006" s="1"/>
      <c r="B1006" s="1"/>
      <c r="C1006" s="1"/>
      <c r="D1006" s="1"/>
      <c r="E1006" s="1"/>
    </row>
    <row r="1007" spans="1:5" x14ac:dyDescent="0.25">
      <c r="A1007" s="1"/>
      <c r="B1007" s="1"/>
      <c r="C1007" s="1"/>
      <c r="D1007" s="1"/>
      <c r="E1007" s="1"/>
    </row>
    <row r="1008" spans="1:5" x14ac:dyDescent="0.25">
      <c r="A1008" s="1"/>
      <c r="B1008" s="1"/>
      <c r="C1008" s="1"/>
      <c r="D1008" s="1"/>
      <c r="E1008" s="1"/>
    </row>
    <row r="1009" spans="1:5" x14ac:dyDescent="0.25">
      <c r="A1009" s="1"/>
      <c r="B1009" s="1"/>
      <c r="C1009" s="1"/>
      <c r="D1009" s="1"/>
      <c r="E1009" s="1"/>
    </row>
    <row r="1010" spans="1:5" x14ac:dyDescent="0.25">
      <c r="A1010" s="1"/>
      <c r="B1010" s="1"/>
      <c r="C1010" s="1"/>
      <c r="D1010" s="1"/>
      <c r="E1010" s="1"/>
    </row>
    <row r="1011" spans="1:5" x14ac:dyDescent="0.25">
      <c r="A1011" s="1"/>
      <c r="B1011" s="1"/>
      <c r="C1011" s="1"/>
      <c r="D1011" s="1"/>
      <c r="E1011" s="1"/>
    </row>
    <row r="1012" spans="1:5" x14ac:dyDescent="0.25">
      <c r="A1012" s="1"/>
      <c r="B1012" s="1"/>
      <c r="C1012" s="1"/>
      <c r="D1012" s="1"/>
      <c r="E1012" s="1"/>
    </row>
    <row r="1013" spans="1:5" x14ac:dyDescent="0.25">
      <c r="A1013" s="1"/>
      <c r="B1013" s="1"/>
      <c r="C1013" s="1"/>
      <c r="D1013" s="1"/>
      <c r="E1013" s="1"/>
    </row>
    <row r="1014" spans="1:5" x14ac:dyDescent="0.25">
      <c r="A1014" s="1"/>
      <c r="B1014" s="1"/>
      <c r="C1014" s="1"/>
      <c r="D1014" s="1"/>
      <c r="E1014" s="1"/>
    </row>
    <row r="1015" spans="1:5" x14ac:dyDescent="0.25">
      <c r="A1015" s="1"/>
      <c r="B1015" s="1"/>
      <c r="C1015" s="1"/>
      <c r="D1015" s="1"/>
      <c r="E1015" s="1"/>
    </row>
    <row r="1016" spans="1:5" x14ac:dyDescent="0.25">
      <c r="A1016" s="1"/>
      <c r="B1016" s="1"/>
      <c r="C1016" s="1"/>
      <c r="D1016" s="1"/>
      <c r="E1016" s="1"/>
    </row>
    <row r="1017" spans="1:5" x14ac:dyDescent="0.25">
      <c r="A1017" s="1"/>
      <c r="B1017" s="1"/>
      <c r="C1017" s="1"/>
      <c r="D1017" s="1"/>
      <c r="E1017" s="1"/>
    </row>
    <row r="1018" spans="1:5" x14ac:dyDescent="0.25">
      <c r="A1018" s="1"/>
      <c r="B1018" s="1"/>
      <c r="C1018" s="1"/>
      <c r="D1018" s="1"/>
      <c r="E1018" s="1"/>
    </row>
    <row r="1019" spans="1:5" x14ac:dyDescent="0.25">
      <c r="A1019" s="1"/>
      <c r="B1019" s="1"/>
      <c r="C1019" s="1"/>
      <c r="D1019" s="1"/>
      <c r="E1019" s="1"/>
    </row>
    <row r="1020" spans="1:5" x14ac:dyDescent="0.25">
      <c r="A1020" s="1"/>
      <c r="B1020" s="1"/>
      <c r="C1020" s="1"/>
      <c r="D1020" s="1"/>
      <c r="E1020" s="1"/>
    </row>
    <row r="1021" spans="1:5" x14ac:dyDescent="0.25">
      <c r="A1021" s="1"/>
      <c r="B1021" s="1"/>
      <c r="C1021" s="1"/>
      <c r="D1021" s="1"/>
      <c r="E1021" s="1"/>
    </row>
    <row r="1022" spans="1:5" x14ac:dyDescent="0.25">
      <c r="A1022" s="1"/>
      <c r="B1022" s="1"/>
      <c r="C1022" s="1"/>
      <c r="D1022" s="1"/>
      <c r="E1022" s="1"/>
    </row>
    <row r="1023" spans="1:5" x14ac:dyDescent="0.25">
      <c r="A1023" s="1"/>
      <c r="B1023" s="1"/>
      <c r="C1023" s="1"/>
      <c r="D1023" s="1"/>
      <c r="E1023" s="1"/>
    </row>
    <row r="1024" spans="1:5" x14ac:dyDescent="0.25">
      <c r="A1024" s="1"/>
      <c r="B1024" s="1"/>
      <c r="C1024" s="1"/>
      <c r="D1024" s="1"/>
      <c r="E1024" s="1"/>
    </row>
    <row r="1025" spans="1:5" x14ac:dyDescent="0.25">
      <c r="A1025" s="1"/>
      <c r="B1025" s="1"/>
      <c r="C1025" s="1"/>
      <c r="D1025" s="1"/>
      <c r="E1025" s="1"/>
    </row>
    <row r="1026" spans="1:5" x14ac:dyDescent="0.25">
      <c r="A1026" s="1"/>
      <c r="B1026" s="1"/>
      <c r="C1026" s="1"/>
      <c r="D1026" s="1"/>
      <c r="E1026" s="1"/>
    </row>
    <row r="1027" spans="1:5" x14ac:dyDescent="0.25">
      <c r="A1027" s="1"/>
      <c r="B1027" s="1"/>
      <c r="C1027" s="1"/>
      <c r="D1027" s="1"/>
      <c r="E1027" s="1"/>
    </row>
    <row r="1028" spans="1:5" x14ac:dyDescent="0.25">
      <c r="A1028" s="1"/>
      <c r="B1028" s="1"/>
      <c r="C1028" s="1"/>
      <c r="D1028" s="1"/>
      <c r="E1028" s="1"/>
    </row>
    <row r="1029" spans="1:5" x14ac:dyDescent="0.25">
      <c r="A1029" s="1"/>
      <c r="B1029" s="1"/>
      <c r="C1029" s="1"/>
      <c r="D1029" s="1"/>
      <c r="E1029" s="1"/>
    </row>
    <row r="1030" spans="1:5" x14ac:dyDescent="0.25">
      <c r="A1030" s="1"/>
      <c r="B1030" s="1"/>
      <c r="C1030" s="1"/>
      <c r="D1030" s="1"/>
      <c r="E1030" s="1"/>
    </row>
    <row r="1031" spans="1:5" x14ac:dyDescent="0.25">
      <c r="A1031" s="1"/>
      <c r="B1031" s="1"/>
      <c r="C1031" s="1"/>
      <c r="D1031" s="1"/>
      <c r="E1031" s="1"/>
    </row>
    <row r="1032" spans="1:5" x14ac:dyDescent="0.25">
      <c r="A1032" s="1"/>
      <c r="B1032" s="1"/>
      <c r="C1032" s="1"/>
      <c r="D1032" s="1"/>
      <c r="E1032" s="1"/>
    </row>
    <row r="1033" spans="1:5" x14ac:dyDescent="0.25">
      <c r="A1033" s="1"/>
      <c r="B1033" s="1"/>
      <c r="C1033" s="1"/>
      <c r="D1033" s="1"/>
      <c r="E1033" s="1"/>
    </row>
    <row r="1034" spans="1:5" x14ac:dyDescent="0.25">
      <c r="A1034" s="1"/>
      <c r="B1034" s="1"/>
      <c r="C1034" s="1"/>
      <c r="D1034" s="1"/>
      <c r="E1034" s="1"/>
    </row>
    <row r="1035" spans="1:5" x14ac:dyDescent="0.25">
      <c r="A1035" s="1"/>
      <c r="B1035" s="1"/>
      <c r="C1035" s="1"/>
      <c r="D1035" s="1"/>
      <c r="E1035" s="1"/>
    </row>
    <row r="1036" spans="1:5" x14ac:dyDescent="0.25">
      <c r="A1036" s="1"/>
      <c r="B1036" s="1"/>
      <c r="C1036" s="1"/>
      <c r="D1036" s="1"/>
      <c r="E1036" s="1"/>
    </row>
    <row r="1037" spans="1:5" x14ac:dyDescent="0.25">
      <c r="A1037" s="1"/>
      <c r="B1037" s="1"/>
      <c r="C1037" s="1"/>
      <c r="D1037" s="1"/>
      <c r="E1037" s="1"/>
    </row>
    <row r="1038" spans="1:5" x14ac:dyDescent="0.25">
      <c r="A1038" s="1"/>
      <c r="B1038" s="1"/>
      <c r="C1038" s="1"/>
      <c r="D1038" s="1"/>
      <c r="E1038" s="1"/>
    </row>
    <row r="1039" spans="1:5" x14ac:dyDescent="0.25">
      <c r="A1039" s="1"/>
      <c r="B1039" s="1"/>
      <c r="C1039" s="1"/>
      <c r="D1039" s="1"/>
      <c r="E1039" s="1"/>
    </row>
    <row r="1040" spans="1:5" x14ac:dyDescent="0.25">
      <c r="A1040" s="1"/>
      <c r="B1040" s="1"/>
      <c r="C1040" s="1"/>
      <c r="D1040" s="1"/>
      <c r="E1040" s="1"/>
    </row>
    <row r="1041" spans="1:5" x14ac:dyDescent="0.25">
      <c r="A1041" s="1"/>
      <c r="B1041" s="1"/>
      <c r="C1041" s="1"/>
      <c r="D1041" s="1"/>
      <c r="E1041" s="1"/>
    </row>
    <row r="1042" spans="1:5" x14ac:dyDescent="0.25">
      <c r="A1042" s="1"/>
      <c r="B1042" s="1"/>
      <c r="C1042" s="1"/>
      <c r="D1042" s="1"/>
      <c r="E1042" s="1"/>
    </row>
    <row r="1043" spans="1:5" x14ac:dyDescent="0.25">
      <c r="A1043" s="1"/>
      <c r="B1043" s="1"/>
      <c r="C1043" s="1"/>
      <c r="D1043" s="1"/>
      <c r="E1043" s="1"/>
    </row>
    <row r="1044" spans="1:5" x14ac:dyDescent="0.25">
      <c r="A1044" s="1"/>
      <c r="B1044" s="1"/>
      <c r="C1044" s="1"/>
      <c r="D1044" s="1"/>
      <c r="E1044" s="1"/>
    </row>
    <row r="1045" spans="1:5" x14ac:dyDescent="0.25">
      <c r="A1045" s="1"/>
      <c r="B1045" s="1"/>
      <c r="C1045" s="1"/>
      <c r="D1045" s="1"/>
      <c r="E1045" s="1"/>
    </row>
    <row r="1046" spans="1:5" x14ac:dyDescent="0.25">
      <c r="A1046" s="1"/>
      <c r="B1046" s="1"/>
      <c r="C1046" s="1"/>
      <c r="D1046" s="1"/>
      <c r="E1046" s="1"/>
    </row>
    <row r="1047" spans="1:5" x14ac:dyDescent="0.25">
      <c r="A1047" s="1"/>
      <c r="B1047" s="1"/>
      <c r="C1047" s="1"/>
      <c r="D1047" s="1"/>
      <c r="E1047" s="1"/>
    </row>
    <row r="1048" spans="1:5" x14ac:dyDescent="0.25">
      <c r="A1048" s="1"/>
      <c r="B1048" s="1"/>
      <c r="C1048" s="1"/>
      <c r="D1048" s="1"/>
      <c r="E1048" s="1"/>
    </row>
    <row r="1049" spans="1:5" x14ac:dyDescent="0.25">
      <c r="A1049" s="1"/>
      <c r="B1049" s="1"/>
      <c r="C1049" s="1"/>
      <c r="D1049" s="1"/>
      <c r="E1049" s="1"/>
    </row>
    <row r="1050" spans="1:5" x14ac:dyDescent="0.25">
      <c r="A1050" s="1"/>
      <c r="B1050" s="1"/>
      <c r="C1050" s="1"/>
      <c r="D1050" s="1"/>
      <c r="E1050" s="1"/>
    </row>
    <row r="1051" spans="1:5" x14ac:dyDescent="0.25">
      <c r="A1051" s="1"/>
      <c r="B1051" s="1"/>
      <c r="C1051" s="1"/>
      <c r="D1051" s="1"/>
      <c r="E1051" s="1"/>
    </row>
    <row r="1052" spans="1:5" x14ac:dyDescent="0.25">
      <c r="A1052" s="1"/>
      <c r="B1052" s="1"/>
      <c r="C1052" s="1"/>
      <c r="D1052" s="1"/>
      <c r="E1052" s="1"/>
    </row>
    <row r="1053" spans="1:5" x14ac:dyDescent="0.25">
      <c r="A1053" s="1"/>
      <c r="B1053" s="1"/>
      <c r="C1053" s="1"/>
      <c r="D1053" s="1"/>
      <c r="E1053" s="1"/>
    </row>
    <row r="1054" spans="1:5" x14ac:dyDescent="0.25">
      <c r="A1054" s="1"/>
      <c r="B1054" s="1"/>
      <c r="C1054" s="1"/>
      <c r="D1054" s="1"/>
      <c r="E1054" s="1"/>
    </row>
    <row r="1055" spans="1:5" x14ac:dyDescent="0.25">
      <c r="A1055" s="1"/>
      <c r="B1055" s="1"/>
      <c r="C1055" s="1"/>
      <c r="D1055" s="1"/>
      <c r="E1055" s="1"/>
    </row>
    <row r="1056" spans="1:5" x14ac:dyDescent="0.25">
      <c r="A1056" s="1"/>
      <c r="B1056" s="1"/>
      <c r="C1056" s="1"/>
      <c r="D1056" s="1"/>
      <c r="E1056" s="1"/>
    </row>
    <row r="1057" spans="1:5" x14ac:dyDescent="0.25">
      <c r="A1057" s="1"/>
      <c r="B1057" s="1"/>
      <c r="C1057" s="1"/>
      <c r="D1057" s="1"/>
      <c r="E1057" s="1"/>
    </row>
    <row r="1058" spans="1:5" x14ac:dyDescent="0.25">
      <c r="A1058" s="1"/>
      <c r="B1058" s="1"/>
      <c r="C1058" s="1"/>
      <c r="D1058" s="1"/>
      <c r="E1058" s="1"/>
    </row>
    <row r="1059" spans="1:5" x14ac:dyDescent="0.25">
      <c r="A1059" s="1"/>
      <c r="B1059" s="1"/>
      <c r="C1059" s="1"/>
      <c r="D1059" s="1"/>
      <c r="E1059" s="1"/>
    </row>
    <row r="1060" spans="1:5" x14ac:dyDescent="0.25">
      <c r="A1060" s="1"/>
      <c r="B1060" s="1"/>
      <c r="C1060" s="1"/>
      <c r="D1060" s="1"/>
      <c r="E1060" s="1"/>
    </row>
    <row r="1061" spans="1:5" x14ac:dyDescent="0.25">
      <c r="A1061" s="1"/>
      <c r="B1061" s="1"/>
      <c r="C1061" s="1"/>
      <c r="D1061" s="1"/>
      <c r="E1061" s="1"/>
    </row>
    <row r="1062" spans="1:5" x14ac:dyDescent="0.25">
      <c r="A1062" s="1"/>
      <c r="B1062" s="1"/>
      <c r="C1062" s="1"/>
      <c r="D1062" s="1"/>
      <c r="E1062" s="1"/>
    </row>
    <row r="1063" spans="1:5" x14ac:dyDescent="0.25">
      <c r="A1063" s="1"/>
      <c r="B1063" s="1"/>
      <c r="C1063" s="1"/>
      <c r="D1063" s="1"/>
      <c r="E1063" s="1"/>
    </row>
    <row r="1064" spans="1:5" x14ac:dyDescent="0.25">
      <c r="A1064" s="1"/>
      <c r="B1064" s="1"/>
      <c r="C1064" s="1"/>
      <c r="D1064" s="1"/>
      <c r="E1064" s="1"/>
    </row>
    <row r="1065" spans="1:5" x14ac:dyDescent="0.25">
      <c r="A1065" s="1"/>
      <c r="B1065" s="1"/>
      <c r="C1065" s="1"/>
      <c r="D1065" s="1"/>
      <c r="E1065" s="1"/>
    </row>
    <row r="1066" spans="1:5" x14ac:dyDescent="0.25">
      <c r="A1066" s="1"/>
      <c r="B1066" s="1"/>
      <c r="C1066" s="1"/>
      <c r="D1066" s="1"/>
      <c r="E1066" s="1"/>
    </row>
    <row r="1067" spans="1:5" x14ac:dyDescent="0.25">
      <c r="A1067" s="1"/>
      <c r="B1067" s="1"/>
      <c r="C1067" s="1"/>
      <c r="D1067" s="1"/>
      <c r="E1067" s="1"/>
    </row>
    <row r="1068" spans="1:5" x14ac:dyDescent="0.25">
      <c r="A1068" s="1"/>
      <c r="B1068" s="1"/>
      <c r="C1068" s="1"/>
      <c r="D1068" s="1"/>
      <c r="E1068" s="1"/>
    </row>
    <row r="1069" spans="1:5" x14ac:dyDescent="0.25">
      <c r="A1069" s="1"/>
      <c r="B1069" s="1"/>
      <c r="C1069" s="1"/>
      <c r="D1069" s="1"/>
      <c r="E1069" s="1"/>
    </row>
    <row r="1070" spans="1:5" x14ac:dyDescent="0.25">
      <c r="A1070" s="1"/>
      <c r="B1070" s="1"/>
      <c r="C1070" s="1"/>
      <c r="D1070" s="1"/>
      <c r="E1070" s="1"/>
    </row>
    <row r="1071" spans="1:5" x14ac:dyDescent="0.25">
      <c r="A1071" s="1"/>
      <c r="B1071" s="1"/>
      <c r="C1071" s="1"/>
      <c r="D1071" s="1"/>
      <c r="E1071" s="1"/>
    </row>
    <row r="1072" spans="1:5" x14ac:dyDescent="0.25">
      <c r="A1072" s="1"/>
      <c r="B1072" s="1"/>
      <c r="C1072" s="1"/>
      <c r="D1072" s="1"/>
      <c r="E1072" s="1"/>
    </row>
    <row r="1073" spans="1:5" x14ac:dyDescent="0.25">
      <c r="A1073" s="1"/>
      <c r="B1073" s="1"/>
      <c r="C1073" s="1"/>
      <c r="D1073" s="1"/>
      <c r="E1073" s="1"/>
    </row>
    <row r="1074" spans="1:5" x14ac:dyDescent="0.25">
      <c r="A1074" s="1"/>
      <c r="B1074" s="1"/>
      <c r="C1074" s="1"/>
      <c r="D1074" s="1"/>
      <c r="E1074" s="1"/>
    </row>
    <row r="1075" spans="1:5" x14ac:dyDescent="0.25">
      <c r="A1075" s="1"/>
      <c r="B1075" s="1"/>
      <c r="C1075" s="1"/>
      <c r="D1075" s="1"/>
      <c r="E1075" s="1"/>
    </row>
    <row r="1076" spans="1:5" x14ac:dyDescent="0.25">
      <c r="A1076" s="1"/>
      <c r="B1076" s="1"/>
      <c r="C1076" s="1"/>
      <c r="D1076" s="1"/>
      <c r="E1076" s="1"/>
    </row>
    <row r="1077" spans="1:5" x14ac:dyDescent="0.25">
      <c r="A1077" s="1"/>
      <c r="B1077" s="1"/>
      <c r="C1077" s="1"/>
      <c r="D1077" s="1"/>
      <c r="E1077" s="1"/>
    </row>
    <row r="1078" spans="1:5" x14ac:dyDescent="0.25">
      <c r="A1078" s="1"/>
      <c r="B1078" s="1"/>
      <c r="C1078" s="1"/>
      <c r="D1078" s="1"/>
      <c r="E1078" s="1"/>
    </row>
    <row r="1079" spans="1:5" x14ac:dyDescent="0.25">
      <c r="A1079" s="1"/>
      <c r="B1079" s="1"/>
      <c r="C1079" s="1"/>
      <c r="D1079" s="1"/>
      <c r="E1079" s="1"/>
    </row>
    <row r="1080" spans="1:5" x14ac:dyDescent="0.25">
      <c r="A1080" s="1"/>
      <c r="B1080" s="1"/>
      <c r="C1080" s="1"/>
      <c r="D1080" s="1"/>
      <c r="E1080" s="1"/>
    </row>
    <row r="1081" spans="1:5" x14ac:dyDescent="0.25">
      <c r="A1081" s="1"/>
      <c r="B1081" s="1"/>
      <c r="C1081" s="1"/>
      <c r="D1081" s="1"/>
      <c r="E1081" s="1"/>
    </row>
    <row r="1082" spans="1:5" x14ac:dyDescent="0.25">
      <c r="A1082" s="1"/>
      <c r="B1082" s="1"/>
      <c r="C1082" s="1"/>
      <c r="D1082" s="1"/>
      <c r="E1082" s="1"/>
    </row>
    <row r="1083" spans="1:5" x14ac:dyDescent="0.25">
      <c r="A1083" s="1"/>
      <c r="B1083" s="1"/>
      <c r="C1083" s="1"/>
      <c r="D1083" s="1"/>
      <c r="E1083" s="1"/>
    </row>
    <row r="1084" spans="1:5" x14ac:dyDescent="0.25">
      <c r="A1084" s="1"/>
      <c r="B1084" s="1"/>
      <c r="C1084" s="1"/>
      <c r="D1084" s="1"/>
      <c r="E1084" s="1"/>
    </row>
    <row r="1085" spans="1:5" x14ac:dyDescent="0.25">
      <c r="A1085" s="1"/>
      <c r="B1085" s="1"/>
      <c r="C1085" s="1"/>
      <c r="D1085" s="1"/>
      <c r="E1085" s="1"/>
    </row>
    <row r="1086" spans="1:5" x14ac:dyDescent="0.25">
      <c r="A1086" s="1"/>
      <c r="B1086" s="1"/>
      <c r="C1086" s="1"/>
      <c r="D1086" s="1"/>
      <c r="E1086" s="1"/>
    </row>
    <row r="1087" spans="1:5" x14ac:dyDescent="0.25">
      <c r="A1087" s="1"/>
      <c r="B1087" s="1"/>
      <c r="C1087" s="1"/>
      <c r="D1087" s="1"/>
      <c r="E1087" s="1"/>
    </row>
    <row r="1088" spans="1:5" x14ac:dyDescent="0.25">
      <c r="A1088" s="1"/>
      <c r="B1088" s="1"/>
      <c r="C1088" s="1"/>
      <c r="D1088" s="1"/>
      <c r="E1088" s="1"/>
    </row>
    <row r="1089" spans="1:5" x14ac:dyDescent="0.25">
      <c r="A1089" s="1"/>
      <c r="B1089" s="1"/>
      <c r="C1089" s="1"/>
      <c r="D1089" s="1"/>
      <c r="E1089" s="1"/>
    </row>
    <row r="1090" spans="1:5" x14ac:dyDescent="0.25">
      <c r="A1090" s="1"/>
      <c r="B1090" s="1"/>
      <c r="C1090" s="1"/>
      <c r="D1090" s="1"/>
      <c r="E1090" s="1"/>
    </row>
    <row r="1091" spans="1:5" x14ac:dyDescent="0.25">
      <c r="A1091" s="1"/>
      <c r="B1091" s="1"/>
      <c r="C1091" s="1"/>
      <c r="D1091" s="1"/>
      <c r="E1091" s="1"/>
    </row>
    <row r="1092" spans="1:5" x14ac:dyDescent="0.25">
      <c r="A1092" s="1"/>
      <c r="B1092" s="1"/>
      <c r="C1092" s="1"/>
      <c r="D1092" s="1"/>
      <c r="E1092" s="1"/>
    </row>
    <row r="1093" spans="1:5" x14ac:dyDescent="0.25">
      <c r="A1093" s="1"/>
      <c r="B1093" s="1"/>
      <c r="C1093" s="1"/>
      <c r="D1093" s="1"/>
      <c r="E1093" s="1"/>
    </row>
    <row r="1094" spans="1:5" x14ac:dyDescent="0.25">
      <c r="A1094" s="1"/>
      <c r="B1094" s="1"/>
      <c r="C1094" s="1"/>
      <c r="D1094" s="1"/>
      <c r="E1094" s="1"/>
    </row>
    <row r="1095" spans="1:5" x14ac:dyDescent="0.25">
      <c r="A1095" s="1"/>
      <c r="B1095" s="1"/>
      <c r="C1095" s="1"/>
      <c r="D1095" s="1"/>
      <c r="E1095" s="1"/>
    </row>
    <row r="1096" spans="1:5" x14ac:dyDescent="0.25">
      <c r="A1096" s="1"/>
      <c r="B1096" s="1"/>
      <c r="C1096" s="1"/>
      <c r="D1096" s="1"/>
      <c r="E1096" s="1"/>
    </row>
    <row r="1097" spans="1:5" x14ac:dyDescent="0.25">
      <c r="A1097" s="1"/>
      <c r="B1097" s="1"/>
      <c r="C1097" s="1"/>
      <c r="D1097" s="1"/>
      <c r="E1097" s="1"/>
    </row>
    <row r="1098" spans="1:5" x14ac:dyDescent="0.25">
      <c r="A1098" s="1"/>
      <c r="B1098" s="1"/>
      <c r="C1098" s="1"/>
      <c r="D1098" s="1"/>
      <c r="E1098" s="1"/>
    </row>
    <row r="1099" spans="1:5" x14ac:dyDescent="0.25">
      <c r="A1099" s="1"/>
      <c r="B1099" s="1"/>
      <c r="C1099" s="1"/>
      <c r="D1099" s="1"/>
      <c r="E1099" s="1"/>
    </row>
    <row r="1100" spans="1:5" x14ac:dyDescent="0.25">
      <c r="A1100" s="1"/>
      <c r="B1100" s="1"/>
      <c r="C1100" s="1"/>
      <c r="D1100" s="1"/>
      <c r="E1100" s="1"/>
    </row>
    <row r="1101" spans="1:5" x14ac:dyDescent="0.25">
      <c r="A1101" s="1"/>
      <c r="B1101" s="1"/>
      <c r="C1101" s="1"/>
      <c r="D1101" s="1"/>
      <c r="E1101" s="1"/>
    </row>
    <row r="1102" spans="1:5" x14ac:dyDescent="0.25">
      <c r="A1102" s="1"/>
      <c r="B1102" s="1"/>
      <c r="C1102" s="1"/>
      <c r="D1102" s="1"/>
      <c r="E1102" s="1"/>
    </row>
    <row r="1103" spans="1:5" x14ac:dyDescent="0.25">
      <c r="A1103" s="1"/>
      <c r="B1103" s="1"/>
      <c r="C1103" s="1"/>
      <c r="D1103" s="1"/>
      <c r="E1103" s="1"/>
    </row>
    <row r="1104" spans="1:5" x14ac:dyDescent="0.25">
      <c r="A1104" s="1"/>
      <c r="B1104" s="1"/>
      <c r="C1104" s="1"/>
      <c r="D1104" s="1"/>
      <c r="E1104" s="1"/>
    </row>
    <row r="1105" spans="1:5" x14ac:dyDescent="0.25">
      <c r="A1105" s="1"/>
      <c r="B1105" s="1"/>
      <c r="C1105" s="1"/>
      <c r="D1105" s="1"/>
      <c r="E1105" s="1"/>
    </row>
    <row r="1106" spans="1:5" x14ac:dyDescent="0.25">
      <c r="A1106" s="1"/>
      <c r="B1106" s="1"/>
      <c r="C1106" s="1"/>
      <c r="D1106" s="1"/>
      <c r="E1106" s="1"/>
    </row>
    <row r="1107" spans="1:5" x14ac:dyDescent="0.25">
      <c r="A1107" s="1"/>
      <c r="B1107" s="1"/>
      <c r="C1107" s="1"/>
      <c r="D1107" s="1"/>
      <c r="E1107" s="1"/>
    </row>
    <row r="1108" spans="1:5" x14ac:dyDescent="0.25">
      <c r="A1108" s="1"/>
      <c r="B1108" s="1"/>
      <c r="C1108" s="1"/>
      <c r="D1108" s="1"/>
      <c r="E1108" s="1"/>
    </row>
    <row r="1109" spans="1:5" x14ac:dyDescent="0.25">
      <c r="A1109" s="1"/>
      <c r="B1109" s="1"/>
      <c r="C1109" s="1"/>
      <c r="D1109" s="1"/>
      <c r="E1109" s="1"/>
    </row>
    <row r="1110" spans="1:5" x14ac:dyDescent="0.25">
      <c r="A1110" s="1"/>
      <c r="B1110" s="1"/>
      <c r="C1110" s="1"/>
      <c r="D1110" s="1"/>
      <c r="E1110" s="1"/>
    </row>
    <row r="1111" spans="1:5" x14ac:dyDescent="0.25">
      <c r="A1111" s="1"/>
      <c r="B1111" s="1"/>
      <c r="C1111" s="1"/>
      <c r="D1111" s="1"/>
      <c r="E1111" s="1"/>
    </row>
    <row r="1112" spans="1:5" x14ac:dyDescent="0.25">
      <c r="A1112" s="1"/>
      <c r="B1112" s="1"/>
      <c r="C1112" s="1"/>
      <c r="D1112" s="1"/>
      <c r="E1112" s="1"/>
    </row>
    <row r="1113" spans="1:5" x14ac:dyDescent="0.25">
      <c r="A1113" s="1"/>
      <c r="B1113" s="1"/>
      <c r="C1113" s="1"/>
      <c r="D1113" s="1"/>
      <c r="E1113" s="1"/>
    </row>
    <row r="1114" spans="1:5" x14ac:dyDescent="0.25">
      <c r="A1114" s="1"/>
      <c r="B1114" s="1"/>
      <c r="C1114" s="1"/>
      <c r="D1114" s="1"/>
      <c r="E1114" s="1"/>
    </row>
    <row r="1115" spans="1:5" x14ac:dyDescent="0.25">
      <c r="A1115" s="1"/>
      <c r="B1115" s="1"/>
      <c r="C1115" s="1"/>
      <c r="D1115" s="1"/>
      <c r="E1115" s="1"/>
    </row>
    <row r="1116" spans="1:5" x14ac:dyDescent="0.25">
      <c r="A1116" s="1"/>
      <c r="B1116" s="1"/>
      <c r="C1116" s="1"/>
      <c r="D1116" s="1"/>
      <c r="E1116" s="1"/>
    </row>
    <row r="1117" spans="1:5" x14ac:dyDescent="0.25">
      <c r="A1117" s="1"/>
      <c r="B1117" s="1"/>
      <c r="C1117" s="1"/>
      <c r="D1117" s="1"/>
      <c r="E1117" s="1"/>
    </row>
    <row r="1118" spans="1:5" x14ac:dyDescent="0.25">
      <c r="A1118" s="1"/>
      <c r="B1118" s="1"/>
      <c r="C1118" s="1"/>
      <c r="D1118" s="1"/>
      <c r="E1118" s="1"/>
    </row>
    <row r="1119" spans="1:5" x14ac:dyDescent="0.25">
      <c r="A1119" s="1"/>
      <c r="B1119" s="1"/>
      <c r="C1119" s="1"/>
      <c r="D1119" s="1"/>
      <c r="E1119" s="1"/>
    </row>
    <row r="1120" spans="1:5" x14ac:dyDescent="0.25">
      <c r="A1120" s="1"/>
      <c r="B1120" s="1"/>
      <c r="C1120" s="1"/>
      <c r="D1120" s="1"/>
      <c r="E1120" s="1"/>
    </row>
    <row r="1121" spans="1:5" x14ac:dyDescent="0.25">
      <c r="A1121" s="1"/>
      <c r="B1121" s="1"/>
      <c r="C1121" s="1"/>
      <c r="D1121" s="1"/>
      <c r="E1121" s="1"/>
    </row>
    <row r="1122" spans="1:5" x14ac:dyDescent="0.25">
      <c r="A1122" s="1"/>
      <c r="B1122" s="1"/>
      <c r="C1122" s="1"/>
      <c r="D1122" s="1"/>
      <c r="E1122" s="1"/>
    </row>
    <row r="1123" spans="1:5" x14ac:dyDescent="0.25">
      <c r="A1123" s="1"/>
      <c r="B1123" s="1"/>
      <c r="C1123" s="1"/>
      <c r="D1123" s="1"/>
      <c r="E1123" s="1"/>
    </row>
    <row r="1124" spans="1:5" x14ac:dyDescent="0.25">
      <c r="A1124" s="1"/>
      <c r="B1124" s="1"/>
      <c r="C1124" s="1"/>
      <c r="D1124" s="1"/>
      <c r="E1124" s="1"/>
    </row>
    <row r="1125" spans="1:5" x14ac:dyDescent="0.25">
      <c r="A1125" s="1"/>
      <c r="B1125" s="1"/>
      <c r="C1125" s="1"/>
      <c r="D1125" s="1"/>
      <c r="E1125" s="1"/>
    </row>
    <row r="1126" spans="1:5" x14ac:dyDescent="0.25">
      <c r="A1126" s="1"/>
      <c r="B1126" s="1"/>
      <c r="C1126" s="1"/>
      <c r="D1126" s="1"/>
      <c r="E1126" s="1"/>
    </row>
    <row r="1127" spans="1:5" x14ac:dyDescent="0.25">
      <c r="A1127" s="1"/>
      <c r="B1127" s="1"/>
      <c r="C1127" s="1"/>
      <c r="D1127" s="1"/>
      <c r="E1127" s="1"/>
    </row>
    <row r="1128" spans="1:5" x14ac:dyDescent="0.25">
      <c r="A1128" s="1"/>
      <c r="B1128" s="1"/>
      <c r="C1128" s="1"/>
      <c r="D1128" s="1"/>
      <c r="E1128" s="1"/>
    </row>
    <row r="1129" spans="1:5" x14ac:dyDescent="0.25">
      <c r="A1129" s="1"/>
      <c r="B1129" s="1"/>
      <c r="C1129" s="1"/>
      <c r="D1129" s="1"/>
      <c r="E1129" s="1"/>
    </row>
    <row r="1130" spans="1:5" x14ac:dyDescent="0.25">
      <c r="A1130" s="1"/>
      <c r="B1130" s="1"/>
      <c r="C1130" s="1"/>
      <c r="D1130" s="1"/>
      <c r="E1130" s="1"/>
    </row>
    <row r="1131" spans="1:5" x14ac:dyDescent="0.25">
      <c r="A1131" s="1"/>
      <c r="B1131" s="1"/>
      <c r="C1131" s="1"/>
      <c r="D1131" s="1"/>
      <c r="E1131" s="1"/>
    </row>
    <row r="1132" spans="1:5" x14ac:dyDescent="0.25">
      <c r="A1132" s="1"/>
      <c r="B1132" s="1"/>
      <c r="C1132" s="1"/>
      <c r="D1132" s="1"/>
      <c r="E1132" s="1"/>
    </row>
    <row r="1133" spans="1:5" x14ac:dyDescent="0.25">
      <c r="A1133" s="1"/>
      <c r="B1133" s="1"/>
      <c r="C1133" s="1"/>
      <c r="D1133" s="1"/>
      <c r="E1133" s="1"/>
    </row>
    <row r="1134" spans="1:5" x14ac:dyDescent="0.25">
      <c r="A1134" s="1"/>
      <c r="B1134" s="1"/>
      <c r="C1134" s="1"/>
      <c r="D1134" s="1"/>
      <c r="E1134" s="1"/>
    </row>
    <row r="1135" spans="1:5" x14ac:dyDescent="0.25">
      <c r="A1135" s="1"/>
      <c r="B1135" s="1"/>
      <c r="C1135" s="1"/>
      <c r="D1135" s="1"/>
      <c r="E1135" s="1"/>
    </row>
    <row r="1136" spans="1:5" x14ac:dyDescent="0.25">
      <c r="A1136" s="1"/>
      <c r="B1136" s="1"/>
      <c r="C1136" s="1"/>
      <c r="D1136" s="1"/>
      <c r="E1136" s="1"/>
    </row>
    <row r="1137" spans="1:5" x14ac:dyDescent="0.25">
      <c r="A1137" s="1"/>
      <c r="B1137" s="1"/>
      <c r="C1137" s="1"/>
      <c r="D1137" s="1"/>
      <c r="E1137" s="1"/>
    </row>
    <row r="1138" spans="1:5" x14ac:dyDescent="0.25">
      <c r="A1138" s="1"/>
      <c r="B1138" s="1"/>
      <c r="C1138" s="1"/>
      <c r="D1138" s="1"/>
      <c r="E1138" s="1"/>
    </row>
    <row r="1139" spans="1:5" x14ac:dyDescent="0.25">
      <c r="A1139" s="1"/>
      <c r="B1139" s="1"/>
      <c r="C1139" s="1"/>
      <c r="D1139" s="1"/>
      <c r="E1139" s="1"/>
    </row>
    <row r="1140" spans="1:5" x14ac:dyDescent="0.25">
      <c r="A1140" s="1"/>
      <c r="B1140" s="1"/>
      <c r="C1140" s="1"/>
      <c r="D1140" s="1"/>
      <c r="E1140" s="1"/>
    </row>
    <row r="1141" spans="1:5" x14ac:dyDescent="0.25">
      <c r="A1141" s="1"/>
      <c r="B1141" s="1"/>
      <c r="C1141" s="1"/>
      <c r="D1141" s="1"/>
      <c r="E1141" s="1"/>
    </row>
    <row r="1142" spans="1:5" x14ac:dyDescent="0.25">
      <c r="A1142" s="1"/>
      <c r="B1142" s="1"/>
      <c r="C1142" s="1"/>
      <c r="D1142" s="1"/>
      <c r="E1142" s="1"/>
    </row>
    <row r="1143" spans="1:5" x14ac:dyDescent="0.25">
      <c r="A1143" s="1"/>
      <c r="B1143" s="1"/>
      <c r="C1143" s="1"/>
      <c r="D1143" s="1"/>
      <c r="E1143" s="1"/>
    </row>
    <row r="1144" spans="1:5" x14ac:dyDescent="0.25">
      <c r="A1144" s="1"/>
      <c r="B1144" s="1"/>
      <c r="C1144" s="1"/>
      <c r="D1144" s="1"/>
      <c r="E1144" s="1"/>
    </row>
    <row r="1145" spans="1:5" x14ac:dyDescent="0.25">
      <c r="A1145" s="1"/>
      <c r="B1145" s="1"/>
      <c r="C1145" s="1"/>
      <c r="D1145" s="1"/>
      <c r="E1145" s="1"/>
    </row>
    <row r="1146" spans="1:5" x14ac:dyDescent="0.25">
      <c r="A1146" s="1"/>
      <c r="B1146" s="1"/>
      <c r="C1146" s="1"/>
      <c r="D1146" s="1"/>
      <c r="E1146" s="1"/>
    </row>
    <row r="1147" spans="1:5" x14ac:dyDescent="0.25">
      <c r="A1147" s="1"/>
      <c r="B1147" s="1"/>
      <c r="C1147" s="1"/>
      <c r="D1147" s="1"/>
      <c r="E1147" s="1"/>
    </row>
    <row r="1148" spans="1:5" x14ac:dyDescent="0.25">
      <c r="A1148" s="1"/>
      <c r="B1148" s="1"/>
      <c r="C1148" s="1"/>
      <c r="D1148" s="1"/>
      <c r="E1148" s="1"/>
    </row>
    <row r="1149" spans="1:5" x14ac:dyDescent="0.25">
      <c r="A1149" s="1"/>
      <c r="B1149" s="1"/>
      <c r="C1149" s="1"/>
      <c r="D1149" s="1"/>
      <c r="E1149" s="1"/>
    </row>
    <row r="1150" spans="1:5" x14ac:dyDescent="0.25">
      <c r="A1150" s="1"/>
      <c r="B1150" s="1"/>
      <c r="C1150" s="1"/>
      <c r="D1150" s="1"/>
      <c r="E1150" s="1"/>
    </row>
    <row r="1151" spans="1:5" x14ac:dyDescent="0.25">
      <c r="A1151" s="1"/>
      <c r="B1151" s="1"/>
      <c r="C1151" s="1"/>
      <c r="D1151" s="1"/>
      <c r="E1151" s="1"/>
    </row>
    <row r="1152" spans="1:5" x14ac:dyDescent="0.25">
      <c r="A1152" s="1"/>
      <c r="B1152" s="1"/>
      <c r="C1152" s="1"/>
      <c r="D1152" s="1"/>
      <c r="E1152" s="1"/>
    </row>
    <row r="1153" spans="1:5" x14ac:dyDescent="0.25">
      <c r="A1153" s="1"/>
      <c r="B1153" s="1"/>
      <c r="C1153" s="1"/>
      <c r="D1153" s="1"/>
      <c r="E1153" s="1"/>
    </row>
    <row r="1154" spans="1:5" x14ac:dyDescent="0.25">
      <c r="A1154" s="1"/>
      <c r="B1154" s="1"/>
      <c r="C1154" s="1"/>
      <c r="D1154" s="1"/>
      <c r="E1154" s="1"/>
    </row>
    <row r="1155" spans="1:5" x14ac:dyDescent="0.25">
      <c r="A1155" s="1"/>
      <c r="B1155" s="1"/>
      <c r="C1155" s="1"/>
      <c r="D1155" s="1"/>
      <c r="E1155" s="1"/>
    </row>
    <row r="1156" spans="1:5" x14ac:dyDescent="0.25">
      <c r="A1156" s="1"/>
      <c r="B1156" s="1"/>
      <c r="C1156" s="1"/>
      <c r="D1156" s="1"/>
      <c r="E1156" s="1"/>
    </row>
    <row r="1157" spans="1:5" x14ac:dyDescent="0.25">
      <c r="A1157" s="1"/>
      <c r="B1157" s="1"/>
      <c r="C1157" s="1"/>
      <c r="D1157" s="1"/>
      <c r="E1157" s="1"/>
    </row>
    <row r="1158" spans="1:5" x14ac:dyDescent="0.25">
      <c r="A1158" s="1"/>
      <c r="B1158" s="1"/>
      <c r="C1158" s="1"/>
      <c r="D1158" s="1"/>
      <c r="E1158" s="1"/>
    </row>
    <row r="1159" spans="1:5" x14ac:dyDescent="0.25">
      <c r="A1159" s="1"/>
      <c r="B1159" s="1"/>
      <c r="C1159" s="1"/>
      <c r="D1159" s="1"/>
      <c r="E1159" s="1"/>
    </row>
    <row r="1160" spans="1:5" x14ac:dyDescent="0.25">
      <c r="A1160" s="1"/>
      <c r="B1160" s="1"/>
      <c r="C1160" s="1"/>
      <c r="D1160" s="1"/>
      <c r="E1160" s="1"/>
    </row>
    <row r="1161" spans="1:5" x14ac:dyDescent="0.25">
      <c r="A1161" s="1"/>
      <c r="B1161" s="1"/>
      <c r="C1161" s="1"/>
      <c r="D1161" s="1"/>
      <c r="E1161" s="1"/>
    </row>
    <row r="1162" spans="1:5" x14ac:dyDescent="0.25">
      <c r="A1162" s="1"/>
      <c r="B1162" s="1"/>
      <c r="C1162" s="1"/>
      <c r="D1162" s="1"/>
      <c r="E1162" s="1"/>
    </row>
    <row r="1163" spans="1:5" x14ac:dyDescent="0.25">
      <c r="A1163" s="1"/>
      <c r="B1163" s="1"/>
      <c r="C1163" s="1"/>
      <c r="D1163" s="1"/>
      <c r="E1163" s="1"/>
    </row>
    <row r="1164" spans="1:5" x14ac:dyDescent="0.25">
      <c r="A1164" s="1"/>
      <c r="B1164" s="1"/>
      <c r="C1164" s="1"/>
      <c r="D1164" s="1"/>
      <c r="E1164" s="1"/>
    </row>
    <row r="1165" spans="1:5" x14ac:dyDescent="0.25">
      <c r="A1165" s="1"/>
      <c r="B1165" s="1"/>
      <c r="C1165" s="1"/>
      <c r="D1165" s="1"/>
      <c r="E1165" s="1"/>
    </row>
    <row r="1166" spans="1:5" x14ac:dyDescent="0.25">
      <c r="A1166" s="1"/>
      <c r="B1166" s="1"/>
      <c r="C1166" s="1"/>
      <c r="D1166" s="1"/>
      <c r="E1166" s="1"/>
    </row>
    <row r="1167" spans="1:5" x14ac:dyDescent="0.25">
      <c r="A1167" s="1"/>
      <c r="B1167" s="1"/>
      <c r="C1167" s="1"/>
      <c r="D1167" s="1"/>
      <c r="E1167" s="1"/>
    </row>
    <row r="1168" spans="1:5" x14ac:dyDescent="0.25">
      <c r="A1168" s="1"/>
      <c r="B1168" s="1"/>
      <c r="C1168" s="1"/>
      <c r="D1168" s="1"/>
      <c r="E1168" s="1"/>
    </row>
    <row r="1169" spans="1:5" x14ac:dyDescent="0.25">
      <c r="A1169" s="1"/>
      <c r="B1169" s="1"/>
      <c r="C1169" s="1"/>
      <c r="D1169" s="1"/>
      <c r="E1169" s="1"/>
    </row>
    <row r="1170" spans="1:5" x14ac:dyDescent="0.25">
      <c r="A1170" s="1"/>
      <c r="B1170" s="1"/>
      <c r="C1170" s="1"/>
      <c r="D1170" s="1"/>
      <c r="E1170" s="1"/>
    </row>
    <row r="1171" spans="1:5" x14ac:dyDescent="0.25">
      <c r="A1171" s="1"/>
      <c r="B1171" s="1"/>
      <c r="C1171" s="1"/>
      <c r="D1171" s="1"/>
      <c r="E1171" s="1"/>
    </row>
    <row r="1172" spans="1:5" x14ac:dyDescent="0.25">
      <c r="A1172" s="1"/>
      <c r="B1172" s="1"/>
      <c r="C1172" s="1"/>
      <c r="D1172" s="1"/>
      <c r="E1172" s="1"/>
    </row>
    <row r="1173" spans="1:5" x14ac:dyDescent="0.25">
      <c r="A1173" s="1"/>
      <c r="B1173" s="1"/>
      <c r="C1173" s="1"/>
      <c r="D1173" s="1"/>
      <c r="E1173" s="1"/>
    </row>
    <row r="1174" spans="1:5" x14ac:dyDescent="0.25">
      <c r="A1174" s="1"/>
      <c r="B1174" s="1"/>
      <c r="C1174" s="1"/>
      <c r="D1174" s="1"/>
      <c r="E1174" s="1"/>
    </row>
    <row r="1175" spans="1:5" x14ac:dyDescent="0.25">
      <c r="A1175" s="1"/>
      <c r="B1175" s="1"/>
      <c r="C1175" s="1"/>
      <c r="D1175" s="1"/>
      <c r="E1175" s="1"/>
    </row>
    <row r="1176" spans="1:5" x14ac:dyDescent="0.25">
      <c r="A1176" s="1"/>
      <c r="B1176" s="1"/>
      <c r="C1176" s="1"/>
      <c r="D1176" s="1"/>
      <c r="E1176" s="1"/>
    </row>
    <row r="1177" spans="1:5" x14ac:dyDescent="0.25">
      <c r="A1177" s="1"/>
      <c r="B1177" s="1"/>
      <c r="C1177" s="1"/>
      <c r="D1177" s="1"/>
      <c r="E1177" s="1"/>
    </row>
    <row r="1178" spans="1:5" x14ac:dyDescent="0.25">
      <c r="A1178" s="1"/>
      <c r="B1178" s="1"/>
      <c r="C1178" s="1"/>
      <c r="D1178" s="1"/>
      <c r="E1178" s="1"/>
    </row>
    <row r="1179" spans="1:5" x14ac:dyDescent="0.25">
      <c r="A1179" s="1"/>
      <c r="B1179" s="1"/>
      <c r="C1179" s="1"/>
      <c r="D1179" s="1"/>
      <c r="E1179" s="1"/>
    </row>
    <row r="1180" spans="1:5" x14ac:dyDescent="0.25">
      <c r="A1180" s="1"/>
      <c r="B1180" s="1"/>
      <c r="C1180" s="1"/>
      <c r="D1180" s="1"/>
      <c r="E1180" s="1"/>
    </row>
    <row r="1181" spans="1:5" x14ac:dyDescent="0.25">
      <c r="A1181" s="1"/>
      <c r="B1181" s="1"/>
      <c r="C1181" s="1"/>
      <c r="D1181" s="1"/>
      <c r="E1181" s="1"/>
    </row>
    <row r="1182" spans="1:5" x14ac:dyDescent="0.25">
      <c r="A1182" s="1"/>
      <c r="B1182" s="1"/>
      <c r="C1182" s="1"/>
      <c r="D1182" s="1"/>
      <c r="E1182" s="1"/>
    </row>
    <row r="1183" spans="1:5" x14ac:dyDescent="0.25">
      <c r="A1183" s="1"/>
      <c r="B1183" s="1"/>
      <c r="C1183" s="1"/>
      <c r="D1183" s="1"/>
      <c r="E1183" s="1"/>
    </row>
    <row r="1184" spans="1:5" x14ac:dyDescent="0.25">
      <c r="A1184" s="1"/>
      <c r="B1184" s="1"/>
      <c r="C1184" s="1"/>
      <c r="D1184" s="1"/>
      <c r="E1184" s="1"/>
    </row>
    <row r="1185" spans="1:5" x14ac:dyDescent="0.25">
      <c r="A1185" s="1"/>
      <c r="B1185" s="1"/>
      <c r="C1185" s="1"/>
      <c r="D1185" s="1"/>
      <c r="E1185" s="1"/>
    </row>
    <row r="1186" spans="1:5" x14ac:dyDescent="0.25">
      <c r="A1186" s="1"/>
      <c r="B1186" s="1"/>
      <c r="C1186" s="1"/>
      <c r="D1186" s="1"/>
      <c r="E1186" s="1"/>
    </row>
    <row r="1187" spans="1:5" x14ac:dyDescent="0.25">
      <c r="A1187" s="1"/>
      <c r="B1187" s="1"/>
      <c r="C1187" s="1"/>
      <c r="D1187" s="1"/>
      <c r="E1187" s="1"/>
    </row>
    <row r="1188" spans="1:5" x14ac:dyDescent="0.25">
      <c r="A1188" s="1"/>
      <c r="B1188" s="1"/>
      <c r="C1188" s="1"/>
      <c r="D1188" s="1"/>
      <c r="E1188" s="1"/>
    </row>
    <row r="1189" spans="1:5" x14ac:dyDescent="0.25">
      <c r="A1189" s="1"/>
      <c r="B1189" s="1"/>
      <c r="C1189" s="1"/>
      <c r="D1189" s="1"/>
      <c r="E1189" s="1"/>
    </row>
    <row r="1190" spans="1:5" x14ac:dyDescent="0.25">
      <c r="A1190" s="1"/>
      <c r="B1190" s="1"/>
      <c r="C1190" s="1"/>
      <c r="D1190" s="1"/>
      <c r="E1190" s="1"/>
    </row>
    <row r="1191" spans="1:5" x14ac:dyDescent="0.25">
      <c r="A1191" s="1"/>
      <c r="B1191" s="1"/>
      <c r="C1191" s="1"/>
      <c r="D1191" s="1"/>
      <c r="E1191" s="1"/>
    </row>
    <row r="1192" spans="1:5" x14ac:dyDescent="0.25">
      <c r="A1192" s="1"/>
      <c r="B1192" s="1"/>
      <c r="C1192" s="1"/>
      <c r="D1192" s="1"/>
      <c r="E1192" s="1"/>
    </row>
    <row r="1193" spans="1:5" x14ac:dyDescent="0.25">
      <c r="A1193" s="1"/>
      <c r="B1193" s="1"/>
      <c r="C1193" s="1"/>
      <c r="D1193" s="1"/>
      <c r="E1193" s="1"/>
    </row>
    <row r="1194" spans="1:5" x14ac:dyDescent="0.25">
      <c r="A1194" s="1"/>
      <c r="B1194" s="1"/>
      <c r="C1194" s="1"/>
      <c r="D1194" s="1"/>
      <c r="E1194" s="1"/>
    </row>
    <row r="1195" spans="1:5" x14ac:dyDescent="0.25">
      <c r="A1195" s="1"/>
      <c r="B1195" s="1"/>
      <c r="C1195" s="1"/>
      <c r="D1195" s="1"/>
      <c r="E1195" s="1"/>
    </row>
    <row r="1196" spans="1:5" x14ac:dyDescent="0.25">
      <c r="A1196" s="1"/>
      <c r="B1196" s="1"/>
      <c r="C1196" s="1"/>
      <c r="D1196" s="1"/>
      <c r="E1196" s="1"/>
    </row>
    <row r="1197" spans="1:5" x14ac:dyDescent="0.25">
      <c r="A1197" s="1"/>
      <c r="B1197" s="1"/>
      <c r="C1197" s="1"/>
      <c r="D1197" s="1"/>
      <c r="E1197" s="1"/>
    </row>
    <row r="1198" spans="1:5" x14ac:dyDescent="0.25">
      <c r="A1198" s="1"/>
      <c r="B1198" s="1"/>
      <c r="C1198" s="1"/>
      <c r="D1198" s="1"/>
      <c r="E1198" s="1"/>
    </row>
    <row r="1199" spans="1:5" x14ac:dyDescent="0.25">
      <c r="A1199" s="1"/>
      <c r="B1199" s="1"/>
      <c r="C1199" s="1"/>
      <c r="D1199" s="1"/>
      <c r="E1199" s="1"/>
    </row>
    <row r="1200" spans="1:5" x14ac:dyDescent="0.25">
      <c r="A1200" s="1"/>
      <c r="B1200" s="1"/>
      <c r="C1200" s="1"/>
      <c r="D1200" s="1"/>
      <c r="E1200" s="1"/>
    </row>
    <row r="1201" spans="1:5" x14ac:dyDescent="0.25">
      <c r="A1201" s="1"/>
      <c r="B1201" s="1"/>
      <c r="C1201" s="1"/>
      <c r="D1201" s="1"/>
      <c r="E1201" s="1"/>
    </row>
    <row r="1202" spans="1:5" x14ac:dyDescent="0.25">
      <c r="A1202" s="1"/>
      <c r="B1202" s="1"/>
      <c r="C1202" s="1"/>
      <c r="D1202" s="1"/>
      <c r="E1202" s="1"/>
    </row>
    <row r="1203" spans="1:5" x14ac:dyDescent="0.25">
      <c r="A1203" s="1"/>
      <c r="B1203" s="1"/>
      <c r="C1203" s="1"/>
      <c r="D1203" s="1"/>
      <c r="E1203" s="1"/>
    </row>
    <row r="1204" spans="1:5" x14ac:dyDescent="0.25">
      <c r="A1204" s="1"/>
      <c r="B1204" s="1"/>
      <c r="C1204" s="1"/>
      <c r="D1204" s="1"/>
      <c r="E1204" s="1"/>
    </row>
    <row r="1205" spans="1:5" x14ac:dyDescent="0.25">
      <c r="A1205" s="1"/>
      <c r="B1205" s="1"/>
      <c r="C1205" s="1"/>
      <c r="D1205" s="1"/>
      <c r="E1205" s="1"/>
    </row>
    <row r="1206" spans="1:5" x14ac:dyDescent="0.25">
      <c r="A1206" s="1"/>
      <c r="B1206" s="1"/>
      <c r="C1206" s="1"/>
      <c r="D1206" s="1"/>
      <c r="E1206" s="1"/>
    </row>
    <row r="1207" spans="1:5" x14ac:dyDescent="0.25">
      <c r="A1207" s="1"/>
      <c r="B1207" s="1"/>
      <c r="C1207" s="1"/>
      <c r="D1207" s="1"/>
      <c r="E1207" s="1"/>
    </row>
    <row r="1208" spans="1:5" x14ac:dyDescent="0.25">
      <c r="A1208" s="1"/>
      <c r="B1208" s="1"/>
      <c r="C1208" s="1"/>
      <c r="D1208" s="1"/>
      <c r="E1208" s="1"/>
    </row>
    <row r="1209" spans="1:5" x14ac:dyDescent="0.25">
      <c r="A1209" s="1"/>
      <c r="B1209" s="1"/>
      <c r="C1209" s="1"/>
      <c r="D1209" s="1"/>
      <c r="E1209" s="1"/>
    </row>
    <row r="1210" spans="1:5" x14ac:dyDescent="0.25">
      <c r="A1210" s="1"/>
      <c r="B1210" s="1"/>
      <c r="C1210" s="1"/>
      <c r="D1210" s="1"/>
      <c r="E1210" s="1"/>
    </row>
    <row r="1211" spans="1:5" x14ac:dyDescent="0.25">
      <c r="A1211" s="1"/>
      <c r="B1211" s="1"/>
      <c r="C1211" s="1"/>
      <c r="D1211" s="1"/>
      <c r="E1211" s="1"/>
    </row>
    <row r="1212" spans="1:5" x14ac:dyDescent="0.25">
      <c r="A1212" s="1"/>
      <c r="B1212" s="1"/>
      <c r="C1212" s="1"/>
      <c r="D1212" s="1"/>
      <c r="E1212" s="1"/>
    </row>
    <row r="1213" spans="1:5" x14ac:dyDescent="0.25">
      <c r="A1213" s="1"/>
      <c r="B1213" s="1"/>
      <c r="C1213" s="1"/>
      <c r="D1213" s="1"/>
      <c r="E1213" s="1"/>
    </row>
    <row r="1214" spans="1:5" x14ac:dyDescent="0.25">
      <c r="A1214" s="1"/>
      <c r="B1214" s="1"/>
      <c r="C1214" s="1"/>
      <c r="D1214" s="1"/>
      <c r="E1214" s="1"/>
    </row>
    <row r="1215" spans="1:5" x14ac:dyDescent="0.25">
      <c r="A1215" s="1"/>
      <c r="B1215" s="1"/>
      <c r="C1215" s="1"/>
      <c r="D1215" s="1"/>
      <c r="E1215" s="1"/>
    </row>
    <row r="1216" spans="1:5" x14ac:dyDescent="0.25">
      <c r="A1216" s="1"/>
      <c r="B1216" s="1"/>
      <c r="C1216" s="1"/>
      <c r="D1216" s="1"/>
      <c r="E1216" s="1"/>
    </row>
    <row r="1217" spans="1:5" x14ac:dyDescent="0.25">
      <c r="A1217" s="1"/>
      <c r="B1217" s="1"/>
      <c r="C1217" s="1"/>
      <c r="D1217" s="1"/>
      <c r="E1217" s="1"/>
    </row>
    <row r="1218" spans="1:5" x14ac:dyDescent="0.25">
      <c r="A1218" s="1"/>
      <c r="B1218" s="1"/>
      <c r="C1218" s="1"/>
      <c r="D1218" s="1"/>
      <c r="E1218" s="1"/>
    </row>
    <row r="1219" spans="1:5" x14ac:dyDescent="0.25">
      <c r="A1219" s="1"/>
      <c r="B1219" s="1"/>
      <c r="C1219" s="1"/>
      <c r="D1219" s="1"/>
      <c r="E1219" s="1"/>
    </row>
    <row r="1220" spans="1:5" x14ac:dyDescent="0.25">
      <c r="A1220" s="1"/>
      <c r="B1220" s="1"/>
      <c r="C1220" s="1"/>
      <c r="D1220" s="1"/>
      <c r="E1220" s="1"/>
    </row>
    <row r="1221" spans="1:5" x14ac:dyDescent="0.25">
      <c r="A1221" s="1"/>
      <c r="B1221" s="1"/>
      <c r="C1221" s="1"/>
      <c r="D1221" s="1"/>
      <c r="E1221" s="1"/>
    </row>
    <row r="1222" spans="1:5" x14ac:dyDescent="0.25">
      <c r="A1222" s="1"/>
      <c r="B1222" s="1"/>
      <c r="C1222" s="1"/>
      <c r="D1222" s="1"/>
      <c r="E1222" s="1"/>
    </row>
    <row r="1223" spans="1:5" x14ac:dyDescent="0.25">
      <c r="A1223" s="1"/>
      <c r="B1223" s="1"/>
      <c r="C1223" s="1"/>
      <c r="D1223" s="1"/>
      <c r="E1223" s="1"/>
    </row>
    <row r="1224" spans="1:5" x14ac:dyDescent="0.25">
      <c r="A1224" s="1"/>
      <c r="B1224" s="1"/>
      <c r="C1224" s="1"/>
      <c r="D1224" s="1"/>
      <c r="E1224" s="1"/>
    </row>
    <row r="1225" spans="1:5" x14ac:dyDescent="0.25">
      <c r="A1225" s="1"/>
      <c r="B1225" s="1"/>
      <c r="C1225" s="1"/>
      <c r="D1225" s="1"/>
      <c r="E1225" s="1"/>
    </row>
    <row r="1226" spans="1:5" x14ac:dyDescent="0.25">
      <c r="A1226" s="1"/>
      <c r="B1226" s="1"/>
      <c r="C1226" s="1"/>
      <c r="D1226" s="1"/>
      <c r="E1226" s="1"/>
    </row>
    <row r="1227" spans="1:5" x14ac:dyDescent="0.25">
      <c r="A1227" s="1"/>
      <c r="B1227" s="1"/>
      <c r="C1227" s="1"/>
      <c r="D1227" s="1"/>
      <c r="E1227" s="1"/>
    </row>
    <row r="1228" spans="1:5" x14ac:dyDescent="0.25">
      <c r="A1228" s="1"/>
      <c r="B1228" s="1"/>
      <c r="C1228" s="1"/>
      <c r="D1228" s="1"/>
      <c r="E1228" s="1"/>
    </row>
    <row r="1229" spans="1:5" x14ac:dyDescent="0.25">
      <c r="A1229" s="1"/>
      <c r="B1229" s="1"/>
      <c r="C1229" s="1"/>
      <c r="D1229" s="1"/>
      <c r="E1229" s="1"/>
    </row>
    <row r="1230" spans="1:5" x14ac:dyDescent="0.25">
      <c r="A1230" s="1"/>
      <c r="B1230" s="1"/>
      <c r="C1230" s="1"/>
      <c r="D1230" s="1"/>
      <c r="E1230" s="1"/>
    </row>
    <row r="1231" spans="1:5" x14ac:dyDescent="0.25">
      <c r="A1231" s="1"/>
      <c r="B1231" s="1"/>
      <c r="C1231" s="1"/>
      <c r="D1231" s="1"/>
      <c r="E1231" s="1"/>
    </row>
    <row r="1232" spans="1:5" x14ac:dyDescent="0.25">
      <c r="A1232" s="1"/>
      <c r="B1232" s="1"/>
      <c r="C1232" s="1"/>
      <c r="D1232" s="1"/>
      <c r="E1232" s="1"/>
    </row>
    <row r="1233" spans="1:5" x14ac:dyDescent="0.25">
      <c r="A1233" s="1"/>
      <c r="B1233" s="1"/>
      <c r="C1233" s="1"/>
      <c r="D1233" s="1"/>
      <c r="E1233" s="1"/>
    </row>
    <row r="1234" spans="1:5" x14ac:dyDescent="0.25">
      <c r="A1234" s="1"/>
      <c r="B1234" s="1"/>
      <c r="C1234" s="1"/>
      <c r="D1234" s="1"/>
      <c r="E1234" s="1"/>
    </row>
    <row r="1235" spans="1:5" x14ac:dyDescent="0.25">
      <c r="A1235" s="1"/>
      <c r="B1235" s="1"/>
      <c r="C1235" s="1"/>
      <c r="D1235" s="1"/>
      <c r="E1235" s="1"/>
    </row>
    <row r="1236" spans="1:5" x14ac:dyDescent="0.25">
      <c r="A1236" s="1"/>
      <c r="B1236" s="1"/>
      <c r="C1236" s="1"/>
      <c r="D1236" s="1"/>
      <c r="E1236" s="1"/>
    </row>
    <row r="1237" spans="1:5" x14ac:dyDescent="0.25">
      <c r="A1237" s="1"/>
      <c r="B1237" s="1"/>
      <c r="C1237" s="1"/>
      <c r="D1237" s="1"/>
      <c r="E1237" s="1"/>
    </row>
    <row r="1238" spans="1:5" x14ac:dyDescent="0.25">
      <c r="A1238" s="1"/>
      <c r="B1238" s="1"/>
      <c r="C1238" s="1"/>
      <c r="D1238" s="1"/>
      <c r="E1238" s="1"/>
    </row>
    <row r="1239" spans="1:5" x14ac:dyDescent="0.25">
      <c r="A1239" s="1"/>
      <c r="B1239" s="1"/>
      <c r="C1239" s="1"/>
      <c r="D1239" s="1"/>
      <c r="E1239" s="1"/>
    </row>
    <row r="1240" spans="1:5" x14ac:dyDescent="0.25">
      <c r="A1240" s="1"/>
      <c r="B1240" s="1"/>
      <c r="C1240" s="1"/>
      <c r="D1240" s="1"/>
      <c r="E1240" s="1"/>
    </row>
    <row r="1241" spans="1:5" x14ac:dyDescent="0.25">
      <c r="A1241" s="1"/>
      <c r="B1241" s="1"/>
      <c r="C1241" s="1"/>
      <c r="D1241" s="1"/>
      <c r="E1241" s="1"/>
    </row>
    <row r="1242" spans="1:5" x14ac:dyDescent="0.25">
      <c r="A1242" s="1"/>
      <c r="B1242" s="1"/>
      <c r="C1242" s="1"/>
      <c r="D1242" s="1"/>
      <c r="E1242" s="1"/>
    </row>
    <row r="1243" spans="1:5" x14ac:dyDescent="0.25">
      <c r="A1243" s="1"/>
      <c r="B1243" s="1"/>
      <c r="C1243" s="1"/>
      <c r="D1243" s="1"/>
      <c r="E1243" s="1"/>
    </row>
    <row r="1244" spans="1:5" x14ac:dyDescent="0.25">
      <c r="A1244" s="1"/>
      <c r="B1244" s="1"/>
      <c r="C1244" s="1"/>
      <c r="D1244" s="1"/>
      <c r="E1244" s="1"/>
    </row>
    <row r="1245" spans="1:5" x14ac:dyDescent="0.25">
      <c r="A1245" s="1"/>
      <c r="B1245" s="1"/>
      <c r="C1245" s="1"/>
      <c r="D1245" s="1"/>
      <c r="E1245" s="1"/>
    </row>
    <row r="1246" spans="1:5" x14ac:dyDescent="0.25">
      <c r="A1246" s="1"/>
      <c r="B1246" s="1"/>
      <c r="C1246" s="1"/>
      <c r="D1246" s="1"/>
      <c r="E1246" s="1"/>
    </row>
    <row r="1247" spans="1:5" x14ac:dyDescent="0.25">
      <c r="A1247" s="1"/>
      <c r="B1247" s="1"/>
      <c r="C1247" s="1"/>
      <c r="D1247" s="1"/>
      <c r="E1247" s="1"/>
    </row>
    <row r="1248" spans="1:5" x14ac:dyDescent="0.25">
      <c r="A1248" s="1"/>
      <c r="B1248" s="1"/>
      <c r="C1248" s="1"/>
      <c r="D1248" s="1"/>
      <c r="E1248" s="1"/>
    </row>
    <row r="1249" spans="1:5" x14ac:dyDescent="0.25">
      <c r="A1249" s="1"/>
      <c r="B1249" s="1"/>
      <c r="C1249" s="1"/>
      <c r="D1249" s="1"/>
      <c r="E1249" s="1"/>
    </row>
    <row r="1250" spans="1:5" x14ac:dyDescent="0.25">
      <c r="A1250" s="1"/>
      <c r="B1250" s="1"/>
      <c r="C1250" s="1"/>
      <c r="D1250" s="1"/>
      <c r="E1250" s="1"/>
    </row>
    <row r="1251" spans="1:5" x14ac:dyDescent="0.25">
      <c r="A1251" s="1"/>
      <c r="B1251" s="1"/>
      <c r="C1251" s="1"/>
      <c r="D1251" s="1"/>
      <c r="E1251" s="1"/>
    </row>
    <row r="1252" spans="1:5" x14ac:dyDescent="0.25">
      <c r="A1252" s="1"/>
      <c r="B1252" s="1"/>
      <c r="C1252" s="1"/>
      <c r="D1252" s="1"/>
      <c r="E1252" s="1"/>
    </row>
    <row r="1253" spans="1:5" x14ac:dyDescent="0.25">
      <c r="A1253" s="1"/>
      <c r="B1253" s="1"/>
      <c r="C1253" s="1"/>
      <c r="D1253" s="1"/>
      <c r="E1253" s="1"/>
    </row>
    <row r="1254" spans="1:5" x14ac:dyDescent="0.25">
      <c r="A1254" s="1"/>
      <c r="B1254" s="1"/>
      <c r="C1254" s="1"/>
      <c r="D1254" s="1"/>
      <c r="E1254" s="1"/>
    </row>
    <row r="1255" spans="1:5" x14ac:dyDescent="0.25">
      <c r="A1255" s="1"/>
      <c r="B1255" s="1"/>
      <c r="C1255" s="1"/>
      <c r="D1255" s="1"/>
      <c r="E1255" s="1"/>
    </row>
    <row r="1256" spans="1:5" x14ac:dyDescent="0.25">
      <c r="A1256" s="1"/>
      <c r="B1256" s="1"/>
      <c r="C1256" s="1"/>
      <c r="D1256" s="1"/>
      <c r="E1256" s="1"/>
    </row>
    <row r="1257" spans="1:5" x14ac:dyDescent="0.25">
      <c r="A1257" s="1"/>
      <c r="B1257" s="1"/>
      <c r="C1257" s="1"/>
      <c r="D1257" s="1"/>
      <c r="E1257" s="1"/>
    </row>
    <row r="1258" spans="1:5" x14ac:dyDescent="0.25">
      <c r="A1258" s="1"/>
      <c r="B1258" s="1"/>
      <c r="C1258" s="1"/>
      <c r="D1258" s="1"/>
      <c r="E1258" s="1"/>
    </row>
    <row r="1259" spans="1:5" x14ac:dyDescent="0.25">
      <c r="A1259" s="1"/>
      <c r="B1259" s="1"/>
      <c r="C1259" s="1"/>
      <c r="D1259" s="1"/>
      <c r="E1259" s="1"/>
    </row>
    <row r="1260" spans="1:5" x14ac:dyDescent="0.25">
      <c r="A1260" s="1"/>
      <c r="B1260" s="1"/>
      <c r="C1260" s="1"/>
      <c r="D1260" s="1"/>
      <c r="E1260" s="1"/>
    </row>
    <row r="1261" spans="1:5" x14ac:dyDescent="0.25">
      <c r="A1261" s="1"/>
      <c r="B1261" s="1"/>
      <c r="C1261" s="1"/>
      <c r="D1261" s="1"/>
      <c r="E1261" s="1"/>
    </row>
    <row r="1262" spans="1:5" x14ac:dyDescent="0.25">
      <c r="A1262" s="1"/>
      <c r="B1262" s="1"/>
      <c r="C1262" s="1"/>
      <c r="D1262" s="1"/>
      <c r="E1262" s="1"/>
    </row>
    <row r="1263" spans="1:5" x14ac:dyDescent="0.25">
      <c r="A1263" s="1"/>
      <c r="B1263" s="1"/>
      <c r="C1263" s="1"/>
      <c r="D1263" s="1"/>
      <c r="E1263" s="1"/>
    </row>
    <row r="1264" spans="1:5" x14ac:dyDescent="0.25">
      <c r="A1264" s="1"/>
      <c r="B1264" s="1"/>
      <c r="C1264" s="1"/>
      <c r="D1264" s="1"/>
      <c r="E1264" s="1"/>
    </row>
    <row r="1265" spans="1:5" x14ac:dyDescent="0.25">
      <c r="A1265" s="1"/>
      <c r="B1265" s="1"/>
      <c r="C1265" s="1"/>
      <c r="D1265" s="1"/>
      <c r="E1265" s="1"/>
    </row>
    <row r="1266" spans="1:5" x14ac:dyDescent="0.25">
      <c r="A1266" s="1"/>
      <c r="B1266" s="1"/>
      <c r="C1266" s="1"/>
      <c r="D1266" s="1"/>
      <c r="E1266" s="1"/>
    </row>
    <row r="1267" spans="1:5" x14ac:dyDescent="0.25">
      <c r="A1267" s="1"/>
      <c r="B1267" s="1"/>
      <c r="C1267" s="1"/>
      <c r="D1267" s="1"/>
      <c r="E1267" s="1"/>
    </row>
    <row r="1268" spans="1:5" x14ac:dyDescent="0.25">
      <c r="A1268" s="1"/>
      <c r="B1268" s="1"/>
      <c r="C1268" s="1"/>
      <c r="D1268" s="1"/>
      <c r="E1268" s="1"/>
    </row>
    <row r="1269" spans="1:5" x14ac:dyDescent="0.25">
      <c r="A1269" s="1"/>
      <c r="B1269" s="1"/>
      <c r="C1269" s="1"/>
      <c r="D1269" s="1"/>
      <c r="E1269" s="1"/>
    </row>
    <row r="1270" spans="1:5" x14ac:dyDescent="0.25">
      <c r="A1270" s="1"/>
      <c r="B1270" s="1"/>
      <c r="C1270" s="1"/>
      <c r="D1270" s="1"/>
      <c r="E1270" s="1"/>
    </row>
    <row r="1271" spans="1:5" x14ac:dyDescent="0.25">
      <c r="A1271" s="1"/>
      <c r="B1271" s="1"/>
      <c r="C1271" s="1"/>
      <c r="D1271" s="1"/>
      <c r="E1271" s="1"/>
    </row>
    <row r="1272" spans="1:5" x14ac:dyDescent="0.25">
      <c r="A1272" s="1"/>
      <c r="B1272" s="1"/>
      <c r="C1272" s="1"/>
      <c r="D1272" s="1"/>
      <c r="E1272" s="1"/>
    </row>
    <row r="1273" spans="1:5" x14ac:dyDescent="0.25">
      <c r="A1273" s="1"/>
      <c r="B1273" s="1"/>
      <c r="C1273" s="1"/>
      <c r="D1273" s="1"/>
      <c r="E1273" s="1"/>
    </row>
    <row r="1274" spans="1:5" x14ac:dyDescent="0.25">
      <c r="A1274" s="1"/>
      <c r="B1274" s="1"/>
      <c r="C1274" s="1"/>
      <c r="D1274" s="1"/>
      <c r="E1274" s="1"/>
    </row>
    <row r="1275" spans="1:5" x14ac:dyDescent="0.25">
      <c r="A1275" s="1"/>
      <c r="B1275" s="1"/>
      <c r="C1275" s="1"/>
      <c r="D1275" s="1"/>
      <c r="E1275" s="1"/>
    </row>
    <row r="1276" spans="1:5" x14ac:dyDescent="0.25">
      <c r="A1276" s="1"/>
      <c r="B1276" s="1"/>
      <c r="C1276" s="1"/>
      <c r="D1276" s="1"/>
      <c r="E1276" s="1"/>
    </row>
    <row r="1277" spans="1:5" x14ac:dyDescent="0.25">
      <c r="A1277" s="1"/>
      <c r="B1277" s="1"/>
      <c r="C1277" s="1"/>
      <c r="D1277" s="1"/>
      <c r="E1277" s="1"/>
    </row>
    <row r="1278" spans="1:5" x14ac:dyDescent="0.25">
      <c r="A1278" s="1"/>
      <c r="B1278" s="1"/>
      <c r="C1278" s="1"/>
      <c r="D1278" s="1"/>
      <c r="E1278" s="1"/>
    </row>
    <row r="1279" spans="1:5" x14ac:dyDescent="0.25">
      <c r="A1279" s="1"/>
      <c r="B1279" s="1"/>
      <c r="C1279" s="1"/>
      <c r="D1279" s="1"/>
      <c r="E1279" s="1"/>
    </row>
    <row r="1280" spans="1:5" x14ac:dyDescent="0.25">
      <c r="A1280" s="1"/>
      <c r="B1280" s="1"/>
      <c r="C1280" s="1"/>
      <c r="D1280" s="1"/>
      <c r="E1280" s="1"/>
    </row>
    <row r="1281" spans="1:5" x14ac:dyDescent="0.25">
      <c r="A1281" s="1"/>
      <c r="B1281" s="1"/>
      <c r="C1281" s="1"/>
      <c r="D1281" s="1"/>
      <c r="E1281" s="1"/>
    </row>
    <row r="1282" spans="1:5" x14ac:dyDescent="0.25">
      <c r="A1282" s="1"/>
      <c r="B1282" s="1"/>
      <c r="C1282" s="1"/>
      <c r="D1282" s="1"/>
      <c r="E1282" s="1"/>
    </row>
    <row r="1283" spans="1:5" x14ac:dyDescent="0.25">
      <c r="A1283" s="1"/>
      <c r="B1283" s="1"/>
      <c r="C1283" s="1"/>
      <c r="D1283" s="1"/>
      <c r="E1283" s="1"/>
    </row>
    <row r="1284" spans="1:5" x14ac:dyDescent="0.25">
      <c r="A1284" s="1"/>
      <c r="B1284" s="1"/>
      <c r="C1284" s="1"/>
      <c r="D1284" s="1"/>
      <c r="E1284" s="1"/>
    </row>
    <row r="1285" spans="1:5" x14ac:dyDescent="0.25">
      <c r="A1285" s="1"/>
      <c r="B1285" s="1"/>
      <c r="C1285" s="1"/>
      <c r="D1285" s="1"/>
      <c r="E1285" s="1"/>
    </row>
    <row r="1286" spans="1:5" x14ac:dyDescent="0.25">
      <c r="A1286" s="1"/>
      <c r="B1286" s="1"/>
      <c r="C1286" s="1"/>
      <c r="D1286" s="1"/>
      <c r="E1286" s="1"/>
    </row>
    <row r="1287" spans="1:5" x14ac:dyDescent="0.25">
      <c r="A1287" s="1"/>
      <c r="B1287" s="1"/>
      <c r="C1287" s="1"/>
      <c r="D1287" s="1"/>
      <c r="E1287" s="1"/>
    </row>
    <row r="1288" spans="1:5" x14ac:dyDescent="0.25">
      <c r="A1288" s="1"/>
      <c r="B1288" s="1"/>
      <c r="C1288" s="1"/>
      <c r="D1288" s="1"/>
      <c r="E1288" s="1"/>
    </row>
    <row r="1289" spans="1:5" x14ac:dyDescent="0.25">
      <c r="A1289" s="1"/>
      <c r="B1289" s="1"/>
      <c r="C1289" s="1"/>
      <c r="D1289" s="1"/>
      <c r="E1289" s="1"/>
    </row>
    <row r="1290" spans="1:5" x14ac:dyDescent="0.25">
      <c r="A1290" s="1"/>
      <c r="B1290" s="1"/>
      <c r="C1290" s="1"/>
      <c r="D1290" s="1"/>
      <c r="E1290" s="1"/>
    </row>
    <row r="1291" spans="1:5" x14ac:dyDescent="0.25">
      <c r="A1291" s="1"/>
      <c r="B1291" s="1"/>
      <c r="C1291" s="1"/>
      <c r="D1291" s="1"/>
      <c r="E1291" s="1"/>
    </row>
    <row r="1292" spans="1:5" x14ac:dyDescent="0.25">
      <c r="A1292" s="1"/>
      <c r="B1292" s="1"/>
      <c r="C1292" s="1"/>
      <c r="D1292" s="1"/>
      <c r="E1292" s="1"/>
    </row>
    <row r="1293" spans="1:5" x14ac:dyDescent="0.25">
      <c r="A1293" s="1"/>
      <c r="B1293" s="1"/>
      <c r="C1293" s="1"/>
      <c r="D1293" s="1"/>
      <c r="E1293" s="1"/>
    </row>
    <row r="1294" spans="1:5" x14ac:dyDescent="0.25">
      <c r="A1294" s="1"/>
      <c r="B1294" s="1"/>
      <c r="C1294" s="1"/>
      <c r="D1294" s="1"/>
      <c r="E1294" s="1"/>
    </row>
    <row r="1295" spans="1:5" x14ac:dyDescent="0.25">
      <c r="A1295" s="1"/>
      <c r="B1295" s="1"/>
      <c r="C1295" s="1"/>
      <c r="D1295" s="1"/>
      <c r="E1295" s="1"/>
    </row>
    <row r="1296" spans="1:5" x14ac:dyDescent="0.25">
      <c r="A1296" s="1"/>
      <c r="B1296" s="1"/>
      <c r="C1296" s="1"/>
      <c r="D1296" s="1"/>
      <c r="E1296" s="1"/>
    </row>
    <row r="1297" spans="1:5" x14ac:dyDescent="0.25">
      <c r="A1297" s="1"/>
      <c r="B1297" s="1"/>
      <c r="C1297" s="1"/>
      <c r="D1297" s="1"/>
      <c r="E1297" s="1"/>
    </row>
    <row r="1298" spans="1:5" x14ac:dyDescent="0.25">
      <c r="A1298" s="1"/>
      <c r="B1298" s="1"/>
      <c r="C1298" s="1"/>
      <c r="D1298" s="1"/>
      <c r="E1298" s="1"/>
    </row>
    <row r="1299" spans="1:5" x14ac:dyDescent="0.25">
      <c r="A1299" s="1"/>
      <c r="B1299" s="1"/>
      <c r="C1299" s="1"/>
      <c r="D1299" s="1"/>
      <c r="E1299" s="1"/>
    </row>
    <row r="1300" spans="1:5" x14ac:dyDescent="0.25">
      <c r="A1300" s="1"/>
      <c r="B1300" s="1"/>
      <c r="C1300" s="1"/>
      <c r="D1300" s="1"/>
      <c r="E1300" s="1"/>
    </row>
    <row r="1301" spans="1:5" x14ac:dyDescent="0.25">
      <c r="A1301" s="1"/>
      <c r="B1301" s="1"/>
      <c r="C1301" s="1"/>
      <c r="D1301" s="1"/>
      <c r="E1301" s="1"/>
    </row>
    <row r="1302" spans="1:5" x14ac:dyDescent="0.25">
      <c r="A1302" s="1"/>
      <c r="B1302" s="1"/>
      <c r="C1302" s="1"/>
      <c r="D1302" s="1"/>
      <c r="E1302" s="1"/>
    </row>
    <row r="1303" spans="1:5" x14ac:dyDescent="0.25">
      <c r="A1303" s="1"/>
      <c r="B1303" s="1"/>
      <c r="C1303" s="1"/>
      <c r="D1303" s="1"/>
      <c r="E1303" s="1"/>
    </row>
    <row r="1304" spans="1:5" x14ac:dyDescent="0.25">
      <c r="A1304" s="1"/>
      <c r="B1304" s="1"/>
      <c r="C1304" s="1"/>
      <c r="D1304" s="1"/>
      <c r="E1304" s="1"/>
    </row>
    <row r="1305" spans="1:5" x14ac:dyDescent="0.25">
      <c r="A1305" s="1"/>
      <c r="B1305" s="1"/>
      <c r="C1305" s="1"/>
      <c r="D1305" s="1"/>
      <c r="E1305" s="1"/>
    </row>
    <row r="1306" spans="1:5" x14ac:dyDescent="0.25">
      <c r="A1306" s="1"/>
      <c r="B1306" s="1"/>
      <c r="C1306" s="1"/>
      <c r="D1306" s="1"/>
      <c r="E1306" s="1"/>
    </row>
    <row r="1307" spans="1:5" x14ac:dyDescent="0.25">
      <c r="A1307" s="1"/>
      <c r="B1307" s="1"/>
      <c r="C1307" s="1"/>
      <c r="D1307" s="1"/>
      <c r="E1307" s="1"/>
    </row>
    <row r="1308" spans="1:5" x14ac:dyDescent="0.25">
      <c r="A1308" s="1"/>
      <c r="B1308" s="1"/>
      <c r="C1308" s="1"/>
      <c r="D1308" s="1"/>
      <c r="E1308" s="1"/>
    </row>
    <row r="1309" spans="1:5" x14ac:dyDescent="0.25">
      <c r="A1309" s="1"/>
      <c r="B1309" s="1"/>
      <c r="C1309" s="1"/>
      <c r="D1309" s="1"/>
      <c r="E1309" s="1"/>
    </row>
    <row r="1310" spans="1:5" x14ac:dyDescent="0.25">
      <c r="A1310" s="1"/>
      <c r="B1310" s="1"/>
      <c r="C1310" s="1"/>
      <c r="D1310" s="1"/>
      <c r="E1310" s="1"/>
    </row>
    <row r="1311" spans="1:5" x14ac:dyDescent="0.25">
      <c r="A1311" s="1"/>
      <c r="B1311" s="1"/>
      <c r="C1311" s="1"/>
      <c r="D1311" s="1"/>
      <c r="E1311" s="1"/>
    </row>
    <row r="1312" spans="1:5" x14ac:dyDescent="0.25">
      <c r="A1312" s="1"/>
      <c r="B1312" s="1"/>
      <c r="C1312" s="1"/>
      <c r="D1312" s="1"/>
      <c r="E1312" s="1"/>
    </row>
    <row r="1313" spans="1:5" x14ac:dyDescent="0.25">
      <c r="A1313" s="1"/>
      <c r="B1313" s="1"/>
      <c r="C1313" s="1"/>
      <c r="D1313" s="1"/>
      <c r="E1313" s="1"/>
    </row>
    <row r="1314" spans="1:5" x14ac:dyDescent="0.25">
      <c r="A1314" s="1"/>
      <c r="B1314" s="1"/>
      <c r="C1314" s="1"/>
      <c r="D1314" s="1"/>
      <c r="E1314" s="1"/>
    </row>
    <row r="1315" spans="1:5" x14ac:dyDescent="0.25">
      <c r="A1315" s="1"/>
      <c r="B1315" s="1"/>
      <c r="C1315" s="1"/>
      <c r="D1315" s="1"/>
      <c r="E1315" s="1"/>
    </row>
    <row r="1316" spans="1:5" x14ac:dyDescent="0.25">
      <c r="A1316" s="1"/>
      <c r="B1316" s="1"/>
      <c r="C1316" s="1"/>
      <c r="D1316" s="1"/>
      <c r="E1316" s="1"/>
    </row>
    <row r="1317" spans="1:5" x14ac:dyDescent="0.25">
      <c r="A1317" s="1"/>
      <c r="B1317" s="1"/>
      <c r="C1317" s="1"/>
      <c r="D1317" s="1"/>
      <c r="E1317" s="1"/>
    </row>
    <row r="1318" spans="1:5" x14ac:dyDescent="0.25">
      <c r="A1318" s="1"/>
      <c r="B1318" s="1"/>
      <c r="C1318" s="1"/>
      <c r="D1318" s="1"/>
      <c r="E1318" s="1"/>
    </row>
    <row r="1319" spans="1:5" x14ac:dyDescent="0.25">
      <c r="A1319" s="1"/>
      <c r="B1319" s="1"/>
      <c r="C1319" s="1"/>
      <c r="D1319" s="1"/>
      <c r="E1319" s="1"/>
    </row>
    <row r="1320" spans="1:5" x14ac:dyDescent="0.25">
      <c r="A1320" s="1"/>
      <c r="B1320" s="1"/>
      <c r="C1320" s="1"/>
      <c r="D1320" s="1"/>
      <c r="E1320" s="1"/>
    </row>
    <row r="1321" spans="1:5" x14ac:dyDescent="0.25">
      <c r="A1321" s="1"/>
      <c r="B1321" s="1"/>
      <c r="C1321" s="1"/>
      <c r="D1321" s="1"/>
      <c r="E1321" s="1"/>
    </row>
    <row r="1322" spans="1:5" x14ac:dyDescent="0.25">
      <c r="A1322" s="1"/>
      <c r="B1322" s="1"/>
      <c r="C1322" s="1"/>
      <c r="D1322" s="1"/>
      <c r="E1322" s="1"/>
    </row>
    <row r="1323" spans="1:5" x14ac:dyDescent="0.25">
      <c r="A1323" s="1"/>
      <c r="B1323" s="1"/>
      <c r="C1323" s="1"/>
      <c r="D1323" s="1"/>
      <c r="E1323" s="1"/>
    </row>
    <row r="1324" spans="1:5" x14ac:dyDescent="0.25">
      <c r="A1324" s="1"/>
      <c r="B1324" s="1"/>
      <c r="C1324" s="1"/>
      <c r="D1324" s="1"/>
      <c r="E1324" s="1"/>
    </row>
    <row r="1325" spans="1:5" x14ac:dyDescent="0.25">
      <c r="A1325" s="1"/>
      <c r="B1325" s="1"/>
      <c r="C1325" s="1"/>
      <c r="D1325" s="1"/>
      <c r="E1325" s="1"/>
    </row>
    <row r="1326" spans="1:5" x14ac:dyDescent="0.25">
      <c r="A1326" s="1"/>
      <c r="B1326" s="1"/>
      <c r="C1326" s="1"/>
      <c r="D1326" s="1"/>
      <c r="E1326" s="1"/>
    </row>
    <row r="1327" spans="1:5" x14ac:dyDescent="0.25">
      <c r="A1327" s="1"/>
      <c r="B1327" s="1"/>
      <c r="C1327" s="1"/>
      <c r="D1327" s="1"/>
      <c r="E1327" s="1"/>
    </row>
    <row r="1328" spans="1:5" x14ac:dyDescent="0.25">
      <c r="A1328" s="1"/>
      <c r="B1328" s="1"/>
      <c r="C1328" s="1"/>
      <c r="D1328" s="1"/>
      <c r="E1328" s="1"/>
    </row>
    <row r="1329" spans="1:5" x14ac:dyDescent="0.25">
      <c r="A1329" s="1"/>
      <c r="B1329" s="1"/>
      <c r="C1329" s="1"/>
      <c r="D1329" s="1"/>
      <c r="E1329" s="1"/>
    </row>
    <row r="1330" spans="1:5" x14ac:dyDescent="0.25">
      <c r="A1330" s="1"/>
      <c r="B1330" s="1"/>
      <c r="C1330" s="1"/>
      <c r="D1330" s="1"/>
      <c r="E1330" s="1"/>
    </row>
    <row r="1331" spans="1:5" x14ac:dyDescent="0.25">
      <c r="A1331" s="1"/>
      <c r="B1331" s="1"/>
      <c r="C1331" s="1"/>
      <c r="D1331" s="1"/>
      <c r="E1331" s="1"/>
    </row>
    <row r="1332" spans="1:5" x14ac:dyDescent="0.25">
      <c r="A1332" s="1"/>
      <c r="B1332" s="1"/>
      <c r="C1332" s="1"/>
      <c r="D1332" s="1"/>
      <c r="E1332" s="1"/>
    </row>
    <row r="1333" spans="1:5" x14ac:dyDescent="0.25">
      <c r="A1333" s="1"/>
      <c r="B1333" s="1"/>
      <c r="C1333" s="1"/>
      <c r="D1333" s="1"/>
      <c r="E1333" s="1"/>
    </row>
    <row r="1334" spans="1:5" x14ac:dyDescent="0.25">
      <c r="A1334" s="1"/>
      <c r="B1334" s="1"/>
      <c r="C1334" s="1"/>
      <c r="D1334" s="1"/>
      <c r="E1334" s="1"/>
    </row>
    <row r="1335" spans="1:5" x14ac:dyDescent="0.25">
      <c r="A1335" s="1"/>
      <c r="B1335" s="1"/>
      <c r="C1335" s="1"/>
      <c r="D1335" s="1"/>
      <c r="E1335" s="1"/>
    </row>
    <row r="1336" spans="1:5" x14ac:dyDescent="0.25">
      <c r="A1336" s="1"/>
      <c r="B1336" s="1"/>
      <c r="C1336" s="1"/>
      <c r="D1336" s="1"/>
      <c r="E1336" s="1"/>
    </row>
    <row r="1337" spans="1:5" x14ac:dyDescent="0.25">
      <c r="A1337" s="1"/>
      <c r="B1337" s="1"/>
      <c r="C1337" s="1"/>
      <c r="D1337" s="1"/>
      <c r="E1337" s="1"/>
    </row>
    <row r="1338" spans="1:5" x14ac:dyDescent="0.25">
      <c r="A1338" s="1"/>
      <c r="B1338" s="1"/>
      <c r="C1338" s="1"/>
      <c r="D1338" s="1"/>
      <c r="E1338" s="1"/>
    </row>
    <row r="1339" spans="1:5" x14ac:dyDescent="0.25">
      <c r="A1339" s="1"/>
      <c r="B1339" s="1"/>
      <c r="C1339" s="1"/>
      <c r="D1339" s="1"/>
      <c r="E1339" s="1"/>
    </row>
    <row r="1340" spans="1:5" x14ac:dyDescent="0.25">
      <c r="A1340" s="1"/>
      <c r="B1340" s="1"/>
      <c r="C1340" s="1"/>
      <c r="D1340" s="1"/>
      <c r="E1340" s="1"/>
    </row>
    <row r="1341" spans="1:5" x14ac:dyDescent="0.25">
      <c r="A1341" s="1"/>
      <c r="B1341" s="1"/>
      <c r="C1341" s="1"/>
      <c r="D1341" s="1"/>
      <c r="E1341" s="1"/>
    </row>
    <row r="1342" spans="1:5" x14ac:dyDescent="0.25">
      <c r="A1342" s="1"/>
      <c r="B1342" s="1"/>
      <c r="C1342" s="1"/>
      <c r="D1342" s="1"/>
      <c r="E1342" s="1"/>
    </row>
    <row r="1343" spans="1:5" x14ac:dyDescent="0.25">
      <c r="A1343" s="1"/>
      <c r="B1343" s="1"/>
      <c r="C1343" s="1"/>
      <c r="D1343" s="1"/>
      <c r="E1343" s="1"/>
    </row>
    <row r="1344" spans="1:5" x14ac:dyDescent="0.25">
      <c r="A1344" s="1"/>
      <c r="B1344" s="1"/>
      <c r="C1344" s="1"/>
      <c r="D1344" s="1"/>
      <c r="E1344" s="1"/>
    </row>
    <row r="1345" spans="1:5" x14ac:dyDescent="0.25">
      <c r="A1345" s="1"/>
      <c r="B1345" s="1"/>
      <c r="C1345" s="1"/>
      <c r="D1345" s="1"/>
      <c r="E1345" s="1"/>
    </row>
    <row r="1346" spans="1:5" x14ac:dyDescent="0.25">
      <c r="A1346" s="1"/>
      <c r="B1346" s="1"/>
      <c r="C1346" s="1"/>
      <c r="D1346" s="1"/>
      <c r="E1346" s="1"/>
    </row>
    <row r="1347" spans="1:5" x14ac:dyDescent="0.25">
      <c r="A1347" s="1"/>
      <c r="B1347" s="1"/>
      <c r="C1347" s="1"/>
      <c r="D1347" s="1"/>
      <c r="E1347" s="1"/>
    </row>
    <row r="1348" spans="1:5" x14ac:dyDescent="0.25">
      <c r="A1348" s="1"/>
      <c r="B1348" s="1"/>
      <c r="C1348" s="1"/>
      <c r="D1348" s="1"/>
      <c r="E1348" s="1"/>
    </row>
    <row r="1349" spans="1:5" x14ac:dyDescent="0.25">
      <c r="A1349" s="1"/>
      <c r="B1349" s="1"/>
      <c r="C1349" s="1"/>
      <c r="D1349" s="1"/>
      <c r="E1349" s="1"/>
    </row>
    <row r="1350" spans="1:5" x14ac:dyDescent="0.25">
      <c r="A1350" s="1"/>
      <c r="B1350" s="1"/>
      <c r="C1350" s="1"/>
      <c r="D1350" s="1"/>
      <c r="E1350" s="1"/>
    </row>
    <row r="1351" spans="1:5" x14ac:dyDescent="0.25">
      <c r="A1351" s="1"/>
      <c r="B1351" s="1"/>
      <c r="C1351" s="1"/>
      <c r="D1351" s="1"/>
      <c r="E1351" s="1"/>
    </row>
    <row r="1352" spans="1:5" x14ac:dyDescent="0.25">
      <c r="A1352" s="1"/>
      <c r="B1352" s="1"/>
      <c r="C1352" s="1"/>
      <c r="D1352" s="1"/>
      <c r="E1352" s="1"/>
    </row>
    <row r="1353" spans="1:5" x14ac:dyDescent="0.25">
      <c r="A1353" s="1"/>
      <c r="B1353" s="1"/>
      <c r="C1353" s="1"/>
      <c r="D1353" s="1"/>
      <c r="E1353" s="1"/>
    </row>
    <row r="1354" spans="1:5" x14ac:dyDescent="0.25">
      <c r="A1354" s="1"/>
      <c r="B1354" s="1"/>
      <c r="C1354" s="1"/>
      <c r="D1354" s="1"/>
      <c r="E1354" s="1"/>
    </row>
    <row r="1355" spans="1:5" x14ac:dyDescent="0.25">
      <c r="A1355" s="1"/>
      <c r="B1355" s="1"/>
      <c r="C1355" s="1"/>
      <c r="D1355" s="1"/>
      <c r="E1355" s="1"/>
    </row>
    <row r="1356" spans="1:5" x14ac:dyDescent="0.25">
      <c r="A1356" s="1"/>
      <c r="B1356" s="1"/>
      <c r="C1356" s="1"/>
      <c r="D1356" s="1"/>
      <c r="E1356" s="1"/>
    </row>
    <row r="1357" spans="1:5" x14ac:dyDescent="0.25">
      <c r="A1357" s="1"/>
      <c r="B1357" s="1"/>
      <c r="C1357" s="1"/>
      <c r="D1357" s="1"/>
      <c r="E1357" s="1"/>
    </row>
    <row r="1358" spans="1:5" x14ac:dyDescent="0.25">
      <c r="A1358" s="1"/>
      <c r="B1358" s="1"/>
      <c r="C1358" s="1"/>
      <c r="D1358" s="1"/>
      <c r="E1358" s="1"/>
    </row>
    <row r="1359" spans="1:5" x14ac:dyDescent="0.25">
      <c r="A1359" s="1"/>
      <c r="B1359" s="1"/>
      <c r="C1359" s="1"/>
      <c r="D1359" s="1"/>
      <c r="E1359" s="1"/>
    </row>
    <row r="1360" spans="1:5" x14ac:dyDescent="0.25">
      <c r="A1360" s="1"/>
      <c r="B1360" s="1"/>
      <c r="C1360" s="1"/>
      <c r="D1360" s="1"/>
      <c r="E1360" s="1"/>
    </row>
    <row r="1361" spans="1:5" x14ac:dyDescent="0.25">
      <c r="A1361" s="1"/>
      <c r="B1361" s="1"/>
      <c r="C1361" s="1"/>
      <c r="D1361" s="1"/>
      <c r="E1361" s="1"/>
    </row>
    <row r="1362" spans="1:5" x14ac:dyDescent="0.25">
      <c r="A1362" s="1"/>
      <c r="B1362" s="1"/>
      <c r="C1362" s="1"/>
      <c r="D1362" s="1"/>
      <c r="E1362" s="1"/>
    </row>
    <row r="1363" spans="1:5" x14ac:dyDescent="0.25">
      <c r="A1363" s="1"/>
      <c r="B1363" s="1"/>
      <c r="C1363" s="1"/>
      <c r="D1363" s="1"/>
      <c r="E1363" s="1"/>
    </row>
    <row r="1364" spans="1:5" x14ac:dyDescent="0.25">
      <c r="A1364" s="1"/>
      <c r="B1364" s="1"/>
      <c r="C1364" s="1"/>
      <c r="D1364" s="1"/>
      <c r="E1364" s="1"/>
    </row>
    <row r="1365" spans="1:5" x14ac:dyDescent="0.25">
      <c r="A1365" s="1"/>
      <c r="B1365" s="1"/>
      <c r="C1365" s="1"/>
      <c r="D1365" s="1"/>
      <c r="E1365" s="1"/>
    </row>
    <row r="1366" spans="1:5" x14ac:dyDescent="0.25">
      <c r="A1366" s="1"/>
      <c r="B1366" s="1"/>
      <c r="C1366" s="1"/>
      <c r="D1366" s="1"/>
      <c r="E1366" s="1"/>
    </row>
    <row r="1367" spans="1:5" x14ac:dyDescent="0.25">
      <c r="A1367" s="1"/>
      <c r="B1367" s="1"/>
      <c r="C1367" s="1"/>
      <c r="D1367" s="1"/>
      <c r="E1367" s="1"/>
    </row>
    <row r="1368" spans="1:5" x14ac:dyDescent="0.25">
      <c r="A1368" s="1"/>
      <c r="B1368" s="1"/>
      <c r="C1368" s="1"/>
      <c r="D1368" s="1"/>
      <c r="E1368" s="1"/>
    </row>
    <row r="1369" spans="1:5" x14ac:dyDescent="0.25">
      <c r="A1369" s="1"/>
      <c r="B1369" s="1"/>
      <c r="C1369" s="1"/>
      <c r="D1369" s="1"/>
      <c r="E1369" s="1"/>
    </row>
    <row r="1370" spans="1:5" x14ac:dyDescent="0.25">
      <c r="A1370" s="1"/>
      <c r="B1370" s="1"/>
      <c r="C1370" s="1"/>
      <c r="D1370" s="1"/>
      <c r="E1370" s="1"/>
    </row>
    <row r="1371" spans="1:5" x14ac:dyDescent="0.25">
      <c r="A1371" s="1"/>
      <c r="B1371" s="1"/>
      <c r="C1371" s="1"/>
      <c r="D1371" s="1"/>
      <c r="E1371" s="1"/>
    </row>
    <row r="1372" spans="1:5" x14ac:dyDescent="0.25">
      <c r="A1372" s="1"/>
      <c r="B1372" s="1"/>
      <c r="C1372" s="1"/>
      <c r="D1372" s="1"/>
      <c r="E1372" s="1"/>
    </row>
    <row r="1373" spans="1:5" x14ac:dyDescent="0.25">
      <c r="A1373" s="1"/>
      <c r="B1373" s="1"/>
      <c r="C1373" s="1"/>
      <c r="D1373" s="1"/>
      <c r="E1373" s="1"/>
    </row>
    <row r="1374" spans="1:5" x14ac:dyDescent="0.25">
      <c r="A1374" s="1"/>
      <c r="B1374" s="1"/>
      <c r="C1374" s="1"/>
      <c r="D1374" s="1"/>
      <c r="E1374" s="1"/>
    </row>
    <row r="1375" spans="1:5" x14ac:dyDescent="0.25">
      <c r="A1375" s="1"/>
      <c r="B1375" s="1"/>
      <c r="C1375" s="1"/>
      <c r="D1375" s="1"/>
      <c r="E1375" s="1"/>
    </row>
    <row r="1376" spans="1:5" x14ac:dyDescent="0.25">
      <c r="A1376" s="1"/>
      <c r="B1376" s="1"/>
      <c r="C1376" s="1"/>
      <c r="D1376" s="1"/>
      <c r="E1376" s="1"/>
    </row>
    <row r="1377" spans="1:5" x14ac:dyDescent="0.25">
      <c r="A1377" s="1"/>
      <c r="B1377" s="1"/>
      <c r="C1377" s="1"/>
      <c r="D1377" s="1"/>
      <c r="E1377" s="1"/>
    </row>
    <row r="1378" spans="1:5" x14ac:dyDescent="0.25">
      <c r="A1378" s="1"/>
      <c r="B1378" s="1"/>
      <c r="C1378" s="1"/>
      <c r="D1378" s="1"/>
      <c r="E1378" s="1"/>
    </row>
    <row r="1379" spans="1:5" x14ac:dyDescent="0.25">
      <c r="A1379" s="1"/>
      <c r="B1379" s="1"/>
      <c r="C1379" s="1"/>
      <c r="D1379" s="1"/>
      <c r="E1379" s="1"/>
    </row>
    <row r="1380" spans="1:5" x14ac:dyDescent="0.25">
      <c r="A1380" s="1"/>
      <c r="B1380" s="1"/>
      <c r="C1380" s="1"/>
      <c r="D1380" s="1"/>
      <c r="E1380" s="1"/>
    </row>
    <row r="1381" spans="1:5" x14ac:dyDescent="0.25">
      <c r="A1381" s="1"/>
      <c r="B1381" s="1"/>
      <c r="C1381" s="1"/>
      <c r="D1381" s="1"/>
      <c r="E1381" s="1"/>
    </row>
    <row r="1382" spans="1:5" x14ac:dyDescent="0.25">
      <c r="A1382" s="1"/>
      <c r="B1382" s="1"/>
      <c r="C1382" s="1"/>
      <c r="D1382" s="1"/>
      <c r="E1382" s="1"/>
    </row>
    <row r="1383" spans="1:5" x14ac:dyDescent="0.25">
      <c r="A1383" s="1"/>
      <c r="B1383" s="1"/>
      <c r="C1383" s="1"/>
      <c r="D1383" s="1"/>
      <c r="E1383" s="1"/>
    </row>
    <row r="1384" spans="1:5" x14ac:dyDescent="0.25">
      <c r="A1384" s="1"/>
      <c r="B1384" s="1"/>
      <c r="C1384" s="1"/>
      <c r="D1384" s="1"/>
      <c r="E1384" s="1"/>
    </row>
    <row r="1385" spans="1:5" x14ac:dyDescent="0.25">
      <c r="A1385" s="1"/>
      <c r="B1385" s="1"/>
      <c r="C1385" s="1"/>
      <c r="D1385" s="1"/>
      <c r="E1385" s="1"/>
    </row>
    <row r="1386" spans="1:5" x14ac:dyDescent="0.25">
      <c r="A1386" s="1"/>
      <c r="B1386" s="1"/>
      <c r="C1386" s="1"/>
      <c r="D1386" s="1"/>
      <c r="E1386" s="1"/>
    </row>
    <row r="1387" spans="1:5" x14ac:dyDescent="0.25">
      <c r="A1387" s="1"/>
      <c r="B1387" s="1"/>
      <c r="C1387" s="1"/>
      <c r="D1387" s="1"/>
      <c r="E1387" s="1"/>
    </row>
    <row r="1388" spans="1:5" x14ac:dyDescent="0.25">
      <c r="A1388" s="1"/>
      <c r="B1388" s="1"/>
      <c r="C1388" s="1"/>
      <c r="D1388" s="1"/>
      <c r="E1388" s="1"/>
    </row>
    <row r="1389" spans="1:5" x14ac:dyDescent="0.25">
      <c r="A1389" s="1"/>
      <c r="B1389" s="1"/>
      <c r="C1389" s="1"/>
      <c r="D1389" s="1"/>
      <c r="E1389" s="1"/>
    </row>
    <row r="1390" spans="1:5" x14ac:dyDescent="0.25">
      <c r="A1390" s="1"/>
      <c r="B1390" s="1"/>
      <c r="C1390" s="1"/>
      <c r="D1390" s="1"/>
      <c r="E1390" s="1"/>
    </row>
    <row r="1391" spans="1:5" x14ac:dyDescent="0.25">
      <c r="A1391" s="1"/>
      <c r="B1391" s="1"/>
      <c r="C1391" s="1"/>
      <c r="D1391" s="1"/>
      <c r="E1391" s="1"/>
    </row>
    <row r="1392" spans="1:5" x14ac:dyDescent="0.25">
      <c r="A1392" s="1"/>
      <c r="B1392" s="1"/>
      <c r="C1392" s="1"/>
      <c r="D1392" s="1"/>
      <c r="E1392" s="1"/>
    </row>
    <row r="1393" spans="1:5" x14ac:dyDescent="0.25">
      <c r="A1393" s="1"/>
      <c r="B1393" s="1"/>
      <c r="C1393" s="1"/>
      <c r="D1393" s="1"/>
      <c r="E1393" s="1"/>
    </row>
    <row r="1394" spans="1:5" x14ac:dyDescent="0.25">
      <c r="A1394" s="1"/>
      <c r="B1394" s="1"/>
      <c r="C1394" s="1"/>
      <c r="D1394" s="1"/>
      <c r="E1394" s="1"/>
    </row>
    <row r="1395" spans="1:5" x14ac:dyDescent="0.25">
      <c r="A1395" s="1"/>
      <c r="B1395" s="1"/>
      <c r="C1395" s="1"/>
      <c r="D1395" s="1"/>
      <c r="E1395" s="1"/>
    </row>
    <row r="1396" spans="1:5" x14ac:dyDescent="0.25">
      <c r="A1396" s="1"/>
      <c r="B1396" s="1"/>
      <c r="C1396" s="1"/>
      <c r="D1396" s="1"/>
      <c r="E1396" s="1"/>
    </row>
    <row r="1397" spans="1:5" x14ac:dyDescent="0.25">
      <c r="A1397" s="1"/>
      <c r="B1397" s="1"/>
      <c r="C1397" s="1"/>
      <c r="D1397" s="1"/>
      <c r="E1397" s="1"/>
    </row>
    <row r="1398" spans="1:5" x14ac:dyDescent="0.25">
      <c r="A1398" s="1"/>
      <c r="B1398" s="1"/>
      <c r="C1398" s="1"/>
      <c r="D1398" s="1"/>
      <c r="E1398" s="1"/>
    </row>
    <row r="1399" spans="1:5" x14ac:dyDescent="0.25">
      <c r="A1399" s="1"/>
      <c r="B1399" s="1"/>
      <c r="C1399" s="1"/>
      <c r="D1399" s="1"/>
      <c r="E1399" s="1"/>
    </row>
    <row r="1400" spans="1:5" x14ac:dyDescent="0.25">
      <c r="A1400" s="1"/>
      <c r="B1400" s="1"/>
      <c r="C1400" s="1"/>
      <c r="D1400" s="1"/>
      <c r="E1400" s="1"/>
    </row>
    <row r="1401" spans="1:5" x14ac:dyDescent="0.25">
      <c r="A1401" s="1"/>
      <c r="B1401" s="1"/>
      <c r="C1401" s="1"/>
      <c r="D1401" s="1"/>
      <c r="E1401" s="1"/>
    </row>
    <row r="1402" spans="1:5" x14ac:dyDescent="0.25">
      <c r="A1402" s="1"/>
      <c r="B1402" s="1"/>
      <c r="C1402" s="1"/>
      <c r="D1402" s="1"/>
      <c r="E1402" s="1"/>
    </row>
    <row r="1403" spans="1:5" x14ac:dyDescent="0.25">
      <c r="A1403" s="1"/>
      <c r="B1403" s="1"/>
      <c r="C1403" s="1"/>
      <c r="D1403" s="1"/>
      <c r="E1403" s="1"/>
    </row>
    <row r="1404" spans="1:5" x14ac:dyDescent="0.25">
      <c r="A1404" s="1"/>
      <c r="B1404" s="1"/>
      <c r="C1404" s="1"/>
      <c r="D1404" s="1"/>
      <c r="E1404" s="1"/>
    </row>
    <row r="1405" spans="1:5" x14ac:dyDescent="0.25">
      <c r="A1405" s="1"/>
      <c r="B1405" s="1"/>
      <c r="C1405" s="1"/>
      <c r="D1405" s="1"/>
      <c r="E1405" s="1"/>
    </row>
    <row r="1406" spans="1:5" x14ac:dyDescent="0.25">
      <c r="A1406" s="1"/>
      <c r="B1406" s="1"/>
      <c r="C1406" s="1"/>
      <c r="D1406" s="1"/>
      <c r="E1406" s="1"/>
    </row>
    <row r="1407" spans="1:5" x14ac:dyDescent="0.25">
      <c r="A1407" s="1"/>
      <c r="B1407" s="1"/>
      <c r="C1407" s="1"/>
      <c r="D1407" s="1"/>
      <c r="E1407" s="1"/>
    </row>
    <row r="1408" spans="1:5" x14ac:dyDescent="0.25">
      <c r="A1408" s="1"/>
      <c r="B1408" s="1"/>
      <c r="C1408" s="1"/>
      <c r="D1408" s="1"/>
      <c r="E1408" s="1"/>
    </row>
    <row r="1409" spans="1:5" x14ac:dyDescent="0.25">
      <c r="A1409" s="1"/>
      <c r="B1409" s="1"/>
      <c r="C1409" s="1"/>
      <c r="D1409" s="1"/>
      <c r="E1409" s="1"/>
    </row>
    <row r="1410" spans="1:5" x14ac:dyDescent="0.25">
      <c r="A1410" s="1"/>
      <c r="B1410" s="1"/>
      <c r="C1410" s="1"/>
      <c r="D1410" s="1"/>
      <c r="E1410" s="1"/>
    </row>
    <row r="1411" spans="1:5" x14ac:dyDescent="0.25">
      <c r="A1411" s="1"/>
      <c r="B1411" s="1"/>
      <c r="C1411" s="1"/>
      <c r="D1411" s="1"/>
      <c r="E1411" s="1"/>
    </row>
    <row r="1412" spans="1:5" x14ac:dyDescent="0.25">
      <c r="A1412" s="1"/>
      <c r="B1412" s="1"/>
      <c r="C1412" s="1"/>
      <c r="D1412" s="1"/>
      <c r="E1412" s="1"/>
    </row>
    <row r="1413" spans="1:5" x14ac:dyDescent="0.25">
      <c r="A1413" s="1"/>
      <c r="B1413" s="1"/>
      <c r="C1413" s="1"/>
      <c r="D1413" s="1"/>
      <c r="E1413" s="1"/>
    </row>
    <row r="1414" spans="1:5" x14ac:dyDescent="0.25">
      <c r="A1414" s="1"/>
      <c r="B1414" s="1"/>
      <c r="C1414" s="1"/>
      <c r="D1414" s="1"/>
      <c r="E1414" s="1"/>
    </row>
    <row r="1415" spans="1:5" x14ac:dyDescent="0.25">
      <c r="A1415" s="1"/>
      <c r="B1415" s="1"/>
      <c r="C1415" s="1"/>
      <c r="D1415" s="1"/>
      <c r="E1415" s="1"/>
    </row>
    <row r="1416" spans="1:5" x14ac:dyDescent="0.25">
      <c r="A1416" s="1"/>
      <c r="B1416" s="1"/>
      <c r="C1416" s="1"/>
      <c r="D1416" s="1"/>
      <c r="E1416" s="1"/>
    </row>
    <row r="1417" spans="1:5" x14ac:dyDescent="0.25">
      <c r="A1417" s="1"/>
      <c r="B1417" s="1"/>
      <c r="C1417" s="1"/>
      <c r="D1417" s="1"/>
      <c r="E1417" s="1"/>
    </row>
    <row r="1418" spans="1:5" x14ac:dyDescent="0.25">
      <c r="A1418" s="1"/>
      <c r="B1418" s="1"/>
      <c r="C1418" s="1"/>
      <c r="D1418" s="1"/>
      <c r="E1418" s="1"/>
    </row>
    <row r="1419" spans="1:5" x14ac:dyDescent="0.25">
      <c r="A1419" s="1"/>
      <c r="B1419" s="1"/>
      <c r="C1419" s="1"/>
      <c r="D1419" s="1"/>
      <c r="E1419" s="1"/>
    </row>
    <row r="1420" spans="1:5" x14ac:dyDescent="0.25">
      <c r="A1420" s="1"/>
      <c r="B1420" s="1"/>
      <c r="C1420" s="1"/>
      <c r="D1420" s="1"/>
      <c r="E1420" s="1"/>
    </row>
    <row r="1421" spans="1:5" x14ac:dyDescent="0.25">
      <c r="A1421" s="1"/>
      <c r="B1421" s="1"/>
      <c r="C1421" s="1"/>
      <c r="D1421" s="1"/>
      <c r="E1421" s="1"/>
    </row>
    <row r="1422" spans="1:5" x14ac:dyDescent="0.25">
      <c r="A1422" s="1"/>
      <c r="B1422" s="1"/>
      <c r="C1422" s="1"/>
      <c r="D1422" s="1"/>
      <c r="E1422" s="1"/>
    </row>
    <row r="1423" spans="1:5" x14ac:dyDescent="0.25">
      <c r="A1423" s="1"/>
      <c r="B1423" s="1"/>
      <c r="C1423" s="1"/>
      <c r="D1423" s="1"/>
      <c r="E1423" s="1"/>
    </row>
    <row r="1424" spans="1:5" x14ac:dyDescent="0.25">
      <c r="A1424" s="1"/>
      <c r="B1424" s="1"/>
      <c r="C1424" s="1"/>
      <c r="D1424" s="1"/>
      <c r="E1424" s="1"/>
    </row>
    <row r="1425" spans="1:5" x14ac:dyDescent="0.25">
      <c r="A1425" s="1"/>
      <c r="B1425" s="1"/>
      <c r="C1425" s="1"/>
      <c r="D1425" s="1"/>
      <c r="E1425" s="1"/>
    </row>
    <row r="1426" spans="1:5" x14ac:dyDescent="0.25">
      <c r="A1426" s="1"/>
      <c r="B1426" s="1"/>
      <c r="C1426" s="1"/>
      <c r="D1426" s="1"/>
      <c r="E1426" s="1"/>
    </row>
    <row r="1427" spans="1:5" x14ac:dyDescent="0.25">
      <c r="A1427" s="1"/>
      <c r="B1427" s="1"/>
      <c r="C1427" s="1"/>
      <c r="D1427" s="1"/>
      <c r="E1427" s="1"/>
    </row>
    <row r="1428" spans="1:5" x14ac:dyDescent="0.25">
      <c r="A1428" s="1"/>
      <c r="B1428" s="1"/>
      <c r="C1428" s="1"/>
      <c r="D1428" s="1"/>
      <c r="E1428" s="1"/>
    </row>
    <row r="1429" spans="1:5" x14ac:dyDescent="0.25">
      <c r="A1429" s="1"/>
      <c r="B1429" s="1"/>
      <c r="C1429" s="1"/>
      <c r="D1429" s="1"/>
      <c r="E1429" s="1"/>
    </row>
    <row r="1430" spans="1:5" x14ac:dyDescent="0.25">
      <c r="A1430" s="1"/>
      <c r="B1430" s="1"/>
      <c r="C1430" s="1"/>
      <c r="D1430" s="1"/>
      <c r="E1430" s="1"/>
    </row>
    <row r="1431" spans="1:5" x14ac:dyDescent="0.25">
      <c r="A1431" s="1"/>
      <c r="B1431" s="1"/>
      <c r="C1431" s="1"/>
      <c r="D1431" s="1"/>
      <c r="E1431" s="1"/>
    </row>
    <row r="1432" spans="1:5" x14ac:dyDescent="0.25">
      <c r="A1432" s="1"/>
      <c r="B1432" s="1"/>
      <c r="C1432" s="1"/>
      <c r="D1432" s="1"/>
      <c r="E1432" s="1"/>
    </row>
    <row r="1433" spans="1:5" x14ac:dyDescent="0.25">
      <c r="A1433" s="1"/>
      <c r="B1433" s="1"/>
      <c r="C1433" s="1"/>
      <c r="D1433" s="1"/>
      <c r="E1433" s="1"/>
    </row>
    <row r="1434" spans="1:5" x14ac:dyDescent="0.25">
      <c r="A1434" s="1"/>
      <c r="B1434" s="1"/>
      <c r="C1434" s="1"/>
      <c r="D1434" s="1"/>
      <c r="E1434" s="1"/>
    </row>
    <row r="1435" spans="1:5" x14ac:dyDescent="0.25">
      <c r="A1435" s="1"/>
      <c r="B1435" s="1"/>
      <c r="C1435" s="1"/>
      <c r="D1435" s="1"/>
      <c r="E1435" s="1"/>
    </row>
    <row r="1436" spans="1:5" x14ac:dyDescent="0.25">
      <c r="A1436" s="1"/>
      <c r="B1436" s="1"/>
      <c r="C1436" s="1"/>
      <c r="D1436" s="1"/>
      <c r="E1436" s="1"/>
    </row>
    <row r="1437" spans="1:5" x14ac:dyDescent="0.25">
      <c r="A1437" s="1"/>
      <c r="B1437" s="1"/>
      <c r="C1437" s="1"/>
      <c r="D1437" s="1"/>
      <c r="E1437" s="1"/>
    </row>
    <row r="1438" spans="1:5" x14ac:dyDescent="0.25">
      <c r="A1438" s="1"/>
      <c r="B1438" s="1"/>
      <c r="C1438" s="1"/>
      <c r="D1438" s="1"/>
      <c r="E1438" s="1"/>
    </row>
    <row r="1439" spans="1:5" x14ac:dyDescent="0.25">
      <c r="A1439" s="1"/>
      <c r="B1439" s="1"/>
      <c r="C1439" s="1"/>
      <c r="D1439" s="1"/>
      <c r="E1439" s="1"/>
    </row>
    <row r="1440" spans="1:5" x14ac:dyDescent="0.25">
      <c r="A1440" s="1"/>
      <c r="B1440" s="1"/>
      <c r="C1440" s="1"/>
      <c r="D1440" s="1"/>
      <c r="E1440" s="1"/>
    </row>
    <row r="1441" spans="1:5" x14ac:dyDescent="0.25">
      <c r="A1441" s="1"/>
      <c r="B1441" s="1"/>
      <c r="C1441" s="1"/>
      <c r="D1441" s="1"/>
      <c r="E1441" s="1"/>
    </row>
    <row r="1442" spans="1:5" x14ac:dyDescent="0.25">
      <c r="A1442" s="1"/>
      <c r="B1442" s="1"/>
      <c r="C1442" s="1"/>
      <c r="D1442" s="1"/>
      <c r="E1442" s="1"/>
    </row>
    <row r="1443" spans="1:5" x14ac:dyDescent="0.25">
      <c r="A1443" s="1"/>
      <c r="B1443" s="1"/>
      <c r="C1443" s="1"/>
      <c r="D1443" s="1"/>
      <c r="E1443" s="1"/>
    </row>
    <row r="1444" spans="1:5" x14ac:dyDescent="0.25">
      <c r="A1444" s="1"/>
      <c r="B1444" s="1"/>
      <c r="C1444" s="1"/>
      <c r="D1444" s="1"/>
      <c r="E1444" s="1"/>
    </row>
    <row r="1445" spans="1:5" x14ac:dyDescent="0.25">
      <c r="A1445" s="1"/>
      <c r="B1445" s="1"/>
      <c r="C1445" s="1"/>
      <c r="D1445" s="1"/>
      <c r="E1445" s="1"/>
    </row>
    <row r="1446" spans="1:5" x14ac:dyDescent="0.25">
      <c r="A1446" s="1"/>
      <c r="B1446" s="1"/>
      <c r="C1446" s="1"/>
      <c r="D1446" s="1"/>
      <c r="E1446" s="1"/>
    </row>
    <row r="1447" spans="1:5" x14ac:dyDescent="0.25">
      <c r="A1447" s="1"/>
      <c r="B1447" s="1"/>
      <c r="C1447" s="1"/>
      <c r="D1447" s="1"/>
      <c r="E1447" s="1"/>
    </row>
    <row r="1448" spans="1:5" x14ac:dyDescent="0.25">
      <c r="A1448" s="1"/>
      <c r="B1448" s="1"/>
      <c r="C1448" s="1"/>
      <c r="D1448" s="1"/>
      <c r="E1448" s="1"/>
    </row>
    <row r="1449" spans="1:5" x14ac:dyDescent="0.25">
      <c r="A1449" s="1"/>
      <c r="B1449" s="1"/>
      <c r="C1449" s="1"/>
      <c r="D1449" s="1"/>
      <c r="E1449" s="1"/>
    </row>
    <row r="1450" spans="1:5" x14ac:dyDescent="0.25">
      <c r="A1450" s="1"/>
      <c r="B1450" s="1"/>
      <c r="C1450" s="1"/>
      <c r="D1450" s="1"/>
      <c r="E1450" s="1"/>
    </row>
    <row r="1451" spans="1:5" x14ac:dyDescent="0.25">
      <c r="A1451" s="1"/>
      <c r="B1451" s="1"/>
      <c r="C1451" s="1"/>
      <c r="D1451" s="1"/>
      <c r="E1451" s="1"/>
    </row>
    <row r="1452" spans="1:5" x14ac:dyDescent="0.25">
      <c r="A1452" s="1"/>
      <c r="B1452" s="1"/>
      <c r="C1452" s="1"/>
      <c r="D1452" s="1"/>
      <c r="E1452" s="1"/>
    </row>
    <row r="1453" spans="1:5" x14ac:dyDescent="0.25">
      <c r="A1453" s="1"/>
      <c r="B1453" s="1"/>
      <c r="C1453" s="1"/>
      <c r="D1453" s="1"/>
      <c r="E1453" s="1"/>
    </row>
    <row r="1454" spans="1:5" x14ac:dyDescent="0.25">
      <c r="A1454" s="1"/>
      <c r="B1454" s="1"/>
      <c r="C1454" s="1"/>
      <c r="D1454" s="1"/>
      <c r="E1454" s="1"/>
    </row>
    <row r="1455" spans="1:5" x14ac:dyDescent="0.25">
      <c r="A1455" s="1"/>
      <c r="B1455" s="1"/>
      <c r="C1455" s="1"/>
      <c r="D1455" s="1"/>
      <c r="E1455" s="1"/>
    </row>
    <row r="1456" spans="1:5" x14ac:dyDescent="0.25">
      <c r="A1456" s="1"/>
      <c r="B1456" s="1"/>
      <c r="C1456" s="1"/>
      <c r="D1456" s="1"/>
      <c r="E1456" s="1"/>
    </row>
    <row r="1457" spans="1:5" x14ac:dyDescent="0.25">
      <c r="A1457" s="1"/>
      <c r="B1457" s="1"/>
      <c r="C1457" s="1"/>
      <c r="D1457" s="1"/>
      <c r="E1457" s="1"/>
    </row>
    <row r="1458" spans="1:5" x14ac:dyDescent="0.25">
      <c r="A1458" s="1"/>
      <c r="B1458" s="1"/>
      <c r="C1458" s="1"/>
      <c r="D1458" s="1"/>
      <c r="E1458" s="1"/>
    </row>
    <row r="1459" spans="1:5" x14ac:dyDescent="0.25">
      <c r="A1459" s="1"/>
      <c r="B1459" s="1"/>
      <c r="C1459" s="1"/>
      <c r="D1459" s="1"/>
      <c r="E1459" s="1"/>
    </row>
    <row r="1460" spans="1:5" x14ac:dyDescent="0.25">
      <c r="A1460" s="1"/>
      <c r="B1460" s="1"/>
      <c r="C1460" s="1"/>
      <c r="D1460" s="1"/>
      <c r="E1460" s="1"/>
    </row>
    <row r="1461" spans="1:5" x14ac:dyDescent="0.25">
      <c r="A1461" s="1"/>
      <c r="B1461" s="1"/>
      <c r="C1461" s="1"/>
      <c r="D1461" s="1"/>
      <c r="E1461" s="1"/>
    </row>
    <row r="1462" spans="1:5" x14ac:dyDescent="0.25">
      <c r="A1462" s="1"/>
      <c r="B1462" s="1"/>
      <c r="C1462" s="1"/>
      <c r="D1462" s="1"/>
      <c r="E1462" s="1"/>
    </row>
    <row r="1463" spans="1:5" x14ac:dyDescent="0.25">
      <c r="A1463" s="1"/>
      <c r="B1463" s="1"/>
      <c r="C1463" s="1"/>
      <c r="D1463" s="1"/>
      <c r="E1463" s="1"/>
    </row>
    <row r="1464" spans="1:5" x14ac:dyDescent="0.25">
      <c r="A1464" s="1"/>
      <c r="B1464" s="1"/>
      <c r="C1464" s="1"/>
      <c r="D1464" s="1"/>
      <c r="E1464" s="1"/>
    </row>
    <row r="1465" spans="1:5" x14ac:dyDescent="0.25">
      <c r="A1465" s="1"/>
      <c r="B1465" s="1"/>
      <c r="C1465" s="1"/>
      <c r="D1465" s="1"/>
      <c r="E1465" s="1"/>
    </row>
    <row r="1466" spans="1:5" x14ac:dyDescent="0.25">
      <c r="A1466" s="1"/>
      <c r="B1466" s="1"/>
      <c r="C1466" s="1"/>
      <c r="D1466" s="1"/>
      <c r="E1466" s="1"/>
    </row>
    <row r="1467" spans="1:5" x14ac:dyDescent="0.25">
      <c r="A1467" s="1"/>
      <c r="B1467" s="1"/>
      <c r="C1467" s="1"/>
      <c r="D1467" s="1"/>
      <c r="E1467" s="1"/>
    </row>
    <row r="1468" spans="1:5" x14ac:dyDescent="0.25">
      <c r="A1468" s="1"/>
      <c r="B1468" s="1"/>
      <c r="C1468" s="1"/>
      <c r="D1468" s="1"/>
      <c r="E1468" s="1"/>
    </row>
    <row r="1469" spans="1:5" x14ac:dyDescent="0.25">
      <c r="A1469" s="1"/>
      <c r="B1469" s="1"/>
      <c r="C1469" s="1"/>
      <c r="D1469" s="1"/>
      <c r="E1469" s="1"/>
    </row>
    <row r="1470" spans="1:5" x14ac:dyDescent="0.25">
      <c r="A1470" s="1"/>
      <c r="B1470" s="1"/>
      <c r="C1470" s="1"/>
      <c r="D1470" s="1"/>
      <c r="E1470" s="1"/>
    </row>
    <row r="1471" spans="1:5" x14ac:dyDescent="0.25">
      <c r="A1471" s="1"/>
      <c r="B1471" s="1"/>
      <c r="C1471" s="1"/>
      <c r="D1471" s="1"/>
      <c r="E1471" s="1"/>
    </row>
    <row r="1472" spans="1:5" x14ac:dyDescent="0.25">
      <c r="A1472" s="1"/>
      <c r="B1472" s="1"/>
      <c r="C1472" s="1"/>
      <c r="D1472" s="1"/>
      <c r="E1472" s="1"/>
    </row>
    <row r="1473" spans="1:5" x14ac:dyDescent="0.25">
      <c r="A1473" s="1"/>
      <c r="B1473" s="1"/>
      <c r="C1473" s="1"/>
      <c r="D1473" s="1"/>
      <c r="E1473" s="1"/>
    </row>
    <row r="1474" spans="1:5" x14ac:dyDescent="0.25">
      <c r="A1474" s="1"/>
      <c r="B1474" s="1"/>
      <c r="C1474" s="1"/>
      <c r="D1474" s="1"/>
      <c r="E1474" s="1"/>
    </row>
    <row r="1475" spans="1:5" x14ac:dyDescent="0.25">
      <c r="A1475" s="1"/>
      <c r="B1475" s="1"/>
      <c r="C1475" s="1"/>
      <c r="D1475" s="1"/>
      <c r="E1475" s="1"/>
    </row>
    <row r="1476" spans="1:5" x14ac:dyDescent="0.25">
      <c r="A1476" s="1"/>
      <c r="B1476" s="1"/>
      <c r="C1476" s="1"/>
      <c r="D1476" s="1"/>
      <c r="E1476" s="1"/>
    </row>
    <row r="1477" spans="1:5" x14ac:dyDescent="0.25">
      <c r="A1477" s="1"/>
      <c r="B1477" s="1"/>
      <c r="C1477" s="1"/>
      <c r="D1477" s="1"/>
      <c r="E1477" s="1"/>
    </row>
    <row r="1478" spans="1:5" x14ac:dyDescent="0.25">
      <c r="A1478" s="1"/>
      <c r="B1478" s="1"/>
      <c r="C1478" s="1"/>
      <c r="D1478" s="1"/>
      <c r="E1478" s="1"/>
    </row>
    <row r="1479" spans="1:5" x14ac:dyDescent="0.25">
      <c r="A1479" s="1"/>
      <c r="B1479" s="1"/>
      <c r="C1479" s="1"/>
      <c r="D1479" s="1"/>
      <c r="E1479" s="1"/>
    </row>
    <row r="1480" spans="1:5" x14ac:dyDescent="0.25">
      <c r="A1480" s="1"/>
      <c r="B1480" s="1"/>
      <c r="C1480" s="1"/>
      <c r="D1480" s="1"/>
      <c r="E1480" s="1"/>
    </row>
    <row r="1481" spans="1:5" x14ac:dyDescent="0.25">
      <c r="A1481" s="1"/>
      <c r="B1481" s="1"/>
      <c r="C1481" s="1"/>
      <c r="D1481" s="1"/>
      <c r="E1481" s="1"/>
    </row>
    <row r="1482" spans="1:5" x14ac:dyDescent="0.25">
      <c r="A1482" s="1"/>
      <c r="B1482" s="1"/>
      <c r="C1482" s="1"/>
      <c r="D1482" s="1"/>
      <c r="E1482" s="1"/>
    </row>
    <row r="1483" spans="1:5" x14ac:dyDescent="0.25">
      <c r="A1483" s="1"/>
      <c r="B1483" s="1"/>
      <c r="C1483" s="1"/>
      <c r="D1483" s="1"/>
      <c r="E1483" s="1"/>
    </row>
    <row r="1484" spans="1:5" x14ac:dyDescent="0.25">
      <c r="A1484" s="1"/>
      <c r="B1484" s="1"/>
      <c r="C1484" s="1"/>
      <c r="D1484" s="1"/>
      <c r="E1484" s="1"/>
    </row>
    <row r="1485" spans="1:5" x14ac:dyDescent="0.25">
      <c r="A1485" s="1"/>
      <c r="B1485" s="1"/>
      <c r="C1485" s="1"/>
      <c r="D1485" s="1"/>
      <c r="E1485" s="1"/>
    </row>
    <row r="1486" spans="1:5" x14ac:dyDescent="0.25">
      <c r="A1486" s="1"/>
      <c r="B1486" s="1"/>
      <c r="C1486" s="1"/>
      <c r="D1486" s="1"/>
      <c r="E1486" s="1"/>
    </row>
    <row r="1487" spans="1:5" x14ac:dyDescent="0.25">
      <c r="A1487" s="1"/>
      <c r="B1487" s="1"/>
      <c r="C1487" s="1"/>
      <c r="D1487" s="1"/>
      <c r="E1487" s="1"/>
    </row>
    <row r="1488" spans="1:5" x14ac:dyDescent="0.25">
      <c r="A1488" s="1"/>
      <c r="B1488" s="1"/>
      <c r="C1488" s="1"/>
      <c r="D1488" s="1"/>
      <c r="E1488" s="1"/>
    </row>
    <row r="1489" spans="1:5" x14ac:dyDescent="0.25">
      <c r="A1489" s="1"/>
      <c r="B1489" s="1"/>
      <c r="C1489" s="1"/>
      <c r="D1489" s="1"/>
      <c r="E1489" s="1"/>
    </row>
    <row r="1490" spans="1:5" x14ac:dyDescent="0.25">
      <c r="A1490" s="1"/>
      <c r="B1490" s="1"/>
      <c r="C1490" s="1"/>
      <c r="D1490" s="1"/>
      <c r="E1490" s="1"/>
    </row>
    <row r="1491" spans="1:5" x14ac:dyDescent="0.25">
      <c r="A1491" s="1"/>
      <c r="B1491" s="1"/>
      <c r="C1491" s="1"/>
      <c r="D1491" s="1"/>
      <c r="E1491" s="1"/>
    </row>
    <row r="1492" spans="1:5" x14ac:dyDescent="0.25">
      <c r="A1492" s="1"/>
      <c r="B1492" s="1"/>
      <c r="C1492" s="1"/>
      <c r="D1492" s="1"/>
      <c r="E1492" s="1"/>
    </row>
    <row r="1493" spans="1:5" x14ac:dyDescent="0.25">
      <c r="A1493" s="1"/>
      <c r="B1493" s="1"/>
      <c r="C1493" s="1"/>
      <c r="D1493" s="1"/>
      <c r="E1493" s="1"/>
    </row>
    <row r="1494" spans="1:5" x14ac:dyDescent="0.25">
      <c r="A1494" s="1"/>
      <c r="B1494" s="1"/>
      <c r="C1494" s="1"/>
      <c r="D1494" s="1"/>
      <c r="E1494" s="1"/>
    </row>
    <row r="1495" spans="1:5" x14ac:dyDescent="0.25">
      <c r="A1495" s="1"/>
      <c r="B1495" s="1"/>
      <c r="C1495" s="1"/>
      <c r="D1495" s="1"/>
      <c r="E1495" s="1"/>
    </row>
    <row r="1496" spans="1:5" x14ac:dyDescent="0.25">
      <c r="A1496" s="1"/>
      <c r="B1496" s="1"/>
      <c r="C1496" s="1"/>
      <c r="D1496" s="1"/>
      <c r="E1496" s="1"/>
    </row>
    <row r="1497" spans="1:5" x14ac:dyDescent="0.25">
      <c r="A1497" s="1"/>
      <c r="B1497" s="1"/>
      <c r="C1497" s="1"/>
      <c r="D1497" s="1"/>
      <c r="E1497" s="1"/>
    </row>
    <row r="1498" spans="1:5" x14ac:dyDescent="0.25">
      <c r="A1498" s="1"/>
      <c r="B1498" s="1"/>
      <c r="C1498" s="1"/>
      <c r="D1498" s="1"/>
      <c r="E1498" s="1"/>
    </row>
    <row r="1499" spans="1:5" x14ac:dyDescent="0.25">
      <c r="A1499" s="1"/>
      <c r="B1499" s="1"/>
      <c r="C1499" s="1"/>
      <c r="D1499" s="1"/>
      <c r="E1499" s="1"/>
    </row>
    <row r="1500" spans="1:5" x14ac:dyDescent="0.25">
      <c r="A1500" s="1"/>
      <c r="B1500" s="1"/>
      <c r="C1500" s="1"/>
      <c r="D1500" s="1"/>
      <c r="E1500" s="1"/>
    </row>
    <row r="1501" spans="1:5" x14ac:dyDescent="0.25">
      <c r="A1501" s="1"/>
      <c r="B1501" s="1"/>
      <c r="C1501" s="1"/>
      <c r="D1501" s="1"/>
      <c r="E1501" s="1"/>
    </row>
    <row r="1502" spans="1:5" x14ac:dyDescent="0.25">
      <c r="A1502" s="1"/>
      <c r="B1502" s="1"/>
      <c r="C1502" s="1"/>
      <c r="D1502" s="1"/>
      <c r="E1502" s="1"/>
    </row>
    <row r="1503" spans="1:5" x14ac:dyDescent="0.25">
      <c r="A1503" s="1"/>
      <c r="B1503" s="1"/>
      <c r="C1503" s="1"/>
      <c r="D1503" s="1"/>
      <c r="E1503" s="1"/>
    </row>
    <row r="1504" spans="1:5" x14ac:dyDescent="0.25">
      <c r="A1504" s="1"/>
      <c r="B1504" s="1"/>
      <c r="C1504" s="1"/>
      <c r="D1504" s="1"/>
      <c r="E1504" s="1"/>
    </row>
    <row r="1505" spans="1:5" x14ac:dyDescent="0.25">
      <c r="A1505" s="1"/>
      <c r="B1505" s="1"/>
      <c r="C1505" s="1"/>
      <c r="D1505" s="1"/>
      <c r="E1505" s="1"/>
    </row>
    <row r="1506" spans="1:5" x14ac:dyDescent="0.25">
      <c r="A1506" s="1"/>
      <c r="B1506" s="1"/>
      <c r="C1506" s="1"/>
      <c r="D1506" s="1"/>
      <c r="E1506" s="1"/>
    </row>
    <row r="1507" spans="1:5" x14ac:dyDescent="0.25">
      <c r="A1507" s="1"/>
      <c r="B1507" s="1"/>
      <c r="C1507" s="1"/>
      <c r="D1507" s="1"/>
      <c r="E1507" s="1"/>
    </row>
    <row r="1508" spans="1:5" x14ac:dyDescent="0.25">
      <c r="A1508" s="1"/>
      <c r="B1508" s="1"/>
      <c r="C1508" s="1"/>
      <c r="D1508" s="1"/>
      <c r="E1508" s="1"/>
    </row>
    <row r="1509" spans="1:5" x14ac:dyDescent="0.25">
      <c r="A1509" s="1"/>
      <c r="B1509" s="1"/>
      <c r="C1509" s="1"/>
      <c r="D1509" s="1"/>
      <c r="E1509" s="1"/>
    </row>
    <row r="1510" spans="1:5" x14ac:dyDescent="0.25">
      <c r="A1510" s="1"/>
      <c r="B1510" s="1"/>
      <c r="C1510" s="1"/>
      <c r="D1510" s="1"/>
      <c r="E1510" s="1"/>
    </row>
    <row r="1511" spans="1:5" x14ac:dyDescent="0.25">
      <c r="A1511" s="1"/>
      <c r="B1511" s="1"/>
      <c r="C1511" s="1"/>
      <c r="D1511" s="1"/>
      <c r="E1511" s="1"/>
    </row>
    <row r="1512" spans="1:5" x14ac:dyDescent="0.25">
      <c r="A1512" s="1"/>
      <c r="B1512" s="1"/>
      <c r="C1512" s="1"/>
      <c r="D1512" s="1"/>
      <c r="E1512" s="1"/>
    </row>
    <row r="1513" spans="1:5" x14ac:dyDescent="0.25">
      <c r="A1513" s="1"/>
      <c r="B1513" s="1"/>
      <c r="C1513" s="1"/>
      <c r="D1513" s="1"/>
      <c r="E1513" s="1"/>
    </row>
    <row r="1514" spans="1:5" x14ac:dyDescent="0.25">
      <c r="A1514" s="1"/>
      <c r="B1514" s="1"/>
      <c r="C1514" s="1"/>
      <c r="D1514" s="1"/>
      <c r="E1514" s="1"/>
    </row>
    <row r="1515" spans="1:5" x14ac:dyDescent="0.25">
      <c r="A1515" s="1"/>
      <c r="B1515" s="1"/>
      <c r="C1515" s="1"/>
      <c r="D1515" s="1"/>
      <c r="E1515" s="1"/>
    </row>
    <row r="1516" spans="1:5" x14ac:dyDescent="0.25">
      <c r="A1516" s="1"/>
      <c r="B1516" s="1"/>
      <c r="C1516" s="1"/>
      <c r="D1516" s="1"/>
      <c r="E1516" s="1"/>
    </row>
    <row r="1517" spans="1:5" x14ac:dyDescent="0.25">
      <c r="A1517" s="1"/>
      <c r="B1517" s="1"/>
      <c r="C1517" s="1"/>
      <c r="D1517" s="1"/>
      <c r="E1517" s="1"/>
    </row>
    <row r="1518" spans="1:5" x14ac:dyDescent="0.25">
      <c r="A1518" s="1"/>
      <c r="B1518" s="1"/>
      <c r="C1518" s="1"/>
      <c r="D1518" s="1"/>
      <c r="E1518" s="1"/>
    </row>
    <row r="1519" spans="1:5" x14ac:dyDescent="0.25">
      <c r="A1519" s="1"/>
      <c r="B1519" s="1"/>
      <c r="C1519" s="1"/>
      <c r="D1519" s="1"/>
      <c r="E1519" s="1"/>
    </row>
    <row r="1520" spans="1:5" x14ac:dyDescent="0.25">
      <c r="A1520" s="1"/>
      <c r="B1520" s="1"/>
      <c r="C1520" s="1"/>
      <c r="D1520" s="1"/>
      <c r="E1520" s="1"/>
    </row>
    <row r="1521" spans="1:5" x14ac:dyDescent="0.25">
      <c r="A1521" s="1"/>
      <c r="B1521" s="1"/>
      <c r="C1521" s="1"/>
      <c r="D1521" s="1"/>
      <c r="E1521" s="1"/>
    </row>
    <row r="1522" spans="1:5" x14ac:dyDescent="0.25">
      <c r="A1522" s="1"/>
      <c r="B1522" s="1"/>
      <c r="C1522" s="1"/>
      <c r="D1522" s="1"/>
      <c r="E1522" s="1"/>
    </row>
    <row r="1523" spans="1:5" x14ac:dyDescent="0.25">
      <c r="A1523" s="1"/>
      <c r="B1523" s="1"/>
      <c r="C1523" s="1"/>
      <c r="D1523" s="1"/>
      <c r="E1523" s="1"/>
    </row>
    <row r="1524" spans="1:5" x14ac:dyDescent="0.25">
      <c r="A1524" s="1"/>
      <c r="B1524" s="1"/>
      <c r="C1524" s="1"/>
      <c r="D1524" s="1"/>
      <c r="E1524" s="1"/>
    </row>
    <row r="1525" spans="1:5" x14ac:dyDescent="0.25">
      <c r="A1525" s="1"/>
      <c r="B1525" s="1"/>
      <c r="C1525" s="1"/>
      <c r="D1525" s="1"/>
      <c r="E1525" s="1"/>
    </row>
    <row r="1526" spans="1:5" x14ac:dyDescent="0.25">
      <c r="A1526" s="1"/>
      <c r="B1526" s="1"/>
      <c r="C1526" s="1"/>
      <c r="D1526" s="1"/>
      <c r="E1526" s="1"/>
    </row>
    <row r="1527" spans="1:5" x14ac:dyDescent="0.25">
      <c r="A1527" s="1"/>
      <c r="B1527" s="1"/>
      <c r="C1527" s="1"/>
      <c r="D1527" s="1"/>
      <c r="E1527" s="1"/>
    </row>
    <row r="1528" spans="1:5" x14ac:dyDescent="0.25">
      <c r="A1528" s="1"/>
      <c r="B1528" s="1"/>
      <c r="C1528" s="1"/>
      <c r="D1528" s="1"/>
      <c r="E1528" s="1"/>
    </row>
    <row r="1529" spans="1:5" x14ac:dyDescent="0.25">
      <c r="A1529" s="1"/>
      <c r="B1529" s="1"/>
      <c r="C1529" s="1"/>
      <c r="D1529" s="1"/>
      <c r="E1529" s="1"/>
    </row>
    <row r="1530" spans="1:5" x14ac:dyDescent="0.25">
      <c r="A1530" s="1"/>
      <c r="B1530" s="1"/>
      <c r="C1530" s="1"/>
      <c r="D1530" s="1"/>
      <c r="E1530" s="1"/>
    </row>
    <row r="1531" spans="1:5" x14ac:dyDescent="0.25">
      <c r="A1531" s="1"/>
      <c r="B1531" s="1"/>
      <c r="C1531" s="1"/>
      <c r="D1531" s="1"/>
      <c r="E1531" s="1"/>
    </row>
    <row r="1532" spans="1:5" x14ac:dyDescent="0.25">
      <c r="A1532" s="1"/>
      <c r="B1532" s="1"/>
      <c r="C1532" s="1"/>
      <c r="D1532" s="1"/>
      <c r="E1532" s="1"/>
    </row>
    <row r="1533" spans="1:5" x14ac:dyDescent="0.25">
      <c r="A1533" s="1"/>
      <c r="B1533" s="1"/>
      <c r="C1533" s="1"/>
      <c r="D1533" s="1"/>
      <c r="E1533" s="1"/>
    </row>
    <row r="1534" spans="1:5" x14ac:dyDescent="0.25">
      <c r="A1534" s="1"/>
      <c r="B1534" s="1"/>
      <c r="C1534" s="1"/>
      <c r="D1534" s="1"/>
      <c r="E1534" s="1"/>
    </row>
    <row r="1535" spans="1:5" x14ac:dyDescent="0.25">
      <c r="A1535" s="1"/>
      <c r="B1535" s="1"/>
      <c r="C1535" s="1"/>
      <c r="D1535" s="1"/>
      <c r="E1535" s="1"/>
    </row>
    <row r="1536" spans="1:5" x14ac:dyDescent="0.25">
      <c r="A1536" s="1"/>
      <c r="B1536" s="1"/>
      <c r="C1536" s="1"/>
      <c r="D1536" s="1"/>
      <c r="E1536" s="1"/>
    </row>
    <row r="1537" spans="1:5" x14ac:dyDescent="0.25">
      <c r="A1537" s="1"/>
      <c r="B1537" s="1"/>
      <c r="C1537" s="1"/>
      <c r="D1537" s="1"/>
      <c r="E1537" s="1"/>
    </row>
    <row r="1538" spans="1:5" x14ac:dyDescent="0.25">
      <c r="A1538" s="1"/>
      <c r="B1538" s="1"/>
      <c r="C1538" s="1"/>
      <c r="D1538" s="1"/>
      <c r="E1538" s="1"/>
    </row>
    <row r="1539" spans="1:5" x14ac:dyDescent="0.25">
      <c r="A1539" s="1"/>
      <c r="B1539" s="1"/>
      <c r="C1539" s="1"/>
      <c r="D1539" s="1"/>
      <c r="E1539" s="1"/>
    </row>
    <row r="1540" spans="1:5" x14ac:dyDescent="0.25">
      <c r="A1540" s="1"/>
      <c r="B1540" s="1"/>
      <c r="C1540" s="1"/>
      <c r="D1540" s="1"/>
      <c r="E1540" s="1"/>
    </row>
    <row r="1541" spans="1:5" x14ac:dyDescent="0.25">
      <c r="A1541" s="1"/>
      <c r="B1541" s="1"/>
      <c r="C1541" s="1"/>
      <c r="D1541" s="1"/>
      <c r="E1541" s="1"/>
    </row>
    <row r="1542" spans="1:5" x14ac:dyDescent="0.25">
      <c r="A1542" s="1"/>
      <c r="B1542" s="1"/>
      <c r="C1542" s="1"/>
      <c r="D1542" s="1"/>
      <c r="E1542" s="1"/>
    </row>
    <row r="1543" spans="1:5" x14ac:dyDescent="0.25">
      <c r="A1543" s="1"/>
      <c r="B1543" s="1"/>
      <c r="C1543" s="1"/>
      <c r="D1543" s="1"/>
      <c r="E1543" s="1"/>
    </row>
    <row r="1544" spans="1:5" x14ac:dyDescent="0.25">
      <c r="A1544" s="1"/>
      <c r="B1544" s="1"/>
      <c r="C1544" s="1"/>
      <c r="D1544" s="1"/>
      <c r="E1544" s="1"/>
    </row>
    <row r="1545" spans="1:5" x14ac:dyDescent="0.25">
      <c r="A1545" s="1"/>
      <c r="B1545" s="1"/>
      <c r="C1545" s="1"/>
      <c r="D1545" s="1"/>
      <c r="E1545" s="1"/>
    </row>
    <row r="1546" spans="1:5" x14ac:dyDescent="0.25">
      <c r="A1546" s="1"/>
      <c r="B1546" s="1"/>
      <c r="C1546" s="1"/>
      <c r="D1546" s="1"/>
      <c r="E1546" s="1"/>
    </row>
    <row r="1547" spans="1:5" x14ac:dyDescent="0.25">
      <c r="A1547" s="1"/>
      <c r="B1547" s="1"/>
      <c r="C1547" s="1"/>
      <c r="D1547" s="1"/>
      <c r="E1547" s="1"/>
    </row>
    <row r="1548" spans="1:5" x14ac:dyDescent="0.25">
      <c r="A1548" s="1"/>
      <c r="B1548" s="1"/>
      <c r="C1548" s="1"/>
      <c r="D1548" s="1"/>
      <c r="E1548" s="1"/>
    </row>
    <row r="1549" spans="1:5" x14ac:dyDescent="0.25">
      <c r="A1549" s="1"/>
      <c r="B1549" s="1"/>
      <c r="C1549" s="1"/>
      <c r="D1549" s="1"/>
      <c r="E1549" s="1"/>
    </row>
    <row r="1550" spans="1:5" x14ac:dyDescent="0.25">
      <c r="A1550" s="1"/>
      <c r="B1550" s="1"/>
      <c r="C1550" s="1"/>
      <c r="D1550" s="1"/>
      <c r="E1550" s="1"/>
    </row>
    <row r="1551" spans="1:5" x14ac:dyDescent="0.25">
      <c r="A1551" s="1"/>
      <c r="B1551" s="1"/>
      <c r="C1551" s="1"/>
      <c r="D1551" s="1"/>
      <c r="E1551" s="1"/>
    </row>
    <row r="1552" spans="1:5" x14ac:dyDescent="0.25">
      <c r="A1552" s="1"/>
      <c r="B1552" s="1"/>
      <c r="C1552" s="1"/>
      <c r="D1552" s="1"/>
      <c r="E1552" s="1"/>
    </row>
    <row r="1553" spans="1:5" x14ac:dyDescent="0.25">
      <c r="A1553" s="1"/>
      <c r="B1553" s="1"/>
      <c r="C1553" s="1"/>
      <c r="D1553" s="1"/>
      <c r="E1553" s="1"/>
    </row>
    <row r="1554" spans="1:5" x14ac:dyDescent="0.25">
      <c r="A1554" s="1"/>
      <c r="B1554" s="1"/>
      <c r="C1554" s="1"/>
      <c r="D1554" s="1"/>
      <c r="E1554" s="1"/>
    </row>
    <row r="1555" spans="1:5" x14ac:dyDescent="0.25">
      <c r="A1555" s="1"/>
      <c r="B1555" s="1"/>
      <c r="C1555" s="1"/>
      <c r="D1555" s="1"/>
      <c r="E1555" s="1"/>
    </row>
    <row r="1556" spans="1:5" x14ac:dyDescent="0.25">
      <c r="A1556" s="1"/>
      <c r="B1556" s="1"/>
      <c r="C1556" s="1"/>
      <c r="D1556" s="1"/>
      <c r="E1556" s="1"/>
    </row>
    <row r="1557" spans="1:5" x14ac:dyDescent="0.25">
      <c r="A1557" s="1"/>
      <c r="B1557" s="1"/>
      <c r="C1557" s="1"/>
      <c r="D1557" s="1"/>
      <c r="E1557" s="1"/>
    </row>
    <row r="1558" spans="1:5" x14ac:dyDescent="0.25">
      <c r="A1558" s="1"/>
      <c r="B1558" s="1"/>
      <c r="C1558" s="1"/>
      <c r="D1558" s="1"/>
      <c r="E1558" s="1"/>
    </row>
    <row r="1559" spans="1:5" x14ac:dyDescent="0.25">
      <c r="A1559" s="1"/>
      <c r="B1559" s="1"/>
      <c r="C1559" s="1"/>
      <c r="D1559" s="1"/>
      <c r="E1559" s="1"/>
    </row>
    <row r="1560" spans="1:5" x14ac:dyDescent="0.25">
      <c r="A1560" s="1"/>
      <c r="B1560" s="1"/>
      <c r="C1560" s="1"/>
      <c r="D1560" s="1"/>
      <c r="E1560" s="1"/>
    </row>
    <row r="1561" spans="1:5" x14ac:dyDescent="0.25">
      <c r="A1561" s="1"/>
      <c r="B1561" s="1"/>
      <c r="C1561" s="1"/>
      <c r="D1561" s="1"/>
      <c r="E1561" s="1"/>
    </row>
    <row r="1562" spans="1:5" x14ac:dyDescent="0.25">
      <c r="A1562" s="1"/>
      <c r="B1562" s="1"/>
      <c r="C1562" s="1"/>
      <c r="D1562" s="1"/>
      <c r="E1562" s="1"/>
    </row>
    <row r="1563" spans="1:5" x14ac:dyDescent="0.25">
      <c r="A1563" s="1"/>
      <c r="B1563" s="1"/>
      <c r="C1563" s="1"/>
      <c r="D1563" s="1"/>
      <c r="E1563" s="1"/>
    </row>
    <row r="1564" spans="1:5" x14ac:dyDescent="0.25">
      <c r="A1564" s="1"/>
      <c r="B1564" s="1"/>
      <c r="C1564" s="1"/>
      <c r="D1564" s="1"/>
      <c r="E1564" s="1"/>
    </row>
    <row r="1565" spans="1:5" x14ac:dyDescent="0.25">
      <c r="A1565" s="1"/>
      <c r="B1565" s="1"/>
      <c r="C1565" s="1"/>
      <c r="D1565" s="1"/>
      <c r="E1565" s="1"/>
    </row>
    <row r="1566" spans="1:5" x14ac:dyDescent="0.25">
      <c r="A1566" s="1"/>
      <c r="B1566" s="1"/>
      <c r="C1566" s="1"/>
      <c r="D1566" s="1"/>
      <c r="E1566" s="1"/>
    </row>
    <row r="1567" spans="1:5" x14ac:dyDescent="0.25">
      <c r="A1567" s="1"/>
      <c r="B1567" s="1"/>
      <c r="C1567" s="1"/>
      <c r="D1567" s="1"/>
      <c r="E1567" s="1"/>
    </row>
    <row r="1568" spans="1:5" x14ac:dyDescent="0.25">
      <c r="A1568" s="1"/>
      <c r="B1568" s="1"/>
      <c r="C1568" s="1"/>
      <c r="D1568" s="1"/>
      <c r="E1568" s="1"/>
    </row>
    <row r="1569" spans="1:5" x14ac:dyDescent="0.25">
      <c r="A1569" s="1"/>
      <c r="B1569" s="1"/>
      <c r="C1569" s="1"/>
      <c r="D1569" s="1"/>
      <c r="E1569" s="1"/>
    </row>
    <row r="1570" spans="1:5" x14ac:dyDescent="0.25">
      <c r="A1570" s="1"/>
      <c r="B1570" s="1"/>
      <c r="C1570" s="1"/>
      <c r="D1570" s="1"/>
      <c r="E1570" s="1"/>
    </row>
    <row r="1571" spans="1:5" x14ac:dyDescent="0.25">
      <c r="A1571" s="1"/>
      <c r="B1571" s="1"/>
      <c r="C1571" s="1"/>
      <c r="D1571" s="1"/>
      <c r="E1571" s="1"/>
    </row>
    <row r="1572" spans="1:5" x14ac:dyDescent="0.25">
      <c r="A1572" s="1"/>
      <c r="B1572" s="1"/>
      <c r="C1572" s="1"/>
      <c r="D1572" s="1"/>
      <c r="E1572" s="1"/>
    </row>
    <row r="1573" spans="1:5" x14ac:dyDescent="0.25">
      <c r="A1573" s="1"/>
      <c r="B1573" s="1"/>
      <c r="C1573" s="1"/>
      <c r="D1573" s="1"/>
      <c r="E1573" s="1"/>
    </row>
    <row r="1574" spans="1:5" x14ac:dyDescent="0.25">
      <c r="A1574" s="1"/>
      <c r="B1574" s="1"/>
      <c r="C1574" s="1"/>
      <c r="D1574" s="1"/>
      <c r="E1574" s="1"/>
    </row>
    <row r="1575" spans="1:5" x14ac:dyDescent="0.25">
      <c r="A1575" s="1"/>
      <c r="B1575" s="1"/>
      <c r="C1575" s="1"/>
      <c r="D1575" s="1"/>
      <c r="E1575" s="1"/>
    </row>
    <row r="1576" spans="1:5" x14ac:dyDescent="0.25">
      <c r="A1576" s="1"/>
      <c r="B1576" s="1"/>
      <c r="C1576" s="1"/>
      <c r="D1576" s="1"/>
      <c r="E1576" s="1"/>
    </row>
    <row r="1577" spans="1:5" x14ac:dyDescent="0.25">
      <c r="A1577" s="1"/>
      <c r="B1577" s="1"/>
      <c r="C1577" s="1"/>
      <c r="D1577" s="1"/>
      <c r="E1577" s="1"/>
    </row>
    <row r="1578" spans="1:5" x14ac:dyDescent="0.25">
      <c r="A1578" s="1"/>
      <c r="B1578" s="1"/>
      <c r="C1578" s="1"/>
      <c r="D1578" s="1"/>
      <c r="E1578" s="1"/>
    </row>
    <row r="1579" spans="1:5" x14ac:dyDescent="0.25">
      <c r="A1579" s="1"/>
      <c r="B1579" s="1"/>
      <c r="C1579" s="1"/>
      <c r="D1579" s="1"/>
      <c r="E1579" s="1"/>
    </row>
    <row r="1580" spans="1:5" x14ac:dyDescent="0.25">
      <c r="A1580" s="1"/>
      <c r="B1580" s="1"/>
      <c r="C1580" s="1"/>
      <c r="D1580" s="1"/>
      <c r="E1580" s="1"/>
    </row>
    <row r="1581" spans="1:5" x14ac:dyDescent="0.25">
      <c r="A1581" s="1"/>
      <c r="B1581" s="1"/>
      <c r="C1581" s="1"/>
      <c r="D1581" s="1"/>
      <c r="E1581" s="1"/>
    </row>
    <row r="1582" spans="1:5" x14ac:dyDescent="0.25">
      <c r="A1582" s="1"/>
      <c r="B1582" s="1"/>
      <c r="C1582" s="1"/>
      <c r="D1582" s="1"/>
      <c r="E1582" s="1"/>
    </row>
    <row r="1583" spans="1:5" x14ac:dyDescent="0.25">
      <c r="A1583" s="1"/>
      <c r="B1583" s="1"/>
      <c r="C1583" s="1"/>
      <c r="D1583" s="1"/>
      <c r="E1583" s="1"/>
    </row>
    <row r="1584" spans="1:5" x14ac:dyDescent="0.25">
      <c r="A1584" s="1"/>
      <c r="B1584" s="1"/>
      <c r="C1584" s="1"/>
      <c r="D1584" s="1"/>
      <c r="E1584" s="1"/>
    </row>
    <row r="1585" spans="1:5" x14ac:dyDescent="0.25">
      <c r="A1585" s="1"/>
      <c r="B1585" s="1"/>
      <c r="C1585" s="1"/>
      <c r="D1585" s="1"/>
      <c r="E1585" s="1"/>
    </row>
    <row r="1586" spans="1:5" x14ac:dyDescent="0.25">
      <c r="A1586" s="1"/>
      <c r="B1586" s="1"/>
      <c r="C1586" s="1"/>
      <c r="D1586" s="1"/>
      <c r="E1586" s="1"/>
    </row>
    <row r="1587" spans="1:5" x14ac:dyDescent="0.25">
      <c r="A1587" s="1"/>
      <c r="B1587" s="1"/>
      <c r="C1587" s="1"/>
      <c r="D1587" s="1"/>
      <c r="E1587" s="1"/>
    </row>
    <row r="1588" spans="1:5" x14ac:dyDescent="0.25">
      <c r="A1588" s="1"/>
      <c r="B1588" s="1"/>
      <c r="C1588" s="1"/>
      <c r="D1588" s="1"/>
      <c r="E1588" s="1"/>
    </row>
    <row r="1589" spans="1:5" x14ac:dyDescent="0.25">
      <c r="A1589" s="1"/>
      <c r="B1589" s="1"/>
      <c r="C1589" s="1"/>
      <c r="D1589" s="1"/>
      <c r="E1589" s="1"/>
    </row>
    <row r="1590" spans="1:5" x14ac:dyDescent="0.25">
      <c r="A1590" s="1"/>
      <c r="B1590" s="1"/>
      <c r="C1590" s="1"/>
      <c r="D1590" s="1"/>
      <c r="E1590" s="1"/>
    </row>
    <row r="1591" spans="1:5" x14ac:dyDescent="0.25">
      <c r="A1591" s="1"/>
      <c r="B1591" s="1"/>
      <c r="C1591" s="1"/>
      <c r="D1591" s="1"/>
      <c r="E1591" s="1"/>
    </row>
    <row r="1592" spans="1:5" x14ac:dyDescent="0.25">
      <c r="A1592" s="1"/>
      <c r="B1592" s="1"/>
      <c r="C1592" s="1"/>
      <c r="D1592" s="1"/>
      <c r="E1592" s="1"/>
    </row>
    <row r="1593" spans="1:5" x14ac:dyDescent="0.25">
      <c r="A1593" s="1"/>
      <c r="B1593" s="1"/>
      <c r="C1593" s="1"/>
      <c r="D1593" s="1"/>
      <c r="E1593" s="1"/>
    </row>
    <row r="1594" spans="1:5" x14ac:dyDescent="0.25">
      <c r="A1594" s="1"/>
      <c r="B1594" s="1"/>
      <c r="C1594" s="1"/>
      <c r="D1594" s="1"/>
      <c r="E1594" s="1"/>
    </row>
    <row r="1595" spans="1:5" x14ac:dyDescent="0.25">
      <c r="A1595" s="1"/>
      <c r="B1595" s="1"/>
      <c r="C1595" s="1"/>
      <c r="D1595" s="1"/>
      <c r="E1595" s="1"/>
    </row>
    <row r="1596" spans="1:5" x14ac:dyDescent="0.25">
      <c r="A1596" s="1"/>
      <c r="B1596" s="1"/>
      <c r="C1596" s="1"/>
      <c r="D1596" s="1"/>
      <c r="E1596" s="1"/>
    </row>
    <row r="1597" spans="1:5" x14ac:dyDescent="0.25">
      <c r="A1597" s="1"/>
      <c r="B1597" s="1"/>
      <c r="C1597" s="1"/>
      <c r="D1597" s="1"/>
      <c r="E1597" s="1"/>
    </row>
    <row r="1598" spans="1:5" x14ac:dyDescent="0.25">
      <c r="A1598" s="1"/>
      <c r="B1598" s="1"/>
      <c r="C1598" s="1"/>
      <c r="D1598" s="1"/>
      <c r="E1598" s="1"/>
    </row>
    <row r="1599" spans="1:5" x14ac:dyDescent="0.25">
      <c r="A1599" s="1"/>
      <c r="B1599" s="1"/>
      <c r="C1599" s="1"/>
      <c r="D1599" s="1"/>
      <c r="E1599" s="1"/>
    </row>
    <row r="1600" spans="1:5" x14ac:dyDescent="0.25">
      <c r="A1600" s="1"/>
      <c r="B1600" s="1"/>
      <c r="C1600" s="1"/>
      <c r="D1600" s="1"/>
      <c r="E1600" s="1"/>
    </row>
    <row r="1601" spans="1:5" x14ac:dyDescent="0.25">
      <c r="A1601" s="1"/>
      <c r="B1601" s="1"/>
      <c r="C1601" s="1"/>
      <c r="D1601" s="1"/>
      <c r="E1601" s="1"/>
    </row>
    <row r="1602" spans="1:5" x14ac:dyDescent="0.25">
      <c r="A1602" s="1"/>
      <c r="B1602" s="1"/>
      <c r="C1602" s="1"/>
      <c r="D1602" s="1"/>
      <c r="E1602" s="1"/>
    </row>
    <row r="1603" spans="1:5" x14ac:dyDescent="0.25">
      <c r="A1603" s="1"/>
      <c r="B1603" s="1"/>
      <c r="C1603" s="1"/>
      <c r="D1603" s="1"/>
      <c r="E1603" s="1"/>
    </row>
    <row r="1604" spans="1:5" x14ac:dyDescent="0.25">
      <c r="A1604" s="1"/>
      <c r="B1604" s="1"/>
      <c r="C1604" s="1"/>
      <c r="D1604" s="1"/>
      <c r="E1604" s="1"/>
    </row>
    <row r="1605" spans="1:5" x14ac:dyDescent="0.25">
      <c r="A1605" s="1"/>
      <c r="B1605" s="1"/>
      <c r="C1605" s="1"/>
      <c r="D1605" s="1"/>
      <c r="E1605" s="1"/>
    </row>
    <row r="1606" spans="1:5" x14ac:dyDescent="0.25">
      <c r="A1606" s="1"/>
      <c r="B1606" s="1"/>
      <c r="C1606" s="1"/>
      <c r="D1606" s="1"/>
      <c r="E1606" s="1"/>
    </row>
    <row r="1607" spans="1:5" x14ac:dyDescent="0.25">
      <c r="A1607" s="1"/>
      <c r="B1607" s="1"/>
      <c r="C1607" s="1"/>
      <c r="D1607" s="1"/>
      <c r="E1607" s="1"/>
    </row>
    <row r="1608" spans="1:5" x14ac:dyDescent="0.25">
      <c r="A1608" s="1"/>
      <c r="B1608" s="1"/>
      <c r="C1608" s="1"/>
      <c r="D1608" s="1"/>
      <c r="E1608" s="1"/>
    </row>
    <row r="1609" spans="1:5" x14ac:dyDescent="0.25">
      <c r="A1609" s="1"/>
      <c r="B1609" s="1"/>
      <c r="C1609" s="1"/>
      <c r="D1609" s="1"/>
      <c r="E1609" s="1"/>
    </row>
    <row r="1610" spans="1:5" x14ac:dyDescent="0.25">
      <c r="A1610" s="1"/>
      <c r="B1610" s="1"/>
      <c r="C1610" s="1"/>
      <c r="D1610" s="1"/>
      <c r="E1610" s="1"/>
    </row>
    <row r="1611" spans="1:5" x14ac:dyDescent="0.25">
      <c r="A1611" s="1"/>
      <c r="B1611" s="1"/>
      <c r="C1611" s="1"/>
      <c r="D1611" s="1"/>
      <c r="E1611" s="1"/>
    </row>
    <row r="1612" spans="1:5" x14ac:dyDescent="0.25">
      <c r="A1612" s="1"/>
      <c r="B1612" s="1"/>
      <c r="C1612" s="1"/>
      <c r="D1612" s="1"/>
      <c r="E1612" s="1"/>
    </row>
    <row r="1613" spans="1:5" x14ac:dyDescent="0.25">
      <c r="A1613" s="1"/>
      <c r="B1613" s="1"/>
      <c r="C1613" s="1"/>
      <c r="D1613" s="1"/>
      <c r="E1613" s="1"/>
    </row>
    <row r="1614" spans="1:5" x14ac:dyDescent="0.25">
      <c r="A1614" s="1"/>
      <c r="B1614" s="1"/>
      <c r="C1614" s="1"/>
      <c r="D1614" s="1"/>
      <c r="E1614" s="1"/>
    </row>
    <row r="1615" spans="1:5" x14ac:dyDescent="0.25">
      <c r="A1615" s="1"/>
      <c r="B1615" s="1"/>
      <c r="C1615" s="1"/>
      <c r="D1615" s="1"/>
      <c r="E1615" s="1"/>
    </row>
    <row r="1616" spans="1:5" x14ac:dyDescent="0.25">
      <c r="A1616" s="1"/>
      <c r="B1616" s="1"/>
      <c r="C1616" s="1"/>
      <c r="D1616" s="1"/>
      <c r="E1616" s="1"/>
    </row>
    <row r="1617" spans="1:5" x14ac:dyDescent="0.25">
      <c r="A1617" s="1"/>
      <c r="B1617" s="1"/>
      <c r="C1617" s="1"/>
      <c r="D1617" s="1"/>
      <c r="E1617" s="1"/>
    </row>
    <row r="1618" spans="1:5" x14ac:dyDescent="0.25">
      <c r="A1618" s="1"/>
      <c r="B1618" s="1"/>
      <c r="C1618" s="1"/>
      <c r="D1618" s="1"/>
      <c r="E1618" s="1"/>
    </row>
    <row r="1619" spans="1:5" x14ac:dyDescent="0.25">
      <c r="A1619" s="1"/>
      <c r="B1619" s="1"/>
      <c r="C1619" s="1"/>
      <c r="D1619" s="1"/>
      <c r="E1619" s="1"/>
    </row>
    <row r="1620" spans="1:5" x14ac:dyDescent="0.25">
      <c r="A1620" s="1"/>
      <c r="B1620" s="1"/>
      <c r="C1620" s="1"/>
      <c r="D1620" s="1"/>
      <c r="E1620" s="1"/>
    </row>
    <row r="1621" spans="1:5" x14ac:dyDescent="0.25">
      <c r="A1621" s="1"/>
      <c r="B1621" s="1"/>
      <c r="C1621" s="1"/>
      <c r="D1621" s="1"/>
      <c r="E1621" s="1"/>
    </row>
    <row r="1622" spans="1:5" x14ac:dyDescent="0.25">
      <c r="A1622" s="1"/>
      <c r="B1622" s="1"/>
      <c r="C1622" s="1"/>
      <c r="D1622" s="1"/>
      <c r="E1622" s="1"/>
    </row>
    <row r="1623" spans="1:5" x14ac:dyDescent="0.25">
      <c r="A1623" s="1"/>
      <c r="B1623" s="1"/>
      <c r="C1623" s="1"/>
      <c r="D1623" s="1"/>
      <c r="E1623" s="1"/>
    </row>
    <row r="1624" spans="1:5" x14ac:dyDescent="0.25">
      <c r="A1624" s="1"/>
      <c r="B1624" s="1"/>
      <c r="C1624" s="1"/>
      <c r="D1624" s="1"/>
      <c r="E1624" s="1"/>
    </row>
    <row r="1625" spans="1:5" x14ac:dyDescent="0.25">
      <c r="A1625" s="1"/>
      <c r="B1625" s="1"/>
      <c r="C1625" s="1"/>
      <c r="D1625" s="1"/>
      <c r="E1625" s="1"/>
    </row>
    <row r="1626" spans="1:5" x14ac:dyDescent="0.25">
      <c r="A1626" s="1"/>
      <c r="B1626" s="1"/>
      <c r="C1626" s="1"/>
      <c r="D1626" s="1"/>
      <c r="E1626" s="1"/>
    </row>
    <row r="1627" spans="1:5" x14ac:dyDescent="0.25">
      <c r="A1627" s="1"/>
      <c r="B1627" s="1"/>
      <c r="C1627" s="1"/>
      <c r="D1627" s="1"/>
      <c r="E1627" s="1"/>
    </row>
    <row r="1628" spans="1:5" x14ac:dyDescent="0.25">
      <c r="A1628" s="1"/>
      <c r="B1628" s="1"/>
      <c r="C1628" s="1"/>
      <c r="D1628" s="1"/>
      <c r="E1628" s="1"/>
    </row>
    <row r="1629" spans="1:5" x14ac:dyDescent="0.25">
      <c r="A1629" s="1"/>
      <c r="B1629" s="1"/>
      <c r="C1629" s="1"/>
      <c r="D1629" s="1"/>
      <c r="E1629" s="1"/>
    </row>
    <row r="1630" spans="1:5" x14ac:dyDescent="0.25">
      <c r="A1630" s="1"/>
      <c r="B1630" s="1"/>
      <c r="C1630" s="1"/>
      <c r="D1630" s="1"/>
      <c r="E1630" s="1"/>
    </row>
    <row r="1631" spans="1:5" x14ac:dyDescent="0.25">
      <c r="A1631" s="1"/>
      <c r="B1631" s="1"/>
      <c r="C1631" s="1"/>
      <c r="D1631" s="1"/>
      <c r="E1631" s="1"/>
    </row>
    <row r="1632" spans="1:5" x14ac:dyDescent="0.25">
      <c r="A1632" s="1"/>
      <c r="B1632" s="1"/>
      <c r="C1632" s="1"/>
      <c r="D1632" s="1"/>
      <c r="E1632" s="1"/>
    </row>
    <row r="1633" spans="1:5" x14ac:dyDescent="0.25">
      <c r="A1633" s="1"/>
      <c r="B1633" s="1"/>
      <c r="C1633" s="1"/>
      <c r="D1633" s="1"/>
      <c r="E1633" s="1"/>
    </row>
    <row r="1634" spans="1:5" x14ac:dyDescent="0.25">
      <c r="A1634" s="1"/>
      <c r="B1634" s="1"/>
      <c r="C1634" s="1"/>
      <c r="D1634" s="1"/>
      <c r="E1634" s="1"/>
    </row>
    <row r="1635" spans="1:5" x14ac:dyDescent="0.25">
      <c r="A1635" s="1"/>
      <c r="B1635" s="1"/>
      <c r="C1635" s="1"/>
      <c r="D1635" s="1"/>
      <c r="E1635" s="1"/>
    </row>
    <row r="1636" spans="1:5" x14ac:dyDescent="0.25">
      <c r="A1636" s="1"/>
      <c r="B1636" s="1"/>
      <c r="C1636" s="1"/>
      <c r="D1636" s="1"/>
      <c r="E1636" s="1"/>
    </row>
    <row r="1637" spans="1:5" x14ac:dyDescent="0.25">
      <c r="A1637" s="1"/>
      <c r="B1637" s="1"/>
      <c r="C1637" s="1"/>
      <c r="D1637" s="1"/>
      <c r="E1637" s="1"/>
    </row>
    <row r="1638" spans="1:5" x14ac:dyDescent="0.25">
      <c r="A1638" s="1"/>
      <c r="B1638" s="1"/>
      <c r="C1638" s="1"/>
      <c r="D1638" s="1"/>
      <c r="E1638" s="1"/>
    </row>
    <row r="1639" spans="1:5" x14ac:dyDescent="0.25">
      <c r="A1639" s="1"/>
      <c r="B1639" s="1"/>
      <c r="C1639" s="1"/>
      <c r="D1639" s="1"/>
      <c r="E1639" s="1"/>
    </row>
    <row r="1640" spans="1:5" x14ac:dyDescent="0.25">
      <c r="A1640" s="1"/>
      <c r="B1640" s="1"/>
      <c r="C1640" s="1"/>
      <c r="D1640" s="1"/>
      <c r="E1640" s="1"/>
    </row>
    <row r="1641" spans="1:5" x14ac:dyDescent="0.25">
      <c r="A1641" s="1"/>
      <c r="B1641" s="1"/>
      <c r="C1641" s="1"/>
      <c r="D1641" s="1"/>
      <c r="E1641" s="1"/>
    </row>
    <row r="1642" spans="1:5" x14ac:dyDescent="0.25">
      <c r="A1642" s="1"/>
      <c r="B1642" s="1"/>
      <c r="C1642" s="1"/>
      <c r="D1642" s="1"/>
      <c r="E1642" s="1"/>
    </row>
    <row r="1643" spans="1:5" x14ac:dyDescent="0.25">
      <c r="A1643" s="1"/>
      <c r="B1643" s="1"/>
      <c r="C1643" s="1"/>
      <c r="D1643" s="1"/>
      <c r="E1643" s="1"/>
    </row>
    <row r="1644" spans="1:5" x14ac:dyDescent="0.25">
      <c r="A1644" s="1"/>
      <c r="B1644" s="1"/>
      <c r="C1644" s="1"/>
      <c r="D1644" s="1"/>
      <c r="E1644" s="1"/>
    </row>
    <row r="1645" spans="1:5" x14ac:dyDescent="0.25">
      <c r="A1645" s="1"/>
      <c r="B1645" s="1"/>
      <c r="C1645" s="1"/>
      <c r="D1645" s="1"/>
      <c r="E1645" s="1"/>
    </row>
    <row r="1646" spans="1:5" x14ac:dyDescent="0.25">
      <c r="A1646" s="1"/>
      <c r="B1646" s="1"/>
      <c r="C1646" s="1"/>
      <c r="D1646" s="1"/>
      <c r="E1646" s="1"/>
    </row>
    <row r="1647" spans="1:5" x14ac:dyDescent="0.25">
      <c r="A1647" s="1"/>
      <c r="B1647" s="1"/>
      <c r="C1647" s="1"/>
      <c r="D1647" s="1"/>
      <c r="E1647" s="1"/>
    </row>
    <row r="1648" spans="1:5" x14ac:dyDescent="0.25">
      <c r="A1648" s="1"/>
      <c r="B1648" s="1"/>
      <c r="C1648" s="1"/>
      <c r="D1648" s="1"/>
      <c r="E1648" s="1"/>
    </row>
    <row r="1649" spans="1:5" x14ac:dyDescent="0.25">
      <c r="A1649" s="1"/>
      <c r="B1649" s="1"/>
      <c r="C1649" s="1"/>
      <c r="D1649" s="1"/>
      <c r="E1649" s="1"/>
    </row>
    <row r="1650" spans="1:5" x14ac:dyDescent="0.25">
      <c r="A1650" s="1"/>
      <c r="B1650" s="1"/>
      <c r="C1650" s="1"/>
      <c r="D1650" s="1"/>
      <c r="E1650" s="1"/>
    </row>
    <row r="1651" spans="1:5" x14ac:dyDescent="0.25">
      <c r="A1651" s="1"/>
      <c r="B1651" s="1"/>
      <c r="C1651" s="1"/>
      <c r="D1651" s="1"/>
      <c r="E1651" s="1"/>
    </row>
    <row r="1652" spans="1:5" x14ac:dyDescent="0.25">
      <c r="A1652" s="1"/>
      <c r="B1652" s="1"/>
      <c r="C1652" s="1"/>
      <c r="D1652" s="1"/>
      <c r="E1652" s="1"/>
    </row>
    <row r="1653" spans="1:5" x14ac:dyDescent="0.25">
      <c r="A1653" s="1"/>
      <c r="B1653" s="1"/>
      <c r="C1653" s="1"/>
      <c r="D1653" s="1"/>
      <c r="E1653" s="1"/>
    </row>
    <row r="1654" spans="1:5" x14ac:dyDescent="0.25">
      <c r="A1654" s="1"/>
      <c r="B1654" s="1"/>
      <c r="C1654" s="1"/>
      <c r="D1654" s="1"/>
      <c r="E1654" s="1"/>
    </row>
    <row r="1655" spans="1:5" x14ac:dyDescent="0.25">
      <c r="A1655" s="1"/>
      <c r="B1655" s="1"/>
      <c r="C1655" s="1"/>
      <c r="D1655" s="1"/>
      <c r="E1655" s="1"/>
    </row>
    <row r="1656" spans="1:5" x14ac:dyDescent="0.25">
      <c r="A1656" s="1"/>
      <c r="B1656" s="1"/>
      <c r="C1656" s="1"/>
      <c r="D1656" s="1"/>
      <c r="E1656" s="1"/>
    </row>
    <row r="1657" spans="1:5" x14ac:dyDescent="0.25">
      <c r="A1657" s="1"/>
      <c r="B1657" s="1"/>
      <c r="C1657" s="1"/>
      <c r="D1657" s="1"/>
      <c r="E1657" s="1"/>
    </row>
    <row r="1658" spans="1:5" x14ac:dyDescent="0.25">
      <c r="A1658" s="1"/>
      <c r="B1658" s="1"/>
      <c r="C1658" s="1"/>
      <c r="D1658" s="1"/>
      <c r="E1658" s="1"/>
    </row>
    <row r="1659" spans="1:5" x14ac:dyDescent="0.25">
      <c r="A1659" s="1"/>
      <c r="B1659" s="1"/>
      <c r="C1659" s="1"/>
      <c r="D1659" s="1"/>
      <c r="E1659" s="1"/>
    </row>
    <row r="1660" spans="1:5" x14ac:dyDescent="0.25">
      <c r="A1660" s="1"/>
      <c r="B1660" s="1"/>
      <c r="C1660" s="1"/>
      <c r="D1660" s="1"/>
      <c r="E1660" s="1"/>
    </row>
    <row r="1661" spans="1:5" x14ac:dyDescent="0.25">
      <c r="A1661" s="1"/>
      <c r="B1661" s="1"/>
      <c r="C1661" s="1"/>
      <c r="D1661" s="1"/>
      <c r="E1661" s="1"/>
    </row>
    <row r="1662" spans="1:5" x14ac:dyDescent="0.25">
      <c r="A1662" s="1"/>
      <c r="B1662" s="1"/>
      <c r="C1662" s="1"/>
      <c r="D1662" s="1"/>
      <c r="E1662" s="1"/>
    </row>
    <row r="1663" spans="1:5" x14ac:dyDescent="0.25">
      <c r="A1663" s="1"/>
      <c r="B1663" s="1"/>
      <c r="C1663" s="1"/>
      <c r="D1663" s="1"/>
      <c r="E1663" s="1"/>
    </row>
    <row r="1664" spans="1:5" x14ac:dyDescent="0.25">
      <c r="A1664" s="1"/>
      <c r="B1664" s="1"/>
      <c r="C1664" s="1"/>
      <c r="D1664" s="1"/>
      <c r="E1664" s="1"/>
    </row>
    <row r="1665" spans="1:5" x14ac:dyDescent="0.25">
      <c r="A1665" s="1"/>
      <c r="B1665" s="1"/>
      <c r="C1665" s="1"/>
      <c r="D1665" s="1"/>
      <c r="E1665" s="1"/>
    </row>
    <row r="1666" spans="1:5" x14ac:dyDescent="0.25">
      <c r="A1666" s="1"/>
      <c r="B1666" s="1"/>
      <c r="C1666" s="1"/>
      <c r="D1666" s="1"/>
      <c r="E1666" s="1"/>
    </row>
    <row r="1667" spans="1:5" x14ac:dyDescent="0.25">
      <c r="A1667" s="1"/>
      <c r="B1667" s="1"/>
      <c r="C1667" s="1"/>
      <c r="D1667" s="1"/>
      <c r="E1667" s="1"/>
    </row>
    <row r="1668" spans="1:5" x14ac:dyDescent="0.25">
      <c r="A1668" s="1"/>
      <c r="B1668" s="1"/>
      <c r="C1668" s="1"/>
      <c r="D1668" s="1"/>
      <c r="E1668" s="1"/>
    </row>
    <row r="1669" spans="1:5" x14ac:dyDescent="0.25">
      <c r="A1669" s="1"/>
      <c r="B1669" s="1"/>
      <c r="C1669" s="1"/>
      <c r="D1669" s="1"/>
      <c r="E1669" s="1"/>
    </row>
    <row r="1670" spans="1:5" x14ac:dyDescent="0.25">
      <c r="A1670" s="1"/>
      <c r="B1670" s="1"/>
      <c r="C1670" s="1"/>
      <c r="D1670" s="1"/>
      <c r="E1670" s="1"/>
    </row>
    <row r="1671" spans="1:5" x14ac:dyDescent="0.25">
      <c r="A1671" s="1"/>
      <c r="B1671" s="1"/>
      <c r="C1671" s="1"/>
      <c r="D1671" s="1"/>
      <c r="E1671" s="1"/>
    </row>
    <row r="1672" spans="1:5" x14ac:dyDescent="0.25">
      <c r="A1672" s="1"/>
      <c r="B1672" s="1"/>
      <c r="C1672" s="1"/>
      <c r="D1672" s="1"/>
      <c r="E1672" s="1"/>
    </row>
    <row r="1673" spans="1:5" x14ac:dyDescent="0.25">
      <c r="A1673" s="1"/>
      <c r="B1673" s="1"/>
      <c r="C1673" s="1"/>
      <c r="D1673" s="1"/>
      <c r="E1673" s="1"/>
    </row>
    <row r="1674" spans="1:5" x14ac:dyDescent="0.25">
      <c r="A1674" s="1"/>
      <c r="B1674" s="1"/>
      <c r="C1674" s="1"/>
      <c r="D1674" s="1"/>
      <c r="E1674" s="1"/>
    </row>
    <row r="1675" spans="1:5" x14ac:dyDescent="0.25">
      <c r="A1675" s="1"/>
      <c r="B1675" s="1"/>
      <c r="C1675" s="1"/>
      <c r="D1675" s="1"/>
      <c r="E1675" s="1"/>
    </row>
    <row r="1676" spans="1:5" x14ac:dyDescent="0.25">
      <c r="A1676" s="1"/>
      <c r="B1676" s="1"/>
      <c r="C1676" s="1"/>
      <c r="D1676" s="1"/>
      <c r="E1676" s="1"/>
    </row>
    <row r="1677" spans="1:5" x14ac:dyDescent="0.25">
      <c r="A1677" s="1"/>
      <c r="B1677" s="1"/>
      <c r="C1677" s="1"/>
      <c r="D1677" s="1"/>
      <c r="E1677" s="1"/>
    </row>
    <row r="1678" spans="1:5" x14ac:dyDescent="0.25">
      <c r="A1678" s="1"/>
      <c r="B1678" s="1"/>
      <c r="C1678" s="1"/>
      <c r="D1678" s="1"/>
      <c r="E1678" s="1"/>
    </row>
    <row r="1679" spans="1:5" x14ac:dyDescent="0.25">
      <c r="A1679" s="1"/>
      <c r="B1679" s="1"/>
      <c r="C1679" s="1"/>
      <c r="D1679" s="1"/>
      <c r="E1679" s="1"/>
    </row>
    <row r="1680" spans="1:5" x14ac:dyDescent="0.25">
      <c r="A1680" s="1"/>
      <c r="B1680" s="1"/>
      <c r="C1680" s="1"/>
      <c r="D1680" s="1"/>
      <c r="E1680" s="1"/>
    </row>
    <row r="1681" spans="1:5" x14ac:dyDescent="0.25">
      <c r="A1681" s="1"/>
      <c r="B1681" s="1"/>
      <c r="C1681" s="1"/>
      <c r="D1681" s="1"/>
      <c r="E1681" s="1"/>
    </row>
    <row r="1682" spans="1:5" x14ac:dyDescent="0.25">
      <c r="A1682" s="1"/>
      <c r="B1682" s="1"/>
      <c r="C1682" s="1"/>
      <c r="D1682" s="1"/>
      <c r="E1682" s="1"/>
    </row>
    <row r="1683" spans="1:5" x14ac:dyDescent="0.25">
      <c r="A1683" s="1"/>
      <c r="B1683" s="1"/>
      <c r="C1683" s="1"/>
      <c r="D1683" s="1"/>
      <c r="E1683" s="1"/>
    </row>
    <row r="1684" spans="1:5" x14ac:dyDescent="0.25">
      <c r="A1684" s="1"/>
      <c r="B1684" s="1"/>
      <c r="C1684" s="1"/>
      <c r="D1684" s="1"/>
      <c r="E1684" s="1"/>
    </row>
    <row r="1685" spans="1:5" x14ac:dyDescent="0.25">
      <c r="A1685" s="1"/>
      <c r="B1685" s="1"/>
      <c r="C1685" s="1"/>
      <c r="D1685" s="1"/>
      <c r="E1685" s="1"/>
    </row>
    <row r="1686" spans="1:5" x14ac:dyDescent="0.25">
      <c r="A1686" s="1"/>
      <c r="B1686" s="1"/>
      <c r="C1686" s="1"/>
      <c r="D1686" s="1"/>
      <c r="E1686" s="1"/>
    </row>
    <row r="1687" spans="1:5" x14ac:dyDescent="0.25">
      <c r="A1687" s="1"/>
      <c r="B1687" s="1"/>
      <c r="C1687" s="1"/>
      <c r="D1687" s="1"/>
      <c r="E1687" s="1"/>
    </row>
    <row r="1688" spans="1:5" x14ac:dyDescent="0.25">
      <c r="A1688" s="1"/>
      <c r="B1688" s="1"/>
      <c r="C1688" s="1"/>
      <c r="D1688" s="1"/>
      <c r="E1688" s="1"/>
    </row>
    <row r="1689" spans="1:5" x14ac:dyDescent="0.25">
      <c r="A1689" s="1"/>
      <c r="B1689" s="1"/>
      <c r="C1689" s="1"/>
      <c r="D1689" s="1"/>
      <c r="E1689" s="1"/>
    </row>
    <row r="1690" spans="1:5" x14ac:dyDescent="0.25">
      <c r="A1690" s="1"/>
      <c r="B1690" s="1"/>
      <c r="C1690" s="1"/>
      <c r="D1690" s="1"/>
      <c r="E1690" s="1"/>
    </row>
    <row r="1691" spans="1:5" x14ac:dyDescent="0.25">
      <c r="A1691" s="1"/>
      <c r="B1691" s="1"/>
      <c r="C1691" s="1"/>
      <c r="D1691" s="1"/>
      <c r="E1691" s="1"/>
    </row>
    <row r="1692" spans="1:5" x14ac:dyDescent="0.25">
      <c r="A1692" s="1"/>
      <c r="B1692" s="1"/>
      <c r="C1692" s="1"/>
      <c r="D1692" s="1"/>
      <c r="E1692" s="1"/>
    </row>
    <row r="1693" spans="1:5" x14ac:dyDescent="0.25">
      <c r="A1693" s="1"/>
      <c r="B1693" s="1"/>
      <c r="C1693" s="1"/>
      <c r="D1693" s="1"/>
      <c r="E1693" s="1"/>
    </row>
    <row r="1694" spans="1:5" x14ac:dyDescent="0.25">
      <c r="A1694" s="1"/>
      <c r="B1694" s="1"/>
      <c r="C1694" s="1"/>
      <c r="D1694" s="1"/>
      <c r="E1694" s="1"/>
    </row>
    <row r="1695" spans="1:5" x14ac:dyDescent="0.25">
      <c r="A1695" s="1"/>
      <c r="B1695" s="1"/>
      <c r="C1695" s="1"/>
      <c r="D1695" s="1"/>
      <c r="E1695" s="1"/>
    </row>
    <row r="1696" spans="1:5" x14ac:dyDescent="0.25">
      <c r="A1696" s="1"/>
      <c r="B1696" s="1"/>
      <c r="C1696" s="1"/>
      <c r="D1696" s="1"/>
      <c r="E1696" s="1"/>
    </row>
    <row r="1697" spans="1:5" x14ac:dyDescent="0.25">
      <c r="A1697" s="1"/>
      <c r="B1697" s="1"/>
      <c r="C1697" s="1"/>
      <c r="D1697" s="1"/>
      <c r="E1697" s="1"/>
    </row>
    <row r="1698" spans="1:5" x14ac:dyDescent="0.25">
      <c r="A1698" s="1"/>
      <c r="B1698" s="1"/>
      <c r="C1698" s="1"/>
      <c r="D1698" s="1"/>
      <c r="E1698" s="1"/>
    </row>
    <row r="1699" spans="1:5" x14ac:dyDescent="0.25">
      <c r="A1699" s="1"/>
      <c r="B1699" s="1"/>
      <c r="C1699" s="1"/>
      <c r="D1699" s="1"/>
      <c r="E1699" s="1"/>
    </row>
    <row r="1700" spans="1:5" x14ac:dyDescent="0.25">
      <c r="A1700" s="1"/>
      <c r="B1700" s="1"/>
      <c r="C1700" s="1"/>
      <c r="D1700" s="1"/>
      <c r="E1700" s="1"/>
    </row>
    <row r="1701" spans="1:5" x14ac:dyDescent="0.25">
      <c r="A1701" s="1"/>
      <c r="B1701" s="1"/>
      <c r="C1701" s="1"/>
      <c r="D1701" s="1"/>
      <c r="E1701" s="1"/>
    </row>
    <row r="1702" spans="1:5" x14ac:dyDescent="0.25">
      <c r="A1702" s="1"/>
      <c r="B1702" s="1"/>
      <c r="C1702" s="1"/>
      <c r="D1702" s="1"/>
      <c r="E1702" s="1"/>
    </row>
    <row r="1703" spans="1:5" x14ac:dyDescent="0.25">
      <c r="A1703" s="1"/>
      <c r="B1703" s="1"/>
      <c r="C1703" s="1"/>
      <c r="D1703" s="1"/>
      <c r="E1703" s="1"/>
    </row>
    <row r="1704" spans="1:5" x14ac:dyDescent="0.25">
      <c r="A1704" s="1"/>
      <c r="B1704" s="1"/>
      <c r="C1704" s="1"/>
      <c r="D1704" s="1"/>
      <c r="E1704" s="1"/>
    </row>
    <row r="1705" spans="1:5" x14ac:dyDescent="0.25">
      <c r="A1705" s="1"/>
      <c r="B1705" s="1"/>
      <c r="C1705" s="1"/>
      <c r="D1705" s="1"/>
      <c r="E1705" s="1"/>
    </row>
    <row r="1706" spans="1:5" x14ac:dyDescent="0.25">
      <c r="A1706" s="1"/>
      <c r="B1706" s="1"/>
      <c r="C1706" s="1"/>
      <c r="D1706" s="1"/>
      <c r="E1706" s="1"/>
    </row>
    <row r="1707" spans="1:5" x14ac:dyDescent="0.25">
      <c r="A1707" s="1"/>
      <c r="B1707" s="1"/>
      <c r="C1707" s="1"/>
      <c r="D1707" s="1"/>
      <c r="E1707" s="1"/>
    </row>
    <row r="1708" spans="1:5" x14ac:dyDescent="0.25">
      <c r="A1708" s="1"/>
      <c r="B1708" s="1"/>
      <c r="C1708" s="1"/>
      <c r="D1708" s="1"/>
      <c r="E1708" s="1"/>
    </row>
    <row r="1709" spans="1:5" x14ac:dyDescent="0.25">
      <c r="A1709" s="1"/>
      <c r="B1709" s="1"/>
      <c r="C1709" s="1"/>
      <c r="D1709" s="1"/>
      <c r="E1709" s="1"/>
    </row>
    <row r="1710" spans="1:5" x14ac:dyDescent="0.25">
      <c r="A1710" s="1"/>
      <c r="B1710" s="1"/>
      <c r="C1710" s="1"/>
      <c r="D1710" s="1"/>
      <c r="E1710" s="1"/>
    </row>
    <row r="1711" spans="1:5" x14ac:dyDescent="0.25">
      <c r="A1711" s="1"/>
      <c r="B1711" s="1"/>
      <c r="C1711" s="1"/>
      <c r="D1711" s="1"/>
      <c r="E1711" s="1"/>
    </row>
    <row r="1712" spans="1:5" x14ac:dyDescent="0.25">
      <c r="A1712" s="1"/>
      <c r="B1712" s="1"/>
      <c r="C1712" s="1"/>
      <c r="D1712" s="1"/>
      <c r="E1712" s="1"/>
    </row>
    <row r="1713" spans="1:5" x14ac:dyDescent="0.25">
      <c r="A1713" s="1"/>
      <c r="B1713" s="1"/>
      <c r="C1713" s="1"/>
      <c r="D1713" s="1"/>
      <c r="E1713" s="1"/>
    </row>
    <row r="1714" spans="1:5" x14ac:dyDescent="0.25">
      <c r="A1714" s="1"/>
      <c r="B1714" s="1"/>
      <c r="C1714" s="1"/>
      <c r="D1714" s="1"/>
      <c r="E1714" s="1"/>
    </row>
    <row r="1715" spans="1:5" x14ac:dyDescent="0.25">
      <c r="A1715" s="1"/>
      <c r="B1715" s="1"/>
      <c r="C1715" s="1"/>
      <c r="D1715" s="1"/>
      <c r="E1715" s="1"/>
    </row>
    <row r="1716" spans="1:5" x14ac:dyDescent="0.25">
      <c r="A1716" s="1"/>
      <c r="B1716" s="1"/>
      <c r="C1716" s="1"/>
      <c r="D1716" s="1"/>
      <c r="E1716" s="1"/>
    </row>
    <row r="1717" spans="1:5" x14ac:dyDescent="0.25">
      <c r="A1717" s="1"/>
      <c r="B1717" s="1"/>
      <c r="C1717" s="1"/>
      <c r="D1717" s="1"/>
      <c r="E1717" s="1"/>
    </row>
    <row r="1718" spans="1:5" x14ac:dyDescent="0.25">
      <c r="A1718" s="1"/>
      <c r="B1718" s="1"/>
      <c r="C1718" s="1"/>
      <c r="D1718" s="1"/>
      <c r="E1718" s="1"/>
    </row>
    <row r="1719" spans="1:5" x14ac:dyDescent="0.25">
      <c r="A1719" s="1"/>
      <c r="B1719" s="1"/>
      <c r="C1719" s="1"/>
      <c r="D1719" s="1"/>
      <c r="E1719" s="1"/>
    </row>
    <row r="1720" spans="1:5" x14ac:dyDescent="0.25">
      <c r="A1720" s="1"/>
      <c r="B1720" s="1"/>
      <c r="C1720" s="1"/>
      <c r="D1720" s="1"/>
      <c r="E1720" s="1"/>
    </row>
    <row r="1721" spans="1:5" x14ac:dyDescent="0.25">
      <c r="A1721" s="1"/>
      <c r="B1721" s="1"/>
      <c r="C1721" s="1"/>
      <c r="D1721" s="1"/>
      <c r="E1721" s="1"/>
    </row>
    <row r="1722" spans="1:5" x14ac:dyDescent="0.25">
      <c r="A1722" s="1"/>
      <c r="B1722" s="1"/>
      <c r="C1722" s="1"/>
      <c r="D1722" s="1"/>
      <c r="E1722" s="1"/>
    </row>
    <row r="1723" spans="1:5" x14ac:dyDescent="0.25">
      <c r="A1723" s="1"/>
      <c r="B1723" s="1"/>
      <c r="C1723" s="1"/>
      <c r="D1723" s="1"/>
      <c r="E1723" s="1"/>
    </row>
    <row r="1724" spans="1:5" x14ac:dyDescent="0.25">
      <c r="A1724" s="1"/>
      <c r="B1724" s="1"/>
      <c r="C1724" s="1"/>
      <c r="D1724" s="1"/>
      <c r="E1724" s="1"/>
    </row>
    <row r="1725" spans="1:5" x14ac:dyDescent="0.25">
      <c r="A1725" s="1"/>
      <c r="B1725" s="1"/>
      <c r="C1725" s="1"/>
      <c r="D1725" s="1"/>
      <c r="E1725" s="1"/>
    </row>
    <row r="1726" spans="1:5" x14ac:dyDescent="0.25">
      <c r="A1726" s="1"/>
      <c r="B1726" s="1"/>
      <c r="C1726" s="1"/>
      <c r="D1726" s="1"/>
      <c r="E1726" s="1"/>
    </row>
    <row r="1727" spans="1:5" x14ac:dyDescent="0.25">
      <c r="A1727" s="1"/>
      <c r="B1727" s="1"/>
      <c r="C1727" s="1"/>
      <c r="D1727" s="1"/>
      <c r="E1727" s="1"/>
    </row>
    <row r="1728" spans="1:5" x14ac:dyDescent="0.25">
      <c r="A1728" s="1"/>
      <c r="B1728" s="1"/>
      <c r="C1728" s="1"/>
      <c r="D1728" s="1"/>
      <c r="E1728" s="1"/>
    </row>
    <row r="1729" spans="1:5" x14ac:dyDescent="0.25">
      <c r="A1729" s="1"/>
      <c r="B1729" s="1"/>
      <c r="C1729" s="1"/>
      <c r="D1729" s="1"/>
      <c r="E1729" s="1"/>
    </row>
    <row r="1730" spans="1:5" x14ac:dyDescent="0.25">
      <c r="A1730" s="1"/>
      <c r="B1730" s="1"/>
      <c r="C1730" s="1"/>
      <c r="D1730" s="1"/>
      <c r="E1730" s="1"/>
    </row>
    <row r="1731" spans="1:5" x14ac:dyDescent="0.25">
      <c r="A1731" s="1"/>
      <c r="B1731" s="1"/>
      <c r="C1731" s="1"/>
      <c r="D1731" s="1"/>
      <c r="E1731" s="1"/>
    </row>
    <row r="1732" spans="1:5" x14ac:dyDescent="0.25">
      <c r="A1732" s="1"/>
      <c r="B1732" s="1"/>
      <c r="C1732" s="1"/>
      <c r="D1732" s="1"/>
      <c r="E1732" s="1"/>
    </row>
    <row r="1733" spans="1:5" x14ac:dyDescent="0.25">
      <c r="A1733" s="1"/>
      <c r="B1733" s="1"/>
      <c r="C1733" s="1"/>
      <c r="D1733" s="1"/>
      <c r="E1733" s="1"/>
    </row>
    <row r="1734" spans="1:5" x14ac:dyDescent="0.25">
      <c r="A1734" s="1"/>
      <c r="B1734" s="1"/>
      <c r="C1734" s="1"/>
      <c r="D1734" s="1"/>
      <c r="E1734" s="1"/>
    </row>
    <row r="1735" spans="1:5" x14ac:dyDescent="0.25">
      <c r="A1735" s="1"/>
      <c r="B1735" s="1"/>
      <c r="C1735" s="1"/>
      <c r="D1735" s="1"/>
      <c r="E1735" s="1"/>
    </row>
    <row r="1736" spans="1:5" x14ac:dyDescent="0.25">
      <c r="A1736" s="1"/>
      <c r="B1736" s="1"/>
      <c r="C1736" s="1"/>
      <c r="D1736" s="1"/>
      <c r="E1736" s="1"/>
    </row>
    <row r="1737" spans="1:5" x14ac:dyDescent="0.25">
      <c r="A1737" s="1"/>
      <c r="B1737" s="1"/>
      <c r="C1737" s="1"/>
      <c r="D1737" s="1"/>
      <c r="E1737" s="1"/>
    </row>
    <row r="1738" spans="1:5" x14ac:dyDescent="0.25">
      <c r="A1738" s="1"/>
      <c r="B1738" s="1"/>
      <c r="C1738" s="1"/>
      <c r="D1738" s="1"/>
      <c r="E1738" s="1"/>
    </row>
    <row r="1739" spans="1:5" x14ac:dyDescent="0.25">
      <c r="A1739" s="1"/>
      <c r="B1739" s="1"/>
      <c r="C1739" s="1"/>
      <c r="D1739" s="1"/>
      <c r="E1739" s="1"/>
    </row>
    <row r="1740" spans="1:5" x14ac:dyDescent="0.25">
      <c r="A1740" s="1"/>
      <c r="B1740" s="1"/>
      <c r="C1740" s="1"/>
      <c r="D1740" s="1"/>
      <c r="E1740" s="1"/>
    </row>
    <row r="1741" spans="1:5" x14ac:dyDescent="0.25">
      <c r="A1741" s="1"/>
      <c r="B1741" s="1"/>
      <c r="C1741" s="1"/>
      <c r="D1741" s="1"/>
      <c r="E1741" s="1"/>
    </row>
    <row r="1742" spans="1:5" x14ac:dyDescent="0.25">
      <c r="A1742" s="1"/>
      <c r="B1742" s="1"/>
      <c r="C1742" s="1"/>
      <c r="D1742" s="1"/>
      <c r="E1742" s="1"/>
    </row>
    <row r="1743" spans="1:5" x14ac:dyDescent="0.25">
      <c r="A1743" s="1"/>
      <c r="B1743" s="1"/>
      <c r="C1743" s="1"/>
      <c r="D1743" s="1"/>
      <c r="E1743" s="1"/>
    </row>
    <row r="1744" spans="1:5" x14ac:dyDescent="0.25">
      <c r="A1744" s="1"/>
      <c r="B1744" s="1"/>
      <c r="C1744" s="1"/>
      <c r="D1744" s="1"/>
      <c r="E1744" s="1"/>
    </row>
    <row r="1745" spans="1:5" x14ac:dyDescent="0.25">
      <c r="A1745" s="1"/>
      <c r="B1745" s="1"/>
      <c r="C1745" s="1"/>
      <c r="D1745" s="1"/>
      <c r="E1745" s="1"/>
    </row>
    <row r="1746" spans="1:5" x14ac:dyDescent="0.25">
      <c r="A1746" s="1"/>
      <c r="B1746" s="1"/>
      <c r="C1746" s="1"/>
      <c r="D1746" s="1"/>
      <c r="E1746" s="1"/>
    </row>
    <row r="1747" spans="1:5" x14ac:dyDescent="0.25">
      <c r="A1747" s="1"/>
      <c r="B1747" s="1"/>
      <c r="C1747" s="1"/>
      <c r="D1747" s="1"/>
      <c r="E1747" s="1"/>
    </row>
    <row r="1748" spans="1:5" x14ac:dyDescent="0.25">
      <c r="A1748" s="1"/>
      <c r="B1748" s="1"/>
      <c r="C1748" s="1"/>
      <c r="D1748" s="1"/>
      <c r="E1748" s="1"/>
    </row>
    <row r="1749" spans="1:5" x14ac:dyDescent="0.25">
      <c r="A1749" s="1"/>
      <c r="B1749" s="1"/>
      <c r="C1749" s="1"/>
      <c r="D1749" s="1"/>
      <c r="E1749" s="1"/>
    </row>
    <row r="1750" spans="1:5" x14ac:dyDescent="0.25">
      <c r="A1750" s="1"/>
      <c r="B1750" s="1"/>
      <c r="C1750" s="1"/>
      <c r="D1750" s="1"/>
      <c r="E1750" s="1"/>
    </row>
    <row r="1751" spans="1:5" x14ac:dyDescent="0.25">
      <c r="A1751" s="1"/>
      <c r="B1751" s="1"/>
      <c r="C1751" s="1"/>
      <c r="D1751" s="1"/>
      <c r="E1751" s="1"/>
    </row>
    <row r="1752" spans="1:5" x14ac:dyDescent="0.25">
      <c r="A1752" s="1"/>
      <c r="B1752" s="1"/>
      <c r="C1752" s="1"/>
      <c r="D1752" s="1"/>
      <c r="E1752" s="1"/>
    </row>
    <row r="1753" spans="1:5" x14ac:dyDescent="0.25">
      <c r="A1753" s="1"/>
      <c r="B1753" s="1"/>
      <c r="C1753" s="1"/>
      <c r="D1753" s="1"/>
      <c r="E1753" s="1"/>
    </row>
    <row r="1754" spans="1:5" x14ac:dyDescent="0.25">
      <c r="A1754" s="1"/>
      <c r="B1754" s="1"/>
      <c r="C1754" s="1"/>
      <c r="D1754" s="1"/>
      <c r="E1754" s="1"/>
    </row>
    <row r="1755" spans="1:5" x14ac:dyDescent="0.25">
      <c r="A1755" s="1"/>
      <c r="B1755" s="1"/>
      <c r="C1755" s="1"/>
      <c r="D1755" s="1"/>
      <c r="E1755" s="1"/>
    </row>
    <row r="1756" spans="1:5" x14ac:dyDescent="0.25">
      <c r="A1756" s="1"/>
      <c r="B1756" s="1"/>
      <c r="C1756" s="1"/>
      <c r="D1756" s="1"/>
      <c r="E1756" s="1"/>
    </row>
    <row r="1757" spans="1:5" x14ac:dyDescent="0.25">
      <c r="A1757" s="1"/>
      <c r="B1757" s="1"/>
      <c r="C1757" s="1"/>
      <c r="D1757" s="1"/>
      <c r="E1757" s="1"/>
    </row>
    <row r="1758" spans="1:5" x14ac:dyDescent="0.25">
      <c r="A1758" s="1"/>
      <c r="B1758" s="1"/>
      <c r="C1758" s="1"/>
      <c r="D1758" s="1"/>
      <c r="E1758" s="1"/>
    </row>
    <row r="1759" spans="1:5" x14ac:dyDescent="0.25">
      <c r="A1759" s="1"/>
      <c r="B1759" s="1"/>
      <c r="C1759" s="1"/>
      <c r="D1759" s="1"/>
      <c r="E1759" s="1"/>
    </row>
    <row r="1760" spans="1:5" x14ac:dyDescent="0.25">
      <c r="A1760" s="1"/>
      <c r="B1760" s="1"/>
      <c r="C1760" s="1"/>
      <c r="D1760" s="1"/>
      <c r="E1760" s="1"/>
    </row>
    <row r="1761" spans="1:5" x14ac:dyDescent="0.25">
      <c r="A1761" s="1"/>
      <c r="B1761" s="1"/>
      <c r="C1761" s="1"/>
      <c r="D1761" s="1"/>
      <c r="E1761" s="1"/>
    </row>
    <row r="1762" spans="1:5" x14ac:dyDescent="0.25">
      <c r="A1762" s="1"/>
      <c r="B1762" s="1"/>
      <c r="C1762" s="1"/>
      <c r="D1762" s="1"/>
      <c r="E1762" s="1"/>
    </row>
    <row r="1763" spans="1:5" x14ac:dyDescent="0.25">
      <c r="A1763" s="1"/>
      <c r="B1763" s="1"/>
      <c r="C1763" s="1"/>
      <c r="D1763" s="1"/>
      <c r="E1763" s="1"/>
    </row>
    <row r="1764" spans="1:5" x14ac:dyDescent="0.25">
      <c r="A1764" s="1"/>
      <c r="B1764" s="1"/>
      <c r="C1764" s="1"/>
      <c r="D1764" s="1"/>
      <c r="E1764" s="1"/>
    </row>
    <row r="1765" spans="1:5" x14ac:dyDescent="0.25">
      <c r="A1765" s="1"/>
      <c r="B1765" s="1"/>
      <c r="C1765" s="1"/>
      <c r="D1765" s="1"/>
      <c r="E1765" s="1"/>
    </row>
    <row r="1766" spans="1:5" x14ac:dyDescent="0.25">
      <c r="A1766" s="1"/>
      <c r="B1766" s="1"/>
      <c r="C1766" s="1"/>
      <c r="D1766" s="1"/>
      <c r="E1766" s="1"/>
    </row>
    <row r="1767" spans="1:5" x14ac:dyDescent="0.25">
      <c r="A1767" s="1"/>
      <c r="B1767" s="1"/>
      <c r="C1767" s="1"/>
      <c r="D1767" s="1"/>
      <c r="E1767" s="1"/>
    </row>
    <row r="1768" spans="1:5" x14ac:dyDescent="0.25">
      <c r="A1768" s="1"/>
      <c r="B1768" s="1"/>
      <c r="C1768" s="1"/>
      <c r="D1768" s="1"/>
      <c r="E1768" s="1"/>
    </row>
    <row r="1769" spans="1:5" x14ac:dyDescent="0.25">
      <c r="A1769" s="1"/>
      <c r="B1769" s="1"/>
      <c r="C1769" s="1"/>
      <c r="D1769" s="1"/>
      <c r="E1769" s="1"/>
    </row>
    <row r="1770" spans="1:5" x14ac:dyDescent="0.25">
      <c r="A1770" s="1"/>
      <c r="B1770" s="1"/>
      <c r="C1770" s="1"/>
      <c r="D1770" s="1"/>
      <c r="E1770" s="1"/>
    </row>
    <row r="1771" spans="1:5" x14ac:dyDescent="0.25">
      <c r="A1771" s="1"/>
      <c r="B1771" s="1"/>
      <c r="C1771" s="1"/>
      <c r="D1771" s="1"/>
      <c r="E1771" s="1"/>
    </row>
    <row r="1772" spans="1:5" x14ac:dyDescent="0.25">
      <c r="A1772" s="1"/>
      <c r="B1772" s="1"/>
      <c r="C1772" s="1"/>
      <c r="D1772" s="1"/>
      <c r="E1772" s="1"/>
    </row>
    <row r="1773" spans="1:5" x14ac:dyDescent="0.25">
      <c r="A1773" s="1"/>
      <c r="B1773" s="1"/>
      <c r="C1773" s="1"/>
      <c r="D1773" s="1"/>
      <c r="E1773" s="1"/>
    </row>
    <row r="1774" spans="1:5" x14ac:dyDescent="0.25">
      <c r="A1774" s="1"/>
      <c r="B1774" s="1"/>
      <c r="C1774" s="1"/>
      <c r="D1774" s="1"/>
      <c r="E1774" s="1"/>
    </row>
    <row r="1775" spans="1:5" x14ac:dyDescent="0.25">
      <c r="A1775" s="1"/>
      <c r="B1775" s="1"/>
      <c r="C1775" s="1"/>
      <c r="D1775" s="1"/>
      <c r="E1775" s="1"/>
    </row>
    <row r="1776" spans="1:5" x14ac:dyDescent="0.25">
      <c r="A1776" s="1"/>
      <c r="B1776" s="1"/>
      <c r="C1776" s="1"/>
      <c r="D1776" s="1"/>
      <c r="E1776" s="1"/>
    </row>
    <row r="1777" spans="1:5" x14ac:dyDescent="0.25">
      <c r="A1777" s="1"/>
      <c r="B1777" s="1"/>
      <c r="C1777" s="1"/>
      <c r="D1777" s="1"/>
      <c r="E1777" s="1"/>
    </row>
    <row r="1778" spans="1:5" x14ac:dyDescent="0.25">
      <c r="A1778" s="1"/>
      <c r="B1778" s="1"/>
      <c r="C1778" s="1"/>
      <c r="D1778" s="1"/>
      <c r="E1778" s="1"/>
    </row>
    <row r="1779" spans="1:5" x14ac:dyDescent="0.25">
      <c r="A1779" s="1"/>
      <c r="B1779" s="1"/>
      <c r="C1779" s="1"/>
      <c r="D1779" s="1"/>
      <c r="E1779" s="1"/>
    </row>
    <row r="1780" spans="1:5" x14ac:dyDescent="0.25">
      <c r="A1780" s="1"/>
      <c r="B1780" s="1"/>
      <c r="C1780" s="1"/>
      <c r="D1780" s="1"/>
      <c r="E1780" s="1"/>
    </row>
    <row r="1781" spans="1:5" x14ac:dyDescent="0.25">
      <c r="A1781" s="1"/>
      <c r="B1781" s="1"/>
      <c r="C1781" s="1"/>
      <c r="D1781" s="1"/>
      <c r="E1781" s="1"/>
    </row>
    <row r="1782" spans="1:5" x14ac:dyDescent="0.25">
      <c r="A1782" s="1"/>
      <c r="B1782" s="1"/>
      <c r="C1782" s="1"/>
      <c r="D1782" s="1"/>
      <c r="E1782" s="1"/>
    </row>
    <row r="1783" spans="1:5" x14ac:dyDescent="0.25">
      <c r="A1783" s="1"/>
      <c r="B1783" s="1"/>
      <c r="C1783" s="1"/>
      <c r="D1783" s="1"/>
      <c r="E1783" s="1"/>
    </row>
    <row r="1784" spans="1:5" x14ac:dyDescent="0.25">
      <c r="A1784" s="1"/>
      <c r="B1784" s="1"/>
      <c r="C1784" s="1"/>
      <c r="D1784" s="1"/>
      <c r="E1784" s="1"/>
    </row>
    <row r="1785" spans="1:5" x14ac:dyDescent="0.25">
      <c r="A1785" s="1"/>
      <c r="B1785" s="1"/>
      <c r="C1785" s="1"/>
      <c r="D1785" s="1"/>
      <c r="E1785" s="1"/>
    </row>
    <row r="1786" spans="1:5" x14ac:dyDescent="0.25">
      <c r="A1786" s="1"/>
      <c r="B1786" s="1"/>
      <c r="C1786" s="1"/>
      <c r="D1786" s="1"/>
      <c r="E1786" s="1"/>
    </row>
    <row r="1787" spans="1:5" x14ac:dyDescent="0.25">
      <c r="A1787" s="1"/>
      <c r="B1787" s="1"/>
      <c r="C1787" s="1"/>
      <c r="D1787" s="1"/>
      <c r="E1787" s="1"/>
    </row>
    <row r="1788" spans="1:5" x14ac:dyDescent="0.25">
      <c r="A1788" s="1"/>
      <c r="B1788" s="1"/>
      <c r="C1788" s="1"/>
      <c r="D1788" s="1"/>
      <c r="E1788" s="1"/>
    </row>
    <row r="1789" spans="1:5" x14ac:dyDescent="0.25">
      <c r="A1789" s="1"/>
      <c r="B1789" s="1"/>
      <c r="C1789" s="1"/>
      <c r="D1789" s="1"/>
      <c r="E1789" s="1"/>
    </row>
    <row r="1790" spans="1:5" x14ac:dyDescent="0.25">
      <c r="A1790" s="1"/>
      <c r="B1790" s="1"/>
      <c r="C1790" s="1"/>
      <c r="D1790" s="1"/>
      <c r="E1790" s="1"/>
    </row>
    <row r="1791" spans="1:5" x14ac:dyDescent="0.25">
      <c r="A1791" s="1"/>
      <c r="B1791" s="1"/>
      <c r="C1791" s="1"/>
      <c r="D1791" s="1"/>
      <c r="E1791" s="1"/>
    </row>
    <row r="1792" spans="1:5" x14ac:dyDescent="0.25">
      <c r="A1792" s="1"/>
      <c r="B1792" s="1"/>
      <c r="C1792" s="1"/>
      <c r="D1792" s="1"/>
      <c r="E1792" s="1"/>
    </row>
    <row r="1793" spans="1:5" x14ac:dyDescent="0.25">
      <c r="A1793" s="1"/>
      <c r="B1793" s="1"/>
      <c r="C1793" s="1"/>
      <c r="D1793" s="1"/>
      <c r="E1793" s="1"/>
    </row>
    <row r="1794" spans="1:5" x14ac:dyDescent="0.25">
      <c r="A1794" s="1"/>
      <c r="B1794" s="1"/>
      <c r="C1794" s="1"/>
      <c r="D1794" s="1"/>
      <c r="E1794" s="1"/>
    </row>
    <row r="1795" spans="1:5" x14ac:dyDescent="0.25">
      <c r="A1795" s="1"/>
      <c r="B1795" s="1"/>
      <c r="C1795" s="1"/>
      <c r="D1795" s="1"/>
      <c r="E1795" s="1"/>
    </row>
    <row r="1796" spans="1:5" x14ac:dyDescent="0.25">
      <c r="A1796" s="1"/>
      <c r="B1796" s="1"/>
      <c r="C1796" s="1"/>
      <c r="D1796" s="1"/>
      <c r="E1796" s="1"/>
    </row>
    <row r="1797" spans="1:5" x14ac:dyDescent="0.25">
      <c r="A1797" s="1"/>
      <c r="B1797" s="1"/>
      <c r="C1797" s="1"/>
      <c r="D1797" s="1"/>
      <c r="E1797" s="1"/>
    </row>
    <row r="1798" spans="1:5" x14ac:dyDescent="0.25">
      <c r="A1798" s="1"/>
      <c r="B1798" s="1"/>
      <c r="C1798" s="1"/>
      <c r="D1798" s="1"/>
      <c r="E1798" s="1"/>
    </row>
    <row r="1799" spans="1:5" x14ac:dyDescent="0.25">
      <c r="A1799" s="1"/>
      <c r="B1799" s="1"/>
      <c r="C1799" s="1"/>
      <c r="D1799" s="1"/>
      <c r="E1799" s="1"/>
    </row>
    <row r="1800" spans="1:5" x14ac:dyDescent="0.25">
      <c r="A1800" s="1"/>
      <c r="B1800" s="1"/>
      <c r="C1800" s="1"/>
      <c r="D1800" s="1"/>
      <c r="E1800" s="1"/>
    </row>
    <row r="1801" spans="1:5" x14ac:dyDescent="0.25">
      <c r="A1801" s="1"/>
      <c r="B1801" s="1"/>
      <c r="C1801" s="1"/>
      <c r="D1801" s="1"/>
      <c r="E1801" s="1"/>
    </row>
    <row r="1802" spans="1:5" x14ac:dyDescent="0.25">
      <c r="A1802" s="1"/>
      <c r="B1802" s="1"/>
      <c r="C1802" s="1"/>
      <c r="D1802" s="1"/>
      <c r="E1802" s="1"/>
    </row>
    <row r="1803" spans="1:5" x14ac:dyDescent="0.25">
      <c r="A1803" s="1"/>
      <c r="B1803" s="1"/>
      <c r="C1803" s="1"/>
      <c r="D1803" s="1"/>
      <c r="E1803" s="1"/>
    </row>
    <row r="1804" spans="1:5" x14ac:dyDescent="0.25">
      <c r="A1804" s="1"/>
      <c r="B1804" s="1"/>
      <c r="C1804" s="1"/>
      <c r="D1804" s="1"/>
      <c r="E1804" s="1"/>
    </row>
    <row r="1805" spans="1:5" x14ac:dyDescent="0.25">
      <c r="A1805" s="1"/>
      <c r="B1805" s="1"/>
      <c r="C1805" s="1"/>
      <c r="D1805" s="1"/>
      <c r="E1805" s="1"/>
    </row>
    <row r="1806" spans="1:5" x14ac:dyDescent="0.25">
      <c r="A1806" s="1"/>
      <c r="B1806" s="1"/>
      <c r="C1806" s="1"/>
      <c r="D1806" s="1"/>
      <c r="E1806" s="1"/>
    </row>
    <row r="1807" spans="1:5" x14ac:dyDescent="0.25">
      <c r="A1807" s="1"/>
      <c r="B1807" s="1"/>
      <c r="C1807" s="1"/>
      <c r="D1807" s="1"/>
      <c r="E1807" s="1"/>
    </row>
    <row r="1808" spans="1:5" x14ac:dyDescent="0.25">
      <c r="A1808" s="1"/>
      <c r="B1808" s="1"/>
      <c r="C1808" s="1"/>
      <c r="D1808" s="1"/>
      <c r="E1808" s="1"/>
    </row>
    <row r="1809" spans="1:5" x14ac:dyDescent="0.25">
      <c r="A1809" s="1"/>
      <c r="B1809" s="1"/>
      <c r="C1809" s="1"/>
      <c r="D1809" s="1"/>
      <c r="E1809" s="1"/>
    </row>
    <row r="1810" spans="1:5" x14ac:dyDescent="0.25">
      <c r="A1810" s="1"/>
      <c r="B1810" s="1"/>
      <c r="C1810" s="1"/>
      <c r="D1810" s="1"/>
      <c r="E1810" s="1"/>
    </row>
    <row r="1811" spans="1:5" x14ac:dyDescent="0.25">
      <c r="A1811" s="1"/>
      <c r="B1811" s="1"/>
      <c r="C1811" s="1"/>
      <c r="D1811" s="1"/>
      <c r="E1811" s="1"/>
    </row>
    <row r="1812" spans="1:5" x14ac:dyDescent="0.25">
      <c r="A1812" s="1"/>
      <c r="B1812" s="1"/>
      <c r="C1812" s="1"/>
      <c r="D1812" s="1"/>
      <c r="E1812" s="1"/>
    </row>
    <row r="1813" spans="1:5" x14ac:dyDescent="0.25">
      <c r="A1813" s="1"/>
      <c r="B1813" s="1"/>
      <c r="C1813" s="1"/>
      <c r="D1813" s="1"/>
      <c r="E1813" s="1"/>
    </row>
    <row r="1814" spans="1:5" x14ac:dyDescent="0.25">
      <c r="A1814" s="1"/>
      <c r="B1814" s="1"/>
      <c r="C1814" s="1"/>
      <c r="D1814" s="1"/>
      <c r="E1814" s="1"/>
    </row>
    <row r="1815" spans="1:5" x14ac:dyDescent="0.25">
      <c r="A1815" s="1"/>
      <c r="B1815" s="1"/>
      <c r="C1815" s="1"/>
      <c r="D1815" s="1"/>
      <c r="E1815" s="1"/>
    </row>
    <row r="1816" spans="1:5" x14ac:dyDescent="0.25">
      <c r="A1816" s="1"/>
      <c r="B1816" s="1"/>
      <c r="C1816" s="1"/>
      <c r="D1816" s="1"/>
      <c r="E1816" s="1"/>
    </row>
    <row r="1817" spans="1:5" x14ac:dyDescent="0.25">
      <c r="A1817" s="1"/>
      <c r="B1817" s="1"/>
      <c r="C1817" s="1"/>
      <c r="D1817" s="1"/>
      <c r="E1817" s="1"/>
    </row>
    <row r="1818" spans="1:5" x14ac:dyDescent="0.25">
      <c r="A1818" s="1"/>
      <c r="B1818" s="1"/>
      <c r="C1818" s="1"/>
      <c r="D1818" s="1"/>
      <c r="E1818" s="1"/>
    </row>
    <row r="1819" spans="1:5" x14ac:dyDescent="0.25">
      <c r="A1819" s="1"/>
      <c r="B1819" s="1"/>
      <c r="C1819" s="1"/>
      <c r="D1819" s="1"/>
      <c r="E1819" s="1"/>
    </row>
    <row r="1820" spans="1:5" x14ac:dyDescent="0.25">
      <c r="A1820" s="1"/>
      <c r="B1820" s="1"/>
      <c r="C1820" s="1"/>
      <c r="D1820" s="1"/>
      <c r="E1820" s="1"/>
    </row>
    <row r="1821" spans="1:5" x14ac:dyDescent="0.25">
      <c r="A1821" s="1"/>
      <c r="B1821" s="1"/>
      <c r="C1821" s="1"/>
      <c r="D1821" s="1"/>
      <c r="E1821" s="1"/>
    </row>
    <row r="1822" spans="1:5" x14ac:dyDescent="0.25">
      <c r="A1822" s="1"/>
      <c r="B1822" s="1"/>
      <c r="C1822" s="1"/>
      <c r="D1822" s="1"/>
      <c r="E1822" s="1"/>
    </row>
    <row r="1823" spans="1:5" x14ac:dyDescent="0.25">
      <c r="A1823" s="1"/>
      <c r="B1823" s="1"/>
      <c r="C1823" s="1"/>
      <c r="D1823" s="1"/>
      <c r="E1823" s="1"/>
    </row>
    <row r="1824" spans="1:5" x14ac:dyDescent="0.25">
      <c r="A1824" s="1"/>
      <c r="B1824" s="1"/>
      <c r="C1824" s="1"/>
      <c r="D1824" s="1"/>
      <c r="E1824" s="1"/>
    </row>
    <row r="1825" spans="1:5" x14ac:dyDescent="0.25">
      <c r="A1825" s="1"/>
      <c r="B1825" s="1"/>
      <c r="C1825" s="1"/>
      <c r="D1825" s="1"/>
      <c r="E1825" s="1"/>
    </row>
    <row r="1826" spans="1:5" x14ac:dyDescent="0.25">
      <c r="A1826" s="1"/>
      <c r="B1826" s="1"/>
      <c r="C1826" s="1"/>
      <c r="D1826" s="1"/>
      <c r="E1826" s="1"/>
    </row>
    <row r="1827" spans="1:5" x14ac:dyDescent="0.25">
      <c r="A1827" s="1"/>
      <c r="B1827" s="1"/>
      <c r="C1827" s="1"/>
      <c r="D1827" s="1"/>
      <c r="E1827" s="1"/>
    </row>
    <row r="1828" spans="1:5" x14ac:dyDescent="0.25">
      <c r="A1828" s="1"/>
      <c r="B1828" s="1"/>
      <c r="C1828" s="1"/>
      <c r="D1828" s="1"/>
      <c r="E1828" s="1"/>
    </row>
    <row r="1829" spans="1:5" x14ac:dyDescent="0.25">
      <c r="A1829" s="1"/>
      <c r="B1829" s="1"/>
      <c r="C1829" s="1"/>
      <c r="D1829" s="1"/>
      <c r="E1829" s="1"/>
    </row>
    <row r="1830" spans="1:5" x14ac:dyDescent="0.25">
      <c r="A1830" s="1"/>
      <c r="B1830" s="1"/>
      <c r="C1830" s="1"/>
      <c r="D1830" s="1"/>
      <c r="E1830" s="1"/>
    </row>
    <row r="1831" spans="1:5" x14ac:dyDescent="0.25">
      <c r="A1831" s="1"/>
      <c r="B1831" s="1"/>
      <c r="C1831" s="1"/>
      <c r="D1831" s="1"/>
      <c r="E1831" s="1"/>
    </row>
    <row r="1832" spans="1:5" x14ac:dyDescent="0.25">
      <c r="A1832" s="1"/>
      <c r="B1832" s="1"/>
      <c r="C1832" s="1"/>
      <c r="D1832" s="1"/>
      <c r="E1832" s="1"/>
    </row>
    <row r="1833" spans="1:5" x14ac:dyDescent="0.25">
      <c r="A1833" s="1"/>
      <c r="B1833" s="1"/>
      <c r="C1833" s="1"/>
      <c r="D1833" s="1"/>
      <c r="E1833" s="1"/>
    </row>
    <row r="1834" spans="1:5" x14ac:dyDescent="0.25">
      <c r="A1834" s="1"/>
      <c r="B1834" s="1"/>
      <c r="C1834" s="1"/>
      <c r="D1834" s="1"/>
      <c r="E1834" s="1"/>
    </row>
    <row r="1835" spans="1:5" x14ac:dyDescent="0.25">
      <c r="A1835" s="1"/>
      <c r="B1835" s="1"/>
      <c r="C1835" s="1"/>
      <c r="D1835" s="1"/>
      <c r="E1835" s="1"/>
    </row>
    <row r="1836" spans="1:5" x14ac:dyDescent="0.25">
      <c r="A1836" s="1"/>
      <c r="B1836" s="1"/>
      <c r="C1836" s="1"/>
      <c r="D1836" s="1"/>
      <c r="E1836" s="1"/>
    </row>
    <row r="1837" spans="1:5" x14ac:dyDescent="0.25">
      <c r="A1837" s="1"/>
      <c r="B1837" s="1"/>
      <c r="C1837" s="1"/>
      <c r="D1837" s="1"/>
      <c r="E1837" s="1"/>
    </row>
    <row r="1838" spans="1:5" x14ac:dyDescent="0.25">
      <c r="A1838" s="1"/>
      <c r="B1838" s="1"/>
      <c r="C1838" s="1"/>
      <c r="D1838" s="1"/>
      <c r="E1838" s="1"/>
    </row>
    <row r="1839" spans="1:5" x14ac:dyDescent="0.25">
      <c r="A1839" s="1"/>
      <c r="B1839" s="1"/>
      <c r="C1839" s="1"/>
      <c r="D1839" s="1"/>
      <c r="E1839" s="1"/>
    </row>
    <row r="1840" spans="1:5" x14ac:dyDescent="0.25">
      <c r="A1840" s="1"/>
      <c r="B1840" s="1"/>
      <c r="C1840" s="1"/>
      <c r="D1840" s="1"/>
      <c r="E1840" s="1"/>
    </row>
    <row r="1841" spans="1:5" x14ac:dyDescent="0.25">
      <c r="A1841" s="1"/>
      <c r="B1841" s="1"/>
      <c r="C1841" s="1"/>
      <c r="D1841" s="1"/>
      <c r="E1841" s="1"/>
    </row>
    <row r="1842" spans="1:5" x14ac:dyDescent="0.25">
      <c r="A1842" s="1"/>
      <c r="B1842" s="1"/>
      <c r="C1842" s="1"/>
      <c r="D1842" s="1"/>
      <c r="E1842" s="1"/>
    </row>
    <row r="1843" spans="1:5" x14ac:dyDescent="0.25">
      <c r="A1843" s="1"/>
      <c r="B1843" s="1"/>
      <c r="C1843" s="1"/>
      <c r="D1843" s="1"/>
      <c r="E1843" s="1"/>
    </row>
    <row r="1844" spans="1:5" x14ac:dyDescent="0.25">
      <c r="A1844" s="1"/>
      <c r="B1844" s="1"/>
      <c r="C1844" s="1"/>
      <c r="D1844" s="1"/>
      <c r="E1844" s="1"/>
    </row>
    <row r="1845" spans="1:5" x14ac:dyDescent="0.25">
      <c r="A1845" s="1"/>
      <c r="B1845" s="1"/>
      <c r="C1845" s="1"/>
      <c r="D1845" s="1"/>
      <c r="E1845" s="1"/>
    </row>
    <row r="1846" spans="1:5" x14ac:dyDescent="0.25">
      <c r="A1846" s="1"/>
      <c r="B1846" s="1"/>
      <c r="C1846" s="1"/>
      <c r="D1846" s="1"/>
      <c r="E1846" s="1"/>
    </row>
    <row r="1847" spans="1:5" x14ac:dyDescent="0.25">
      <c r="A1847" s="1"/>
      <c r="B1847" s="1"/>
      <c r="C1847" s="1"/>
      <c r="D1847" s="1"/>
      <c r="E1847" s="1"/>
    </row>
    <row r="1848" spans="1:5" x14ac:dyDescent="0.25">
      <c r="A1848" s="1"/>
      <c r="B1848" s="1"/>
      <c r="C1848" s="1"/>
      <c r="D1848" s="1"/>
      <c r="E1848" s="1"/>
    </row>
    <row r="1849" spans="1:5" x14ac:dyDescent="0.25">
      <c r="A1849" s="1"/>
      <c r="B1849" s="1"/>
      <c r="C1849" s="1"/>
      <c r="D1849" s="1"/>
      <c r="E1849" s="1"/>
    </row>
    <row r="1850" spans="1:5" x14ac:dyDescent="0.25">
      <c r="A1850" s="1"/>
      <c r="B1850" s="1"/>
      <c r="C1850" s="1"/>
      <c r="D1850" s="1"/>
      <c r="E1850" s="1"/>
    </row>
    <row r="1851" spans="1:5" x14ac:dyDescent="0.25">
      <c r="A1851" s="1"/>
      <c r="B1851" s="1"/>
      <c r="C1851" s="1"/>
      <c r="D1851" s="1"/>
      <c r="E1851" s="1"/>
    </row>
    <row r="1852" spans="1:5" x14ac:dyDescent="0.25">
      <c r="A1852" s="1"/>
      <c r="B1852" s="1"/>
      <c r="C1852" s="1"/>
      <c r="D1852" s="1"/>
      <c r="E1852" s="1"/>
    </row>
    <row r="1853" spans="1:5" x14ac:dyDescent="0.25">
      <c r="A1853" s="1"/>
      <c r="B1853" s="1"/>
      <c r="C1853" s="1"/>
      <c r="D1853" s="1"/>
      <c r="E1853" s="1"/>
    </row>
    <row r="1854" spans="1:5" x14ac:dyDescent="0.25">
      <c r="A1854" s="1"/>
      <c r="B1854" s="1"/>
      <c r="C1854" s="1"/>
      <c r="D1854" s="1"/>
      <c r="E1854" s="1"/>
    </row>
    <row r="1855" spans="1:5" x14ac:dyDescent="0.25">
      <c r="A1855" s="1"/>
      <c r="B1855" s="1"/>
      <c r="C1855" s="1"/>
      <c r="D1855" s="1"/>
      <c r="E1855" s="1"/>
    </row>
    <row r="1856" spans="1:5" x14ac:dyDescent="0.25">
      <c r="A1856" s="1"/>
      <c r="B1856" s="1"/>
      <c r="C1856" s="1"/>
      <c r="D1856" s="1"/>
      <c r="E1856" s="1"/>
    </row>
    <row r="1857" spans="1:5" x14ac:dyDescent="0.25">
      <c r="A1857" s="1"/>
      <c r="B1857" s="1"/>
      <c r="C1857" s="1"/>
      <c r="D1857" s="1"/>
      <c r="E1857" s="1"/>
    </row>
    <row r="1858" spans="1:5" x14ac:dyDescent="0.25">
      <c r="A1858" s="1"/>
      <c r="B1858" s="1"/>
      <c r="C1858" s="1"/>
      <c r="D1858" s="1"/>
      <c r="E1858" s="1"/>
    </row>
    <row r="1859" spans="1:5" x14ac:dyDescent="0.25">
      <c r="A1859" s="1"/>
      <c r="B1859" s="1"/>
      <c r="C1859" s="1"/>
      <c r="D1859" s="1"/>
      <c r="E1859" s="1"/>
    </row>
    <row r="1860" spans="1:5" x14ac:dyDescent="0.25">
      <c r="A1860" s="1"/>
      <c r="B1860" s="1"/>
      <c r="C1860" s="1"/>
      <c r="D1860" s="1"/>
      <c r="E1860" s="1"/>
    </row>
    <row r="1861" spans="1:5" x14ac:dyDescent="0.25">
      <c r="A1861" s="1"/>
      <c r="B1861" s="1"/>
      <c r="C1861" s="1"/>
      <c r="D1861" s="1"/>
      <c r="E1861" s="1"/>
    </row>
    <row r="1862" spans="1:5" x14ac:dyDescent="0.25">
      <c r="A1862" s="1"/>
      <c r="B1862" s="1"/>
      <c r="C1862" s="1"/>
      <c r="D1862" s="1"/>
      <c r="E1862" s="1"/>
    </row>
    <row r="1863" spans="1:5" x14ac:dyDescent="0.25">
      <c r="A1863" s="1"/>
      <c r="B1863" s="1"/>
      <c r="C1863" s="1"/>
      <c r="D1863" s="1"/>
      <c r="E1863" s="1"/>
    </row>
    <row r="1864" spans="1:5" x14ac:dyDescent="0.25">
      <c r="A1864" s="1"/>
      <c r="B1864" s="1"/>
      <c r="C1864" s="1"/>
      <c r="D1864" s="1"/>
      <c r="E1864" s="1"/>
    </row>
    <row r="1865" spans="1:5" x14ac:dyDescent="0.25">
      <c r="A1865" s="1"/>
      <c r="B1865" s="1"/>
      <c r="C1865" s="1"/>
      <c r="D1865" s="1"/>
      <c r="E1865" s="1"/>
    </row>
    <row r="1866" spans="1:5" x14ac:dyDescent="0.25">
      <c r="A1866" s="1"/>
      <c r="B1866" s="1"/>
      <c r="C1866" s="1"/>
      <c r="D1866" s="1"/>
      <c r="E1866" s="1"/>
    </row>
    <row r="1867" spans="1:5" x14ac:dyDescent="0.25">
      <c r="A1867" s="1"/>
      <c r="B1867" s="1"/>
      <c r="C1867" s="1"/>
      <c r="D1867" s="1"/>
      <c r="E1867" s="1"/>
    </row>
    <row r="1868" spans="1:5" x14ac:dyDescent="0.25">
      <c r="A1868" s="1"/>
      <c r="B1868" s="1"/>
      <c r="C1868" s="1"/>
      <c r="D1868" s="1"/>
      <c r="E1868" s="1"/>
    </row>
    <row r="1869" spans="1:5" x14ac:dyDescent="0.25">
      <c r="A1869" s="1"/>
      <c r="B1869" s="1"/>
      <c r="C1869" s="1"/>
      <c r="D1869" s="1"/>
      <c r="E1869" s="1"/>
    </row>
    <row r="1870" spans="1:5" x14ac:dyDescent="0.25">
      <c r="A1870" s="1"/>
      <c r="B1870" s="1"/>
      <c r="C1870" s="1"/>
      <c r="D1870" s="1"/>
      <c r="E1870" s="1"/>
    </row>
    <row r="1871" spans="1:5" x14ac:dyDescent="0.25">
      <c r="A1871" s="1"/>
      <c r="B1871" s="1"/>
      <c r="C1871" s="1"/>
      <c r="D1871" s="1"/>
      <c r="E1871" s="1"/>
    </row>
    <row r="1872" spans="1:5" x14ac:dyDescent="0.25">
      <c r="A1872" s="1"/>
      <c r="B1872" s="1"/>
      <c r="C1872" s="1"/>
      <c r="D1872" s="1"/>
      <c r="E1872" s="1"/>
    </row>
    <row r="1873" spans="1:5" x14ac:dyDescent="0.25">
      <c r="A1873" s="1"/>
      <c r="B1873" s="1"/>
      <c r="C1873" s="1"/>
      <c r="D1873" s="1"/>
      <c r="E1873" s="1"/>
    </row>
    <row r="1874" spans="1:5" x14ac:dyDescent="0.25">
      <c r="A1874" s="1"/>
      <c r="B1874" s="1"/>
      <c r="C1874" s="1"/>
      <c r="D1874" s="1"/>
      <c r="E1874" s="1"/>
    </row>
    <row r="1875" spans="1:5" x14ac:dyDescent="0.25">
      <c r="A1875" s="1"/>
      <c r="B1875" s="1"/>
      <c r="C1875" s="1"/>
      <c r="D1875" s="1"/>
      <c r="E1875" s="1"/>
    </row>
    <row r="1876" spans="1:5" x14ac:dyDescent="0.25">
      <c r="A1876" s="1"/>
      <c r="B1876" s="1"/>
      <c r="C1876" s="1"/>
      <c r="D1876" s="1"/>
      <c r="E1876" s="1"/>
    </row>
    <row r="1877" spans="1:5" x14ac:dyDescent="0.25">
      <c r="A1877" s="1"/>
      <c r="B1877" s="1"/>
      <c r="C1877" s="1"/>
      <c r="D1877" s="1"/>
      <c r="E1877" s="1"/>
    </row>
    <row r="1878" spans="1:5" x14ac:dyDescent="0.25">
      <c r="A1878" s="1"/>
      <c r="B1878" s="1"/>
      <c r="C1878" s="1"/>
      <c r="D1878" s="1"/>
      <c r="E1878" s="1"/>
    </row>
    <row r="1879" spans="1:5" x14ac:dyDescent="0.25">
      <c r="A1879" s="1"/>
      <c r="B1879" s="1"/>
      <c r="C1879" s="1"/>
      <c r="D1879" s="1"/>
      <c r="E1879" s="1"/>
    </row>
    <row r="1880" spans="1:5" x14ac:dyDescent="0.25">
      <c r="A1880" s="1"/>
      <c r="B1880" s="1"/>
      <c r="C1880" s="1"/>
      <c r="D1880" s="1"/>
      <c r="E1880" s="1"/>
    </row>
    <row r="1881" spans="1:5" x14ac:dyDescent="0.25">
      <c r="A1881" s="1"/>
      <c r="B1881" s="1"/>
      <c r="C1881" s="1"/>
      <c r="D1881" s="1"/>
      <c r="E1881" s="1"/>
    </row>
    <row r="1882" spans="1:5" x14ac:dyDescent="0.25">
      <c r="A1882" s="1"/>
      <c r="B1882" s="1"/>
      <c r="C1882" s="1"/>
      <c r="D1882" s="1"/>
      <c r="E1882" s="1"/>
    </row>
    <row r="1883" spans="1:5" x14ac:dyDescent="0.25">
      <c r="A1883" s="1"/>
      <c r="B1883" s="1"/>
      <c r="C1883" s="1"/>
      <c r="D1883" s="1"/>
      <c r="E1883" s="1"/>
    </row>
    <row r="1884" spans="1:5" x14ac:dyDescent="0.25">
      <c r="A1884" s="1"/>
      <c r="B1884" s="1"/>
      <c r="C1884" s="1"/>
      <c r="D1884" s="1"/>
      <c r="E1884" s="1"/>
    </row>
    <row r="1885" spans="1:5" x14ac:dyDescent="0.25">
      <c r="A1885" s="1"/>
      <c r="B1885" s="1"/>
      <c r="C1885" s="1"/>
      <c r="D1885" s="1"/>
      <c r="E1885" s="1"/>
    </row>
    <row r="1886" spans="1:5" x14ac:dyDescent="0.25">
      <c r="A1886" s="1"/>
      <c r="B1886" s="1"/>
      <c r="C1886" s="1"/>
      <c r="D1886" s="1"/>
      <c r="E1886" s="1"/>
    </row>
    <row r="1887" spans="1:5" x14ac:dyDescent="0.25">
      <c r="A1887" s="1"/>
      <c r="B1887" s="1"/>
      <c r="C1887" s="1"/>
      <c r="D1887" s="1"/>
      <c r="E1887" s="1"/>
    </row>
    <row r="1888" spans="1:5" x14ac:dyDescent="0.25">
      <c r="A1888" s="1"/>
      <c r="B1888" s="1"/>
      <c r="C1888" s="1"/>
      <c r="D1888" s="1"/>
      <c r="E1888" s="1"/>
    </row>
    <row r="1889" spans="1:5" x14ac:dyDescent="0.25">
      <c r="A1889" s="1"/>
      <c r="B1889" s="1"/>
      <c r="C1889" s="1"/>
      <c r="D1889" s="1"/>
      <c r="E1889" s="1"/>
    </row>
    <row r="1890" spans="1:5" x14ac:dyDescent="0.25">
      <c r="A1890" s="1"/>
      <c r="B1890" s="1"/>
      <c r="C1890" s="1"/>
      <c r="D1890" s="1"/>
      <c r="E1890" s="1"/>
    </row>
    <row r="1891" spans="1:5" x14ac:dyDescent="0.25">
      <c r="A1891" s="1"/>
      <c r="B1891" s="1"/>
      <c r="C1891" s="1"/>
      <c r="D1891" s="1"/>
      <c r="E1891" s="1"/>
    </row>
    <row r="1892" spans="1:5" x14ac:dyDescent="0.25">
      <c r="A1892" s="1"/>
      <c r="B1892" s="1"/>
      <c r="C1892" s="1"/>
      <c r="D1892" s="1"/>
      <c r="E1892" s="1"/>
    </row>
    <row r="1893" spans="1:5" x14ac:dyDescent="0.25">
      <c r="A1893" s="1"/>
      <c r="B1893" s="1"/>
      <c r="C1893" s="1"/>
      <c r="D1893" s="1"/>
      <c r="E1893" s="1"/>
    </row>
    <row r="1894" spans="1:5" x14ac:dyDescent="0.25">
      <c r="A1894" s="1"/>
      <c r="B1894" s="1"/>
      <c r="C1894" s="1"/>
      <c r="D1894" s="1"/>
      <c r="E1894" s="1"/>
    </row>
    <row r="1895" spans="1:5" x14ac:dyDescent="0.25">
      <c r="A1895" s="1"/>
      <c r="B1895" s="1"/>
      <c r="C1895" s="1"/>
      <c r="D1895" s="1"/>
      <c r="E1895" s="1"/>
    </row>
    <row r="1896" spans="1:5" x14ac:dyDescent="0.25">
      <c r="A1896" s="1"/>
      <c r="B1896" s="1"/>
      <c r="C1896" s="1"/>
      <c r="D1896" s="1"/>
      <c r="E1896" s="1"/>
    </row>
    <row r="1897" spans="1:5" x14ac:dyDescent="0.25">
      <c r="A1897" s="1"/>
      <c r="B1897" s="1"/>
      <c r="C1897" s="1"/>
      <c r="D1897" s="1"/>
      <c r="E1897" s="1"/>
    </row>
    <row r="1898" spans="1:5" x14ac:dyDescent="0.25">
      <c r="A1898" s="1"/>
      <c r="B1898" s="1"/>
      <c r="C1898" s="1"/>
      <c r="D1898" s="1"/>
      <c r="E1898" s="1"/>
    </row>
    <row r="1899" spans="1:5" x14ac:dyDescent="0.25">
      <c r="A1899" s="1"/>
      <c r="B1899" s="1"/>
      <c r="C1899" s="1"/>
      <c r="D1899" s="1"/>
      <c r="E1899" s="1"/>
    </row>
    <row r="1900" spans="1:5" x14ac:dyDescent="0.25">
      <c r="A1900" s="1"/>
      <c r="B1900" s="1"/>
      <c r="C1900" s="1"/>
      <c r="D1900" s="1"/>
      <c r="E1900" s="1"/>
    </row>
    <row r="1901" spans="1:5" x14ac:dyDescent="0.25">
      <c r="A1901" s="1"/>
      <c r="B1901" s="1"/>
      <c r="C1901" s="1"/>
      <c r="D1901" s="1"/>
      <c r="E1901" s="1"/>
    </row>
    <row r="1902" spans="1:5" x14ac:dyDescent="0.25">
      <c r="A1902" s="1"/>
      <c r="B1902" s="1"/>
      <c r="C1902" s="1"/>
      <c r="D1902" s="1"/>
      <c r="E1902" s="1"/>
    </row>
    <row r="1903" spans="1:5" x14ac:dyDescent="0.25">
      <c r="A1903" s="1"/>
      <c r="B1903" s="1"/>
      <c r="C1903" s="1"/>
      <c r="D1903" s="1"/>
      <c r="E1903" s="1"/>
    </row>
    <row r="1904" spans="1:5" x14ac:dyDescent="0.25">
      <c r="A1904" s="1"/>
      <c r="B1904" s="1"/>
      <c r="C1904" s="1"/>
      <c r="D1904" s="1"/>
      <c r="E1904" s="1"/>
    </row>
    <row r="1905" spans="1:5" x14ac:dyDescent="0.25">
      <c r="A1905" s="1"/>
      <c r="B1905" s="1"/>
      <c r="C1905" s="1"/>
      <c r="D1905" s="1"/>
      <c r="E1905" s="1"/>
    </row>
    <row r="1906" spans="1:5" x14ac:dyDescent="0.25">
      <c r="A1906" s="1"/>
      <c r="B1906" s="1"/>
      <c r="C1906" s="1"/>
      <c r="D1906" s="1"/>
      <c r="E1906" s="1"/>
    </row>
    <row r="1907" spans="1:5" x14ac:dyDescent="0.25">
      <c r="A1907" s="1"/>
      <c r="B1907" s="1"/>
      <c r="C1907" s="1"/>
      <c r="D1907" s="1"/>
      <c r="E1907" s="1"/>
    </row>
    <row r="1908" spans="1:5" x14ac:dyDescent="0.25">
      <c r="A1908" s="1"/>
      <c r="B1908" s="1"/>
      <c r="C1908" s="1"/>
      <c r="D1908" s="1"/>
      <c r="E1908" s="1"/>
    </row>
    <row r="1909" spans="1:5" x14ac:dyDescent="0.25">
      <c r="A1909" s="1"/>
      <c r="B1909" s="1"/>
      <c r="C1909" s="1"/>
      <c r="D1909" s="1"/>
      <c r="E1909" s="1"/>
    </row>
    <row r="1910" spans="1:5" x14ac:dyDescent="0.25">
      <c r="A1910" s="1"/>
      <c r="B1910" s="1"/>
      <c r="C1910" s="1"/>
      <c r="D1910" s="1"/>
      <c r="E1910" s="1"/>
    </row>
    <row r="1911" spans="1:5" x14ac:dyDescent="0.25">
      <c r="A1911" s="1"/>
      <c r="B1911" s="1"/>
      <c r="C1911" s="1"/>
      <c r="D1911" s="1"/>
      <c r="E1911" s="1"/>
    </row>
    <row r="1912" spans="1:5" x14ac:dyDescent="0.25">
      <c r="A1912" s="1"/>
      <c r="B1912" s="1"/>
      <c r="C1912" s="1"/>
      <c r="D1912" s="1"/>
      <c r="E1912" s="1"/>
    </row>
    <row r="1913" spans="1:5" x14ac:dyDescent="0.25">
      <c r="A1913" s="1"/>
      <c r="B1913" s="1"/>
      <c r="C1913" s="1"/>
      <c r="D1913" s="1"/>
      <c r="E1913" s="1"/>
    </row>
    <row r="1914" spans="1:5" x14ac:dyDescent="0.25">
      <c r="A1914" s="1"/>
      <c r="B1914" s="1"/>
      <c r="C1914" s="1"/>
      <c r="D1914" s="1"/>
      <c r="E1914" s="1"/>
    </row>
    <row r="1915" spans="1:5" x14ac:dyDescent="0.25">
      <c r="A1915" s="1"/>
      <c r="B1915" s="1"/>
      <c r="C1915" s="1"/>
      <c r="D1915" s="1"/>
      <c r="E1915" s="1"/>
    </row>
    <row r="1916" spans="1:5" x14ac:dyDescent="0.25">
      <c r="A1916" s="1"/>
      <c r="B1916" s="1"/>
      <c r="C1916" s="1"/>
      <c r="D1916" s="1"/>
      <c r="E1916" s="1"/>
    </row>
    <row r="1917" spans="1:5" x14ac:dyDescent="0.25">
      <c r="A1917" s="1"/>
      <c r="B1917" s="1"/>
      <c r="C1917" s="1"/>
      <c r="D1917" s="1"/>
      <c r="E1917" s="1"/>
    </row>
    <row r="1918" spans="1:5" x14ac:dyDescent="0.25">
      <c r="A1918" s="1"/>
      <c r="B1918" s="1"/>
      <c r="C1918" s="1"/>
      <c r="D1918" s="1"/>
      <c r="E1918" s="1"/>
    </row>
    <row r="1919" spans="1:5" x14ac:dyDescent="0.25">
      <c r="A1919" s="1"/>
      <c r="B1919" s="1"/>
      <c r="C1919" s="1"/>
      <c r="D1919" s="1"/>
      <c r="E1919" s="1"/>
    </row>
    <row r="1920" spans="1:5" x14ac:dyDescent="0.25">
      <c r="A1920" s="1"/>
      <c r="B1920" s="1"/>
      <c r="C1920" s="1"/>
      <c r="D1920" s="1"/>
      <c r="E1920" s="1"/>
    </row>
    <row r="1921" spans="1:5" x14ac:dyDescent="0.25">
      <c r="A1921" s="1"/>
      <c r="B1921" s="1"/>
      <c r="C1921" s="1"/>
      <c r="D1921" s="1"/>
      <c r="E1921" s="1"/>
    </row>
    <row r="1922" spans="1:5" x14ac:dyDescent="0.25">
      <c r="A1922" s="1"/>
      <c r="B1922" s="1"/>
      <c r="C1922" s="1"/>
      <c r="D1922" s="1"/>
      <c r="E1922" s="1"/>
    </row>
    <row r="1923" spans="1:5" x14ac:dyDescent="0.25">
      <c r="A1923" s="1"/>
      <c r="B1923" s="1"/>
      <c r="C1923" s="1"/>
      <c r="D1923" s="1"/>
      <c r="E1923" s="1"/>
    </row>
    <row r="1924" spans="1:5" x14ac:dyDescent="0.25">
      <c r="A1924" s="1"/>
      <c r="B1924" s="1"/>
      <c r="C1924" s="1"/>
      <c r="D1924" s="1"/>
      <c r="E1924" s="1"/>
    </row>
    <row r="1925" spans="1:5" x14ac:dyDescent="0.25">
      <c r="A1925" s="1"/>
      <c r="B1925" s="1"/>
      <c r="C1925" s="1"/>
      <c r="D1925" s="1"/>
      <c r="E1925" s="1"/>
    </row>
    <row r="1926" spans="1:5" x14ac:dyDescent="0.25">
      <c r="A1926" s="1"/>
      <c r="B1926" s="1"/>
      <c r="C1926" s="1"/>
      <c r="D1926" s="1"/>
      <c r="E1926" s="1"/>
    </row>
    <row r="1927" spans="1:5" x14ac:dyDescent="0.25">
      <c r="A1927" s="1"/>
      <c r="B1927" s="1"/>
      <c r="C1927" s="1"/>
      <c r="D1927" s="1"/>
      <c r="E1927" s="1"/>
    </row>
    <row r="1928" spans="1:5" x14ac:dyDescent="0.25">
      <c r="A1928" s="1"/>
      <c r="B1928" s="1"/>
      <c r="C1928" s="1"/>
      <c r="D1928" s="1"/>
      <c r="E1928" s="1"/>
    </row>
    <row r="1929" spans="1:5" x14ac:dyDescent="0.25">
      <c r="A1929" s="1"/>
      <c r="B1929" s="1"/>
      <c r="C1929" s="1"/>
      <c r="D1929" s="1"/>
      <c r="E1929" s="1"/>
    </row>
    <row r="1930" spans="1:5" x14ac:dyDescent="0.25">
      <c r="A1930" s="1"/>
      <c r="B1930" s="1"/>
      <c r="C1930" s="1"/>
      <c r="D1930" s="1"/>
      <c r="E1930" s="1"/>
    </row>
    <row r="1931" spans="1:5" x14ac:dyDescent="0.25">
      <c r="A1931" s="1"/>
      <c r="B1931" s="1"/>
      <c r="C1931" s="1"/>
      <c r="D1931" s="1"/>
      <c r="E1931" s="1"/>
    </row>
    <row r="1932" spans="1:5" x14ac:dyDescent="0.25">
      <c r="A1932" s="1"/>
      <c r="B1932" s="1"/>
      <c r="C1932" s="1"/>
      <c r="D1932" s="1"/>
      <c r="E1932" s="1"/>
    </row>
    <row r="1933" spans="1:5" x14ac:dyDescent="0.25">
      <c r="A1933" s="1"/>
      <c r="B1933" s="1"/>
      <c r="C1933" s="1"/>
      <c r="D1933" s="1"/>
      <c r="E1933" s="1"/>
    </row>
    <row r="1934" spans="1:5" x14ac:dyDescent="0.25">
      <c r="A1934" s="1"/>
      <c r="B1934" s="1"/>
      <c r="C1934" s="1"/>
      <c r="D1934" s="1"/>
      <c r="E1934" s="1"/>
    </row>
    <row r="1935" spans="1:5" x14ac:dyDescent="0.25">
      <c r="A1935" s="1"/>
      <c r="B1935" s="1"/>
      <c r="C1935" s="1"/>
      <c r="D1935" s="1"/>
      <c r="E1935" s="1"/>
    </row>
    <row r="1936" spans="1:5" x14ac:dyDescent="0.25">
      <c r="A1936" s="1"/>
      <c r="B1936" s="1"/>
      <c r="C1936" s="1"/>
      <c r="D1936" s="1"/>
      <c r="E1936" s="1"/>
    </row>
    <row r="1937" spans="1:5" x14ac:dyDescent="0.25">
      <c r="A1937" s="1"/>
      <c r="B1937" s="1"/>
      <c r="C1937" s="1"/>
      <c r="D1937" s="1"/>
      <c r="E1937" s="1"/>
    </row>
    <row r="1938" spans="1:5" x14ac:dyDescent="0.25">
      <c r="A1938" s="1"/>
      <c r="B1938" s="1"/>
      <c r="C1938" s="1"/>
      <c r="D1938" s="1"/>
      <c r="E1938" s="1"/>
    </row>
    <row r="1939" spans="1:5" x14ac:dyDescent="0.25">
      <c r="A1939" s="1"/>
      <c r="B1939" s="1"/>
      <c r="C1939" s="1"/>
      <c r="D1939" s="1"/>
      <c r="E1939" s="1"/>
    </row>
    <row r="1940" spans="1:5" x14ac:dyDescent="0.25">
      <c r="A1940" s="1"/>
      <c r="B1940" s="1"/>
      <c r="C1940" s="1"/>
      <c r="D1940" s="1"/>
      <c r="E1940" s="1"/>
    </row>
    <row r="1941" spans="1:5" x14ac:dyDescent="0.25">
      <c r="A1941" s="1"/>
      <c r="B1941" s="1"/>
      <c r="C1941" s="1"/>
      <c r="D1941" s="1"/>
      <c r="E1941" s="1"/>
    </row>
    <row r="1942" spans="1:5" x14ac:dyDescent="0.25">
      <c r="A1942" s="1"/>
      <c r="B1942" s="1"/>
      <c r="C1942" s="1"/>
      <c r="D1942" s="1"/>
      <c r="E1942" s="1"/>
    </row>
    <row r="1943" spans="1:5" x14ac:dyDescent="0.25">
      <c r="A1943" s="1"/>
      <c r="B1943" s="1"/>
      <c r="C1943" s="1"/>
      <c r="D1943" s="1"/>
      <c r="E1943" s="1"/>
    </row>
    <row r="1944" spans="1:5" x14ac:dyDescent="0.25">
      <c r="A1944" s="1"/>
      <c r="B1944" s="1"/>
      <c r="C1944" s="1"/>
      <c r="D1944" s="1"/>
      <c r="E1944" s="1"/>
    </row>
    <row r="1945" spans="1:5" x14ac:dyDescent="0.25">
      <c r="A1945" s="1"/>
      <c r="B1945" s="1"/>
      <c r="C1945" s="1"/>
      <c r="D1945" s="1"/>
      <c r="E1945" s="1"/>
    </row>
    <row r="1946" spans="1:5" x14ac:dyDescent="0.25">
      <c r="A1946" s="1"/>
      <c r="B1946" s="1"/>
      <c r="C1946" s="1"/>
      <c r="D1946" s="1"/>
      <c r="E1946" s="1"/>
    </row>
    <row r="1947" spans="1:5" x14ac:dyDescent="0.25">
      <c r="A1947" s="1"/>
      <c r="B1947" s="1"/>
      <c r="C1947" s="1"/>
      <c r="D1947" s="1"/>
      <c r="E1947" s="1"/>
    </row>
    <row r="1948" spans="1:5" x14ac:dyDescent="0.25">
      <c r="A1948" s="1"/>
      <c r="B1948" s="1"/>
      <c r="C1948" s="1"/>
      <c r="D1948" s="1"/>
      <c r="E1948" s="1"/>
    </row>
    <row r="1949" spans="1:5" x14ac:dyDescent="0.25">
      <c r="A1949" s="1"/>
      <c r="B1949" s="1"/>
      <c r="C1949" s="1"/>
      <c r="D1949" s="1"/>
      <c r="E1949" s="1"/>
    </row>
    <row r="1950" spans="1:5" x14ac:dyDescent="0.25">
      <c r="A1950" s="1"/>
      <c r="B1950" s="1"/>
      <c r="C1950" s="1"/>
      <c r="D1950" s="1"/>
      <c r="E1950" s="1"/>
    </row>
    <row r="1951" spans="1:5" x14ac:dyDescent="0.25">
      <c r="A1951" s="1"/>
      <c r="B1951" s="1"/>
      <c r="C1951" s="1"/>
      <c r="D1951" s="1"/>
      <c r="E1951" s="1"/>
    </row>
    <row r="1952" spans="1:5" x14ac:dyDescent="0.25">
      <c r="A1952" s="1"/>
      <c r="B1952" s="1"/>
      <c r="C1952" s="1"/>
      <c r="D1952" s="1"/>
      <c r="E1952" s="1"/>
    </row>
    <row r="1953" spans="1:5" x14ac:dyDescent="0.25">
      <c r="A1953" s="1"/>
      <c r="B1953" s="1"/>
      <c r="C1953" s="1"/>
      <c r="D1953" s="1"/>
      <c r="E1953" s="1"/>
    </row>
    <row r="1954" spans="1:5" x14ac:dyDescent="0.25">
      <c r="A1954" s="1"/>
      <c r="B1954" s="1"/>
      <c r="C1954" s="1"/>
      <c r="D1954" s="1"/>
      <c r="E1954" s="1"/>
    </row>
    <row r="1955" spans="1:5" x14ac:dyDescent="0.25">
      <c r="A1955" s="1"/>
      <c r="B1955" s="1"/>
      <c r="C1955" s="1"/>
      <c r="D1955" s="1"/>
      <c r="E1955" s="1"/>
    </row>
    <row r="1956" spans="1:5" x14ac:dyDescent="0.25">
      <c r="A1956" s="1"/>
      <c r="B1956" s="1"/>
      <c r="C1956" s="1"/>
      <c r="D1956" s="1"/>
      <c r="E1956" s="1"/>
    </row>
    <row r="1957" spans="1:5" x14ac:dyDescent="0.25">
      <c r="A1957" s="1"/>
      <c r="B1957" s="1"/>
      <c r="C1957" s="1"/>
      <c r="D1957" s="1"/>
      <c r="E1957" s="1"/>
    </row>
    <row r="1958" spans="1:5" x14ac:dyDescent="0.25">
      <c r="A1958" s="1"/>
      <c r="B1958" s="1"/>
      <c r="C1958" s="1"/>
      <c r="D1958" s="1"/>
      <c r="E1958" s="1"/>
    </row>
    <row r="1959" spans="1:5" x14ac:dyDescent="0.25">
      <c r="A1959" s="1"/>
      <c r="B1959" s="1"/>
      <c r="C1959" s="1"/>
      <c r="D1959" s="1"/>
      <c r="E1959" s="1"/>
    </row>
    <row r="1960" spans="1:5" x14ac:dyDescent="0.25">
      <c r="A1960" s="1"/>
      <c r="B1960" s="1"/>
      <c r="C1960" s="1"/>
      <c r="D1960" s="1"/>
      <c r="E1960" s="1"/>
    </row>
    <row r="1961" spans="1:5" x14ac:dyDescent="0.25">
      <c r="A1961" s="1"/>
      <c r="B1961" s="1"/>
      <c r="C1961" s="1"/>
      <c r="D1961" s="1"/>
      <c r="E1961" s="1"/>
    </row>
    <row r="1962" spans="1:5" x14ac:dyDescent="0.25">
      <c r="A1962" s="1"/>
      <c r="B1962" s="1"/>
      <c r="C1962" s="1"/>
      <c r="D1962" s="1"/>
      <c r="E1962" s="1"/>
    </row>
    <row r="1963" spans="1:5" x14ac:dyDescent="0.25">
      <c r="A1963" s="1"/>
      <c r="B1963" s="1"/>
      <c r="C1963" s="1"/>
      <c r="D1963" s="1"/>
      <c r="E1963" s="1"/>
    </row>
    <row r="1964" spans="1:5" x14ac:dyDescent="0.25">
      <c r="A1964" s="1"/>
      <c r="B1964" s="1"/>
      <c r="C1964" s="1"/>
      <c r="D1964" s="1"/>
      <c r="E1964" s="1"/>
    </row>
    <row r="1965" spans="1:5" x14ac:dyDescent="0.25">
      <c r="A1965" s="1"/>
      <c r="B1965" s="1"/>
      <c r="C1965" s="1"/>
      <c r="D1965" s="1"/>
      <c r="E1965" s="1"/>
    </row>
    <row r="1966" spans="1:5" x14ac:dyDescent="0.25">
      <c r="A1966" s="1"/>
      <c r="B1966" s="1"/>
      <c r="C1966" s="1"/>
      <c r="D1966" s="1"/>
      <c r="E1966" s="1"/>
    </row>
    <row r="1967" spans="1:5" x14ac:dyDescent="0.25">
      <c r="A1967" s="1"/>
      <c r="B1967" s="1"/>
      <c r="C1967" s="1"/>
      <c r="D1967" s="1"/>
      <c r="E1967" s="1"/>
    </row>
    <row r="1968" spans="1:5" x14ac:dyDescent="0.25">
      <c r="A1968" s="1"/>
      <c r="B1968" s="1"/>
      <c r="C1968" s="1"/>
      <c r="D1968" s="1"/>
      <c r="E1968" s="1"/>
    </row>
    <row r="1969" spans="1:5" x14ac:dyDescent="0.25">
      <c r="A1969" s="1"/>
      <c r="B1969" s="1"/>
      <c r="C1969" s="1"/>
      <c r="D1969" s="1"/>
      <c r="E1969" s="1"/>
    </row>
    <row r="1970" spans="1:5" x14ac:dyDescent="0.25">
      <c r="A1970" s="1"/>
      <c r="B1970" s="1"/>
      <c r="C1970" s="1"/>
      <c r="D1970" s="1"/>
      <c r="E1970" s="1"/>
    </row>
    <row r="1971" spans="1:5" x14ac:dyDescent="0.25">
      <c r="A1971" s="1"/>
      <c r="B1971" s="1"/>
      <c r="C1971" s="1"/>
      <c r="D1971" s="1"/>
      <c r="E1971" s="1"/>
    </row>
    <row r="1972" spans="1:5" x14ac:dyDescent="0.25">
      <c r="A1972" s="1"/>
      <c r="B1972" s="1"/>
      <c r="C1972" s="1"/>
      <c r="D1972" s="1"/>
      <c r="E1972" s="1"/>
    </row>
    <row r="1973" spans="1:5" x14ac:dyDescent="0.25">
      <c r="A1973" s="1"/>
      <c r="B1973" s="1"/>
      <c r="C1973" s="1"/>
      <c r="D1973" s="1"/>
      <c r="E1973" s="1"/>
    </row>
    <row r="1974" spans="1:5" x14ac:dyDescent="0.25">
      <c r="A1974" s="1"/>
      <c r="B1974" s="1"/>
      <c r="C1974" s="1"/>
      <c r="D1974" s="1"/>
      <c r="E1974" s="1"/>
    </row>
    <row r="1975" spans="1:5" x14ac:dyDescent="0.25">
      <c r="A1975" s="1"/>
      <c r="B1975" s="1"/>
      <c r="C1975" s="1"/>
      <c r="D1975" s="1"/>
      <c r="E1975" s="1"/>
    </row>
    <row r="1976" spans="1:5" x14ac:dyDescent="0.25">
      <c r="A1976" s="1"/>
      <c r="B1976" s="1"/>
      <c r="C1976" s="1"/>
      <c r="D1976" s="1"/>
      <c r="E1976" s="1"/>
    </row>
    <row r="1977" spans="1:5" x14ac:dyDescent="0.25">
      <c r="A1977" s="1"/>
      <c r="B1977" s="1"/>
      <c r="C1977" s="1"/>
      <c r="D1977" s="1"/>
      <c r="E1977" s="1"/>
    </row>
    <row r="1978" spans="1:5" x14ac:dyDescent="0.25">
      <c r="A1978" s="1"/>
      <c r="B1978" s="1"/>
      <c r="C1978" s="1"/>
      <c r="D1978" s="1"/>
      <c r="E1978" s="1"/>
    </row>
    <row r="1979" spans="1:5" x14ac:dyDescent="0.25">
      <c r="A1979" s="1"/>
      <c r="B1979" s="1"/>
      <c r="C1979" s="1"/>
      <c r="D1979" s="1"/>
      <c r="E1979" s="1"/>
    </row>
    <row r="1980" spans="1:5" x14ac:dyDescent="0.25">
      <c r="A1980" s="1"/>
      <c r="B1980" s="1"/>
      <c r="C1980" s="1"/>
      <c r="D1980" s="1"/>
      <c r="E1980" s="1"/>
    </row>
    <row r="1981" spans="1:5" x14ac:dyDescent="0.25">
      <c r="A1981" s="1"/>
      <c r="B1981" s="1"/>
      <c r="C1981" s="1"/>
      <c r="D1981" s="1"/>
      <c r="E1981" s="1"/>
    </row>
    <row r="1982" spans="1:5" x14ac:dyDescent="0.25">
      <c r="A1982" s="1"/>
      <c r="B1982" s="1"/>
      <c r="C1982" s="1"/>
      <c r="D1982" s="1"/>
      <c r="E1982" s="1"/>
    </row>
    <row r="1983" spans="1:5" x14ac:dyDescent="0.25">
      <c r="A1983" s="1"/>
      <c r="B1983" s="1"/>
      <c r="C1983" s="1"/>
      <c r="D1983" s="1"/>
      <c r="E1983" s="1"/>
    </row>
    <row r="1984" spans="1:5" x14ac:dyDescent="0.25">
      <c r="A1984" s="1"/>
      <c r="B1984" s="1"/>
      <c r="C1984" s="1"/>
      <c r="D1984" s="1"/>
      <c r="E1984" s="1"/>
    </row>
    <row r="1985" spans="1:5" x14ac:dyDescent="0.25">
      <c r="A1985" s="1"/>
      <c r="B1985" s="1"/>
      <c r="C1985" s="1"/>
      <c r="D1985" s="1"/>
      <c r="E1985" s="1"/>
    </row>
    <row r="1986" spans="1:5" x14ac:dyDescent="0.25">
      <c r="A1986" s="1"/>
      <c r="B1986" s="1"/>
      <c r="C1986" s="1"/>
      <c r="D1986" s="1"/>
      <c r="E1986" s="1"/>
    </row>
    <row r="1987" spans="1:5" x14ac:dyDescent="0.25">
      <c r="A1987" s="1"/>
      <c r="B1987" s="1"/>
      <c r="C1987" s="1"/>
      <c r="D1987" s="1"/>
      <c r="E1987" s="1"/>
    </row>
    <row r="1988" spans="1:5" x14ac:dyDescent="0.25">
      <c r="A1988" s="1"/>
      <c r="B1988" s="1"/>
      <c r="C1988" s="1"/>
      <c r="D1988" s="1"/>
      <c r="E1988" s="1"/>
    </row>
    <row r="1989" spans="1:5" x14ac:dyDescent="0.25">
      <c r="A1989" s="1"/>
      <c r="B1989" s="1"/>
      <c r="C1989" s="1"/>
      <c r="D1989" s="1"/>
      <c r="E1989" s="1"/>
    </row>
    <row r="1990" spans="1:5" x14ac:dyDescent="0.25">
      <c r="A1990" s="1"/>
      <c r="B1990" s="1"/>
      <c r="C1990" s="1"/>
      <c r="D1990" s="1"/>
      <c r="E1990" s="1"/>
    </row>
    <row r="1991" spans="1:5" x14ac:dyDescent="0.25">
      <c r="A1991" s="1"/>
      <c r="B1991" s="1"/>
      <c r="C1991" s="1"/>
      <c r="D1991" s="1"/>
      <c r="E1991" s="1"/>
    </row>
    <row r="1992" spans="1:5" x14ac:dyDescent="0.25">
      <c r="A1992" s="1"/>
      <c r="B1992" s="1"/>
      <c r="C1992" s="1"/>
      <c r="D1992" s="1"/>
      <c r="E1992" s="1"/>
    </row>
    <row r="1993" spans="1:5" x14ac:dyDescent="0.25">
      <c r="A1993" s="1"/>
      <c r="B1993" s="1"/>
      <c r="C1993" s="1"/>
      <c r="D1993" s="1"/>
      <c r="E1993" s="1"/>
    </row>
    <row r="1994" spans="1:5" x14ac:dyDescent="0.25">
      <c r="A1994" s="1"/>
      <c r="B1994" s="1"/>
      <c r="C1994" s="1"/>
      <c r="D1994" s="1"/>
      <c r="E1994" s="1"/>
    </row>
    <row r="1995" spans="1:5" x14ac:dyDescent="0.25">
      <c r="A1995" s="1"/>
      <c r="B1995" s="1"/>
      <c r="C1995" s="1"/>
      <c r="D1995" s="1"/>
      <c r="E1995" s="1"/>
    </row>
    <row r="1996" spans="1:5" x14ac:dyDescent="0.25">
      <c r="A1996" s="1"/>
      <c r="B1996" s="1"/>
      <c r="C1996" s="1"/>
      <c r="D1996" s="1"/>
      <c r="E1996" s="1"/>
    </row>
    <row r="1997" spans="1:5" x14ac:dyDescent="0.25">
      <c r="A1997" s="1"/>
      <c r="B1997" s="1"/>
      <c r="C1997" s="1"/>
      <c r="D1997" s="1"/>
      <c r="E1997" s="1"/>
    </row>
    <row r="1998" spans="1:5" x14ac:dyDescent="0.25">
      <c r="A1998" s="1"/>
      <c r="B1998" s="1"/>
      <c r="C1998" s="1"/>
      <c r="D1998" s="1"/>
      <c r="E1998" s="1"/>
    </row>
    <row r="1999" spans="1:5" x14ac:dyDescent="0.25">
      <c r="A1999" s="1"/>
      <c r="B1999" s="1"/>
      <c r="C1999" s="1"/>
      <c r="D1999" s="1"/>
      <c r="E1999" s="1"/>
    </row>
    <row r="2000" spans="1:5" x14ac:dyDescent="0.25">
      <c r="A2000" s="1"/>
      <c r="B2000" s="1"/>
      <c r="C2000" s="1"/>
      <c r="D2000" s="1"/>
      <c r="E2000" s="1"/>
    </row>
    <row r="2001" spans="1:5" x14ac:dyDescent="0.25">
      <c r="A2001" s="1"/>
      <c r="B2001" s="1"/>
      <c r="C2001" s="1"/>
      <c r="D2001" s="1"/>
      <c r="E2001" s="1"/>
    </row>
    <row r="2002" spans="1:5" x14ac:dyDescent="0.25">
      <c r="A2002" s="1"/>
      <c r="B2002" s="1"/>
      <c r="C2002" s="1"/>
      <c r="D2002" s="1"/>
      <c r="E2002" s="1"/>
    </row>
    <row r="2003" spans="1:5" x14ac:dyDescent="0.25">
      <c r="A2003" s="1"/>
      <c r="B2003" s="1"/>
      <c r="C2003" s="1"/>
      <c r="D2003" s="1"/>
      <c r="E2003" s="1"/>
    </row>
    <row r="2004" spans="1:5" x14ac:dyDescent="0.25">
      <c r="A2004" s="1"/>
      <c r="B2004" s="1"/>
      <c r="C2004" s="1"/>
      <c r="D2004" s="1"/>
      <c r="E2004" s="1"/>
    </row>
    <row r="2005" spans="1:5" x14ac:dyDescent="0.25">
      <c r="A2005" s="1"/>
      <c r="B2005" s="1"/>
      <c r="C2005" s="1"/>
      <c r="D2005" s="1"/>
      <c r="E2005" s="1"/>
    </row>
    <row r="2006" spans="1:5" x14ac:dyDescent="0.25">
      <c r="A2006" s="1"/>
      <c r="B2006" s="1"/>
      <c r="C2006" s="1"/>
      <c r="D2006" s="1"/>
      <c r="E2006" s="1"/>
    </row>
    <row r="2007" spans="1:5" x14ac:dyDescent="0.25">
      <c r="A2007" s="1"/>
      <c r="B2007" s="1"/>
      <c r="C2007" s="1"/>
      <c r="D2007" s="1"/>
      <c r="E2007" s="1"/>
    </row>
    <row r="2008" spans="1:5" x14ac:dyDescent="0.25">
      <c r="A2008" s="1"/>
      <c r="B2008" s="1"/>
      <c r="C2008" s="1"/>
      <c r="D2008" s="1"/>
      <c r="E2008" s="1"/>
    </row>
    <row r="2009" spans="1:5" x14ac:dyDescent="0.25">
      <c r="A2009" s="1"/>
      <c r="B2009" s="1"/>
      <c r="C2009" s="1"/>
      <c r="D2009" s="1"/>
      <c r="E2009" s="1"/>
    </row>
    <row r="2010" spans="1:5" x14ac:dyDescent="0.25">
      <c r="A2010" s="1"/>
      <c r="B2010" s="1"/>
      <c r="C2010" s="1"/>
      <c r="D2010" s="1"/>
      <c r="E2010" s="1"/>
    </row>
    <row r="2011" spans="1:5" x14ac:dyDescent="0.25">
      <c r="A2011" s="1"/>
      <c r="B2011" s="1"/>
      <c r="C2011" s="1"/>
      <c r="D2011" s="1"/>
      <c r="E2011" s="1"/>
    </row>
    <row r="2012" spans="1:5" x14ac:dyDescent="0.25">
      <c r="A2012" s="1"/>
      <c r="B2012" s="1"/>
      <c r="C2012" s="1"/>
      <c r="D2012" s="1"/>
      <c r="E2012" s="1"/>
    </row>
    <row r="2013" spans="1:5" x14ac:dyDescent="0.25">
      <c r="A2013" s="1"/>
      <c r="B2013" s="1"/>
      <c r="C2013" s="1"/>
      <c r="D2013" s="1"/>
      <c r="E2013" s="1"/>
    </row>
    <row r="2014" spans="1:5" x14ac:dyDescent="0.25">
      <c r="A2014" s="1"/>
      <c r="B2014" s="1"/>
      <c r="C2014" s="1"/>
      <c r="D2014" s="1"/>
      <c r="E2014" s="1"/>
    </row>
    <row r="2015" spans="1:5" x14ac:dyDescent="0.25">
      <c r="A2015" s="1"/>
      <c r="B2015" s="1"/>
      <c r="C2015" s="1"/>
      <c r="D2015" s="1"/>
      <c r="E2015" s="1"/>
    </row>
    <row r="2016" spans="1:5" x14ac:dyDescent="0.25">
      <c r="A2016" s="1"/>
      <c r="B2016" s="1"/>
      <c r="C2016" s="1"/>
      <c r="D2016" s="1"/>
      <c r="E2016" s="1"/>
    </row>
    <row r="2017" spans="1:5" x14ac:dyDescent="0.25">
      <c r="A2017" s="1"/>
      <c r="B2017" s="1"/>
      <c r="C2017" s="1"/>
      <c r="D2017" s="1"/>
      <c r="E2017" s="1"/>
    </row>
    <row r="2018" spans="1:5" x14ac:dyDescent="0.25">
      <c r="A2018" s="1"/>
      <c r="B2018" s="1"/>
      <c r="C2018" s="1"/>
      <c r="D2018" s="1"/>
      <c r="E2018" s="1"/>
    </row>
    <row r="2019" spans="1:5" x14ac:dyDescent="0.25">
      <c r="A2019" s="1"/>
      <c r="B2019" s="1"/>
      <c r="C2019" s="1"/>
      <c r="D2019" s="1"/>
      <c r="E2019" s="1"/>
    </row>
    <row r="2020" spans="1:5" x14ac:dyDescent="0.25">
      <c r="A2020" s="1"/>
      <c r="B2020" s="1"/>
      <c r="C2020" s="1"/>
      <c r="D2020" s="1"/>
      <c r="E2020" s="1"/>
    </row>
    <row r="2021" spans="1:5" x14ac:dyDescent="0.25">
      <c r="A2021" s="1"/>
      <c r="B2021" s="1"/>
      <c r="C2021" s="1"/>
      <c r="D2021" s="1"/>
      <c r="E2021" s="1"/>
    </row>
    <row r="2022" spans="1:5" x14ac:dyDescent="0.25">
      <c r="A2022" s="1"/>
      <c r="B2022" s="1"/>
      <c r="C2022" s="1"/>
      <c r="D2022" s="1"/>
      <c r="E2022" s="1"/>
    </row>
    <row r="2023" spans="1:5" x14ac:dyDescent="0.25">
      <c r="A2023" s="1"/>
      <c r="B2023" s="1"/>
      <c r="C2023" s="1"/>
      <c r="D2023" s="1"/>
      <c r="E2023" s="1"/>
    </row>
    <row r="2024" spans="1:5" x14ac:dyDescent="0.25">
      <c r="A2024" s="1"/>
      <c r="B2024" s="1"/>
      <c r="C2024" s="1"/>
      <c r="D2024" s="1"/>
      <c r="E2024" s="1"/>
    </row>
    <row r="2025" spans="1:5" x14ac:dyDescent="0.25">
      <c r="A2025" s="1"/>
      <c r="B2025" s="1"/>
      <c r="C2025" s="1"/>
      <c r="D2025" s="1"/>
      <c r="E2025" s="1"/>
    </row>
    <row r="2026" spans="1:5" x14ac:dyDescent="0.25">
      <c r="A2026" s="1"/>
      <c r="B2026" s="1"/>
      <c r="C2026" s="1"/>
      <c r="D2026" s="1"/>
      <c r="E2026" s="1"/>
    </row>
    <row r="2027" spans="1:5" x14ac:dyDescent="0.25">
      <c r="A2027" s="1"/>
      <c r="B2027" s="1"/>
      <c r="C2027" s="1"/>
      <c r="D2027" s="1"/>
      <c r="E2027" s="1"/>
    </row>
    <row r="2028" spans="1:5" x14ac:dyDescent="0.25">
      <c r="A2028" s="1"/>
      <c r="B2028" s="1"/>
      <c r="C2028" s="1"/>
      <c r="D2028" s="1"/>
      <c r="E2028" s="1"/>
    </row>
    <row r="2029" spans="1:5" x14ac:dyDescent="0.25">
      <c r="A2029" s="1"/>
      <c r="B2029" s="1"/>
      <c r="C2029" s="1"/>
      <c r="D2029" s="1"/>
      <c r="E2029" s="1"/>
    </row>
    <row r="2030" spans="1:5" x14ac:dyDescent="0.25">
      <c r="A2030" s="1"/>
      <c r="B2030" s="1"/>
      <c r="C2030" s="1"/>
      <c r="D2030" s="1"/>
      <c r="E2030" s="1"/>
    </row>
    <row r="2031" spans="1:5" x14ac:dyDescent="0.25">
      <c r="A2031" s="1"/>
      <c r="B2031" s="1"/>
      <c r="C2031" s="1"/>
      <c r="D2031" s="1"/>
      <c r="E2031" s="1"/>
    </row>
    <row r="2032" spans="1:5" x14ac:dyDescent="0.25">
      <c r="A2032" s="1"/>
      <c r="B2032" s="1"/>
      <c r="C2032" s="1"/>
      <c r="D2032" s="1"/>
      <c r="E2032" s="1"/>
    </row>
    <row r="2033" spans="1:5" x14ac:dyDescent="0.25">
      <c r="A2033" s="1"/>
      <c r="B2033" s="1"/>
      <c r="C2033" s="1"/>
      <c r="D2033" s="1"/>
      <c r="E2033" s="1"/>
    </row>
    <row r="2034" spans="1:5" x14ac:dyDescent="0.25">
      <c r="A2034" s="1"/>
      <c r="B2034" s="1"/>
      <c r="C2034" s="1"/>
      <c r="D2034" s="1"/>
      <c r="E2034" s="1"/>
    </row>
    <row r="2035" spans="1:5" x14ac:dyDescent="0.25">
      <c r="A2035" s="1"/>
      <c r="B2035" s="1"/>
      <c r="C2035" s="1"/>
      <c r="D2035" s="1"/>
      <c r="E2035" s="1"/>
    </row>
    <row r="2036" spans="1:5" x14ac:dyDescent="0.25">
      <c r="A2036" s="1"/>
      <c r="B2036" s="1"/>
      <c r="C2036" s="1"/>
      <c r="D2036" s="1"/>
      <c r="E2036" s="1"/>
    </row>
    <row r="2037" spans="1:5" x14ac:dyDescent="0.25">
      <c r="A2037" s="1"/>
      <c r="B2037" s="1"/>
      <c r="C2037" s="1"/>
      <c r="D2037" s="1"/>
      <c r="E2037" s="1"/>
    </row>
    <row r="2038" spans="1:5" x14ac:dyDescent="0.25">
      <c r="A2038" s="1"/>
      <c r="B2038" s="1"/>
      <c r="C2038" s="1"/>
      <c r="D2038" s="1"/>
      <c r="E2038" s="1"/>
    </row>
    <row r="2039" spans="1:5" x14ac:dyDescent="0.25">
      <c r="A2039" s="1"/>
      <c r="B2039" s="1"/>
      <c r="C2039" s="1"/>
      <c r="D2039" s="1"/>
      <c r="E2039" s="1"/>
    </row>
    <row r="2040" spans="1:5" x14ac:dyDescent="0.25">
      <c r="A2040" s="1"/>
      <c r="B2040" s="1"/>
      <c r="C2040" s="1"/>
      <c r="D2040" s="1"/>
      <c r="E2040" s="1"/>
    </row>
    <row r="2041" spans="1:5" x14ac:dyDescent="0.25">
      <c r="A2041" s="1"/>
      <c r="B2041" s="1"/>
      <c r="C2041" s="1"/>
      <c r="D2041" s="1"/>
      <c r="E2041" s="1"/>
    </row>
    <row r="2042" spans="1:5" x14ac:dyDescent="0.25">
      <c r="A2042" s="1"/>
      <c r="B2042" s="1"/>
      <c r="C2042" s="1"/>
      <c r="D2042" s="1"/>
      <c r="E2042" s="1"/>
    </row>
    <row r="2043" spans="1:5" x14ac:dyDescent="0.25">
      <c r="A2043" s="1"/>
      <c r="B2043" s="1"/>
      <c r="C2043" s="1"/>
      <c r="D2043" s="1"/>
      <c r="E2043" s="1"/>
    </row>
    <row r="2044" spans="1:5" x14ac:dyDescent="0.25">
      <c r="A2044" s="1"/>
      <c r="B2044" s="1"/>
      <c r="C2044" s="1"/>
      <c r="D2044" s="1"/>
      <c r="E2044" s="1"/>
    </row>
    <row r="2045" spans="1:5" x14ac:dyDescent="0.25">
      <c r="A2045" s="1"/>
      <c r="B2045" s="1"/>
      <c r="C2045" s="1"/>
      <c r="D2045" s="1"/>
      <c r="E2045" s="1"/>
    </row>
    <row r="2046" spans="1:5" x14ac:dyDescent="0.25">
      <c r="A2046" s="1"/>
      <c r="B2046" s="1"/>
      <c r="C2046" s="1"/>
      <c r="D2046" s="1"/>
      <c r="E2046" s="1"/>
    </row>
    <row r="2047" spans="1:5" x14ac:dyDescent="0.25">
      <c r="A2047" s="1"/>
      <c r="B2047" s="1"/>
      <c r="C2047" s="1"/>
      <c r="D2047" s="1"/>
      <c r="E2047" s="1"/>
    </row>
    <row r="2048" spans="1:5" x14ac:dyDescent="0.25">
      <c r="A2048" s="1"/>
      <c r="B2048" s="1"/>
      <c r="C2048" s="1"/>
      <c r="D2048" s="1"/>
      <c r="E2048" s="1"/>
    </row>
    <row r="2049" spans="1:5" x14ac:dyDescent="0.25">
      <c r="A2049" s="1"/>
      <c r="B2049" s="1"/>
      <c r="C2049" s="1"/>
      <c r="D2049" s="1"/>
      <c r="E2049" s="1"/>
    </row>
    <row r="2050" spans="1:5" x14ac:dyDescent="0.25">
      <c r="A2050" s="1"/>
      <c r="B2050" s="1"/>
      <c r="C2050" s="1"/>
      <c r="D2050" s="1"/>
      <c r="E2050" s="1"/>
    </row>
    <row r="2051" spans="1:5" x14ac:dyDescent="0.25">
      <c r="A2051" s="1"/>
      <c r="B2051" s="1"/>
      <c r="C2051" s="1"/>
      <c r="D2051" s="1"/>
      <c r="E2051" s="1"/>
    </row>
    <row r="2052" spans="1:5" x14ac:dyDescent="0.25">
      <c r="A2052" s="1"/>
      <c r="B2052" s="1"/>
      <c r="C2052" s="1"/>
      <c r="D2052" s="1"/>
      <c r="E2052" s="1"/>
    </row>
    <row r="2053" spans="1:5" x14ac:dyDescent="0.25">
      <c r="A2053" s="1"/>
      <c r="B2053" s="1"/>
      <c r="C2053" s="1"/>
      <c r="D2053" s="1"/>
      <c r="E2053" s="1"/>
    </row>
    <row r="2054" spans="1:5" x14ac:dyDescent="0.25">
      <c r="A2054" s="1"/>
      <c r="B2054" s="1"/>
      <c r="C2054" s="1"/>
      <c r="D2054" s="1"/>
      <c r="E2054" s="1"/>
    </row>
    <row r="2055" spans="1:5" x14ac:dyDescent="0.25">
      <c r="A2055" s="1"/>
      <c r="B2055" s="1"/>
      <c r="C2055" s="1"/>
      <c r="D2055" s="1"/>
      <c r="E2055" s="1"/>
    </row>
    <row r="2056" spans="1:5" x14ac:dyDescent="0.25">
      <c r="A2056" s="1"/>
      <c r="B2056" s="1"/>
      <c r="C2056" s="1"/>
      <c r="D2056" s="1"/>
      <c r="E2056" s="1"/>
    </row>
    <row r="2057" spans="1:5" x14ac:dyDescent="0.25">
      <c r="A2057" s="1"/>
      <c r="B2057" s="1"/>
      <c r="C2057" s="1"/>
      <c r="D2057" s="1"/>
      <c r="E2057" s="1"/>
    </row>
    <row r="2058" spans="1:5" x14ac:dyDescent="0.25">
      <c r="A2058" s="1"/>
      <c r="B2058" s="1"/>
      <c r="C2058" s="1"/>
      <c r="D2058" s="1"/>
      <c r="E2058" s="1"/>
    </row>
    <row r="2059" spans="1:5" x14ac:dyDescent="0.25">
      <c r="A2059" s="1"/>
      <c r="B2059" s="1"/>
      <c r="C2059" s="1"/>
      <c r="D2059" s="1"/>
      <c r="E2059" s="1"/>
    </row>
    <row r="2060" spans="1:5" x14ac:dyDescent="0.25">
      <c r="A2060" s="1"/>
      <c r="B2060" s="1"/>
      <c r="C2060" s="1"/>
      <c r="D2060" s="1"/>
      <c r="E2060" s="1"/>
    </row>
    <row r="2061" spans="1:5" x14ac:dyDescent="0.25">
      <c r="A2061" s="1"/>
      <c r="B2061" s="1"/>
      <c r="C2061" s="1"/>
      <c r="D2061" s="1"/>
      <c r="E2061" s="1"/>
    </row>
    <row r="2062" spans="1:5" x14ac:dyDescent="0.25">
      <c r="A2062" s="1"/>
      <c r="B2062" s="1"/>
      <c r="C2062" s="1"/>
      <c r="D2062" s="1"/>
      <c r="E2062" s="1"/>
    </row>
    <row r="2063" spans="1:5" x14ac:dyDescent="0.25">
      <c r="A2063" s="1"/>
      <c r="B2063" s="1"/>
      <c r="C2063" s="1"/>
      <c r="D2063" s="1"/>
      <c r="E2063" s="1"/>
    </row>
    <row r="2064" spans="1:5" x14ac:dyDescent="0.25">
      <c r="A2064" s="1"/>
      <c r="B2064" s="1"/>
      <c r="C2064" s="1"/>
      <c r="D2064" s="1"/>
      <c r="E2064" s="1"/>
    </row>
    <row r="2065" spans="1:5" x14ac:dyDescent="0.25">
      <c r="A2065" s="1"/>
      <c r="B2065" s="1"/>
      <c r="C2065" s="1"/>
      <c r="D2065" s="1"/>
      <c r="E2065" s="1"/>
    </row>
    <row r="2066" spans="1:5" x14ac:dyDescent="0.25">
      <c r="A2066" s="1"/>
      <c r="B2066" s="1"/>
      <c r="C2066" s="1"/>
      <c r="D2066" s="1"/>
      <c r="E2066" s="1"/>
    </row>
    <row r="2067" spans="1:5" x14ac:dyDescent="0.25">
      <c r="A2067" s="1"/>
      <c r="B2067" s="1"/>
      <c r="C2067" s="1"/>
      <c r="D2067" s="1"/>
      <c r="E2067" s="1"/>
    </row>
    <row r="2068" spans="1:5" x14ac:dyDescent="0.25">
      <c r="A2068" s="1"/>
      <c r="B2068" s="1"/>
      <c r="C2068" s="1"/>
      <c r="D2068" s="1"/>
      <c r="E2068" s="1"/>
    </row>
    <row r="2069" spans="1:5" x14ac:dyDescent="0.25">
      <c r="A2069" s="1"/>
      <c r="B2069" s="1"/>
      <c r="C2069" s="1"/>
      <c r="D2069" s="1"/>
      <c r="E2069" s="1"/>
    </row>
    <row r="2070" spans="1:5" x14ac:dyDescent="0.25">
      <c r="A2070" s="1"/>
      <c r="B2070" s="1"/>
      <c r="C2070" s="1"/>
      <c r="D2070" s="1"/>
      <c r="E2070" s="1"/>
    </row>
    <row r="2071" spans="1:5" x14ac:dyDescent="0.25">
      <c r="A2071" s="1"/>
      <c r="B2071" s="1"/>
      <c r="C2071" s="1"/>
      <c r="D2071" s="1"/>
      <c r="E2071" s="1"/>
    </row>
    <row r="2072" spans="1:5" x14ac:dyDescent="0.25">
      <c r="A2072" s="1"/>
      <c r="B2072" s="1"/>
      <c r="C2072" s="1"/>
      <c r="D2072" s="1"/>
      <c r="E2072" s="1"/>
    </row>
    <row r="2073" spans="1:5" x14ac:dyDescent="0.25">
      <c r="A2073" s="1"/>
      <c r="B2073" s="1"/>
      <c r="C2073" s="1"/>
      <c r="D2073" s="1"/>
      <c r="E2073" s="1"/>
    </row>
    <row r="2074" spans="1:5" x14ac:dyDescent="0.25">
      <c r="A2074" s="1"/>
      <c r="B2074" s="1"/>
      <c r="C2074" s="1"/>
      <c r="D2074" s="1"/>
      <c r="E2074" s="1"/>
    </row>
    <row r="2075" spans="1:5" x14ac:dyDescent="0.25">
      <c r="A2075" s="1"/>
      <c r="B2075" s="1"/>
      <c r="C2075" s="1"/>
      <c r="D2075" s="1"/>
      <c r="E2075" s="1"/>
    </row>
    <row r="2076" spans="1:5" x14ac:dyDescent="0.25">
      <c r="A2076" s="1"/>
      <c r="B2076" s="1"/>
      <c r="C2076" s="1"/>
      <c r="D2076" s="1"/>
      <c r="E2076" s="1"/>
    </row>
    <row r="2077" spans="1:5" x14ac:dyDescent="0.25">
      <c r="A2077" s="1"/>
      <c r="B2077" s="1"/>
      <c r="C2077" s="1"/>
      <c r="D2077" s="1"/>
      <c r="E2077" s="1"/>
    </row>
    <row r="2078" spans="1:5" x14ac:dyDescent="0.25">
      <c r="A2078" s="1"/>
      <c r="B2078" s="1"/>
      <c r="C2078" s="1"/>
      <c r="D2078" s="1"/>
      <c r="E2078" s="1"/>
    </row>
    <row r="2079" spans="1:5" x14ac:dyDescent="0.25">
      <c r="A2079" s="1"/>
      <c r="B2079" s="1"/>
      <c r="C2079" s="1"/>
      <c r="D2079" s="1"/>
      <c r="E2079" s="1"/>
    </row>
    <row r="2080" spans="1:5" x14ac:dyDescent="0.25">
      <c r="A2080" s="1"/>
      <c r="B2080" s="1"/>
      <c r="C2080" s="1"/>
      <c r="D2080" s="1"/>
      <c r="E2080" s="1"/>
    </row>
    <row r="2081" spans="1:5" x14ac:dyDescent="0.25">
      <c r="A2081" s="1"/>
      <c r="B2081" s="1"/>
      <c r="C2081" s="1"/>
      <c r="D2081" s="1"/>
      <c r="E2081" s="1"/>
    </row>
    <row r="2082" spans="1:5" x14ac:dyDescent="0.25">
      <c r="A2082" s="1"/>
      <c r="B2082" s="1"/>
      <c r="C2082" s="1"/>
      <c r="D2082" s="1"/>
      <c r="E2082" s="1"/>
    </row>
    <row r="2083" spans="1:5" x14ac:dyDescent="0.25">
      <c r="A2083" s="1"/>
      <c r="B2083" s="1"/>
      <c r="C2083" s="1"/>
      <c r="D2083" s="1"/>
      <c r="E2083" s="1"/>
    </row>
    <row r="2084" spans="1:5" x14ac:dyDescent="0.25">
      <c r="A2084" s="1"/>
      <c r="B2084" s="1"/>
      <c r="C2084" s="1"/>
      <c r="D2084" s="1"/>
      <c r="E2084" s="1"/>
    </row>
    <row r="2085" spans="1:5" x14ac:dyDescent="0.25">
      <c r="A2085" s="1"/>
      <c r="B2085" s="1"/>
      <c r="C2085" s="1"/>
      <c r="D2085" s="1"/>
      <c r="E2085" s="1"/>
    </row>
    <row r="2086" spans="1:5" x14ac:dyDescent="0.25">
      <c r="A2086" s="1"/>
      <c r="B2086" s="1"/>
      <c r="C2086" s="1"/>
      <c r="D2086" s="1"/>
      <c r="E2086" s="1"/>
    </row>
    <row r="2087" spans="1:5" x14ac:dyDescent="0.25">
      <c r="A2087" s="1"/>
      <c r="B2087" s="1"/>
      <c r="C2087" s="1"/>
      <c r="D2087" s="1"/>
      <c r="E2087" s="1"/>
    </row>
    <row r="2088" spans="1:5" x14ac:dyDescent="0.25">
      <c r="A2088" s="1"/>
      <c r="B2088" s="1"/>
      <c r="C2088" s="1"/>
      <c r="D2088" s="1"/>
      <c r="E2088" s="1"/>
    </row>
    <row r="2089" spans="1:5" x14ac:dyDescent="0.25">
      <c r="A2089" s="1"/>
      <c r="B2089" s="1"/>
      <c r="C2089" s="1"/>
      <c r="D2089" s="1"/>
      <c r="E2089" s="1"/>
    </row>
    <row r="2090" spans="1:5" x14ac:dyDescent="0.25">
      <c r="A2090" s="1"/>
      <c r="B2090" s="1"/>
      <c r="C2090" s="1"/>
      <c r="D2090" s="1"/>
      <c r="E2090" s="1"/>
    </row>
    <row r="2091" spans="1:5" x14ac:dyDescent="0.25">
      <c r="A2091" s="1"/>
      <c r="B2091" s="1"/>
      <c r="C2091" s="1"/>
      <c r="D2091" s="1"/>
      <c r="E2091" s="1"/>
    </row>
    <row r="2092" spans="1:5" x14ac:dyDescent="0.25">
      <c r="A2092" s="1"/>
      <c r="B2092" s="1"/>
      <c r="C2092" s="1"/>
      <c r="D2092" s="1"/>
      <c r="E2092" s="1"/>
    </row>
    <row r="2093" spans="1:5" x14ac:dyDescent="0.25">
      <c r="A2093" s="1"/>
      <c r="B2093" s="1"/>
      <c r="C2093" s="1"/>
      <c r="D2093" s="1"/>
      <c r="E2093" s="1"/>
    </row>
    <row r="2094" spans="1:5" x14ac:dyDescent="0.25">
      <c r="A2094" s="1"/>
      <c r="B2094" s="1"/>
      <c r="C2094" s="1"/>
      <c r="D2094" s="1"/>
      <c r="E2094" s="1"/>
    </row>
    <row r="2095" spans="1:5" x14ac:dyDescent="0.25">
      <c r="A2095" s="1"/>
      <c r="B2095" s="1"/>
      <c r="C2095" s="1"/>
      <c r="D2095" s="1"/>
      <c r="E2095" s="1"/>
    </row>
    <row r="2096" spans="1:5" x14ac:dyDescent="0.25">
      <c r="A2096" s="1"/>
      <c r="B2096" s="1"/>
      <c r="C2096" s="1"/>
      <c r="D2096" s="1"/>
      <c r="E2096" s="1"/>
    </row>
    <row r="2097" spans="1:5" x14ac:dyDescent="0.25">
      <c r="A2097" s="1"/>
      <c r="B2097" s="1"/>
      <c r="C2097" s="1"/>
      <c r="D2097" s="1"/>
      <c r="E2097" s="1"/>
    </row>
    <row r="2098" spans="1:5" x14ac:dyDescent="0.25">
      <c r="A2098" s="1"/>
      <c r="B2098" s="1"/>
      <c r="C2098" s="1"/>
      <c r="D2098" s="1"/>
      <c r="E2098" s="1"/>
    </row>
    <row r="2099" spans="1:5" x14ac:dyDescent="0.25">
      <c r="A2099" s="1"/>
      <c r="B2099" s="1"/>
      <c r="C2099" s="1"/>
      <c r="D2099" s="1"/>
      <c r="E2099" s="1"/>
    </row>
    <row r="2100" spans="1:5" x14ac:dyDescent="0.25">
      <c r="A2100" s="1"/>
      <c r="B2100" s="1"/>
      <c r="C2100" s="1"/>
      <c r="D2100" s="1"/>
      <c r="E2100" s="1"/>
    </row>
    <row r="2101" spans="1:5" x14ac:dyDescent="0.25">
      <c r="A2101" s="1"/>
      <c r="B2101" s="1"/>
      <c r="C2101" s="1"/>
      <c r="D2101" s="1"/>
      <c r="E2101" s="1"/>
    </row>
    <row r="2102" spans="1:5" x14ac:dyDescent="0.25">
      <c r="A2102" s="1"/>
      <c r="B2102" s="1"/>
      <c r="C2102" s="1"/>
      <c r="D2102" s="1"/>
      <c r="E2102" s="1"/>
    </row>
    <row r="2103" spans="1:5" x14ac:dyDescent="0.25">
      <c r="A2103" s="1"/>
      <c r="B2103" s="1"/>
      <c r="C2103" s="1"/>
      <c r="D2103" s="1"/>
      <c r="E2103" s="1"/>
    </row>
    <row r="2104" spans="1:5" x14ac:dyDescent="0.25">
      <c r="A2104" s="1"/>
      <c r="B2104" s="1"/>
      <c r="C2104" s="1"/>
      <c r="D2104" s="1"/>
      <c r="E2104" s="1"/>
    </row>
    <row r="2105" spans="1:5" x14ac:dyDescent="0.25">
      <c r="A2105" s="1"/>
      <c r="B2105" s="1"/>
      <c r="C2105" s="1"/>
      <c r="D2105" s="1"/>
      <c r="E2105" s="1"/>
    </row>
    <row r="2106" spans="1:5" x14ac:dyDescent="0.25">
      <c r="A2106" s="1"/>
      <c r="B2106" s="1"/>
      <c r="C2106" s="1"/>
      <c r="D2106" s="1"/>
      <c r="E2106" s="1"/>
    </row>
    <row r="2107" spans="1:5" x14ac:dyDescent="0.25">
      <c r="A2107" s="1"/>
      <c r="B2107" s="1"/>
      <c r="C2107" s="1"/>
      <c r="D2107" s="1"/>
      <c r="E2107" s="1"/>
    </row>
    <row r="2108" spans="1:5" x14ac:dyDescent="0.25">
      <c r="A2108" s="1"/>
      <c r="B2108" s="1"/>
      <c r="C2108" s="1"/>
      <c r="D2108" s="1"/>
      <c r="E2108" s="1"/>
    </row>
    <row r="2109" spans="1:5" x14ac:dyDescent="0.25">
      <c r="A2109" s="1"/>
      <c r="B2109" s="1"/>
      <c r="C2109" s="1"/>
      <c r="D2109" s="1"/>
      <c r="E2109" s="1"/>
    </row>
    <row r="2110" spans="1:5" x14ac:dyDescent="0.25">
      <c r="A2110" s="1"/>
      <c r="B2110" s="1"/>
      <c r="C2110" s="1"/>
      <c r="D2110" s="1"/>
      <c r="E2110" s="1"/>
    </row>
    <row r="2111" spans="1:5" x14ac:dyDescent="0.25">
      <c r="A2111" s="1"/>
      <c r="B2111" s="1"/>
      <c r="C2111" s="1"/>
      <c r="D2111" s="1"/>
      <c r="E2111" s="1"/>
    </row>
    <row r="2112" spans="1:5" x14ac:dyDescent="0.25">
      <c r="A2112" s="1"/>
      <c r="B2112" s="1"/>
      <c r="C2112" s="1"/>
      <c r="D2112" s="1"/>
      <c r="E2112" s="1"/>
    </row>
    <row r="2113" spans="1:5" x14ac:dyDescent="0.25">
      <c r="A2113" s="1"/>
      <c r="B2113" s="1"/>
      <c r="C2113" s="1"/>
      <c r="D2113" s="1"/>
      <c r="E2113" s="1"/>
    </row>
    <row r="2114" spans="1:5" x14ac:dyDescent="0.25">
      <c r="A2114" s="1"/>
      <c r="B2114" s="1"/>
      <c r="C2114" s="1"/>
      <c r="D2114" s="1"/>
      <c r="E2114" s="1"/>
    </row>
    <row r="2115" spans="1:5" x14ac:dyDescent="0.25">
      <c r="A2115" s="1"/>
      <c r="B2115" s="1"/>
      <c r="C2115" s="1"/>
      <c r="D2115" s="1"/>
      <c r="E2115" s="1"/>
    </row>
    <row r="2116" spans="1:5" x14ac:dyDescent="0.25">
      <c r="A2116" s="1"/>
      <c r="B2116" s="1"/>
      <c r="C2116" s="1"/>
      <c r="D2116" s="1"/>
      <c r="E2116" s="1"/>
    </row>
    <row r="2117" spans="1:5" x14ac:dyDescent="0.25">
      <c r="A2117" s="1"/>
      <c r="B2117" s="1"/>
      <c r="C2117" s="1"/>
      <c r="D2117" s="1"/>
      <c r="E2117" s="1"/>
    </row>
    <row r="2118" spans="1:5" x14ac:dyDescent="0.25">
      <c r="A2118" s="1"/>
      <c r="B2118" s="1"/>
      <c r="C2118" s="1"/>
      <c r="D2118" s="1"/>
      <c r="E2118" s="1"/>
    </row>
    <row r="2119" spans="1:5" x14ac:dyDescent="0.25">
      <c r="A2119" s="1"/>
      <c r="B2119" s="1"/>
      <c r="C2119" s="1"/>
      <c r="D2119" s="1"/>
      <c r="E2119" s="1"/>
    </row>
    <row r="2120" spans="1:5" x14ac:dyDescent="0.25">
      <c r="A2120" s="1"/>
      <c r="B2120" s="1"/>
      <c r="C2120" s="1"/>
      <c r="D2120" s="1"/>
      <c r="E2120" s="1"/>
    </row>
    <row r="2121" spans="1:5" x14ac:dyDescent="0.25">
      <c r="A2121" s="1"/>
      <c r="B2121" s="1"/>
      <c r="C2121" s="1"/>
      <c r="D2121" s="1"/>
      <c r="E2121" s="1"/>
    </row>
    <row r="2122" spans="1:5" x14ac:dyDescent="0.25">
      <c r="A2122" s="1"/>
      <c r="B2122" s="1"/>
      <c r="C2122" s="1"/>
      <c r="D2122" s="1"/>
      <c r="E2122" s="1"/>
    </row>
    <row r="2123" spans="1:5" x14ac:dyDescent="0.25">
      <c r="A2123" s="1"/>
      <c r="B2123" s="1"/>
      <c r="C2123" s="1"/>
      <c r="D2123" s="1"/>
      <c r="E2123" s="1"/>
    </row>
    <row r="2124" spans="1:5" x14ac:dyDescent="0.25">
      <c r="A2124" s="1"/>
      <c r="B2124" s="1"/>
      <c r="C2124" s="1"/>
      <c r="D2124" s="1"/>
      <c r="E2124" s="1"/>
    </row>
    <row r="2125" spans="1:5" x14ac:dyDescent="0.25">
      <c r="A2125" s="1"/>
      <c r="B2125" s="1"/>
      <c r="C2125" s="1"/>
      <c r="D2125" s="1"/>
      <c r="E2125" s="1"/>
    </row>
    <row r="2126" spans="1:5" x14ac:dyDescent="0.25">
      <c r="A2126" s="1"/>
      <c r="B2126" s="1"/>
      <c r="C2126" s="1"/>
      <c r="D2126" s="1"/>
      <c r="E2126" s="1"/>
    </row>
    <row r="2127" spans="1:5" x14ac:dyDescent="0.25">
      <c r="A2127" s="1"/>
      <c r="B2127" s="1"/>
      <c r="C2127" s="1"/>
      <c r="D2127" s="1"/>
      <c r="E2127" s="1"/>
    </row>
    <row r="2128" spans="1:5" x14ac:dyDescent="0.25">
      <c r="A2128" s="1"/>
      <c r="B2128" s="1"/>
      <c r="C2128" s="1"/>
      <c r="D2128" s="1"/>
      <c r="E2128" s="1"/>
    </row>
    <row r="2129" spans="1:5" x14ac:dyDescent="0.25">
      <c r="A2129" s="1"/>
      <c r="B2129" s="1"/>
      <c r="C2129" s="1"/>
      <c r="D2129" s="1"/>
      <c r="E2129" s="1"/>
    </row>
    <row r="2130" spans="1:5" x14ac:dyDescent="0.25">
      <c r="A2130" s="1"/>
      <c r="B2130" s="1"/>
      <c r="C2130" s="1"/>
      <c r="D2130" s="1"/>
      <c r="E2130" s="1"/>
    </row>
    <row r="2131" spans="1:5" x14ac:dyDescent="0.25">
      <c r="A2131" s="1"/>
      <c r="B2131" s="1"/>
      <c r="C2131" s="1"/>
      <c r="D2131" s="1"/>
      <c r="E2131" s="1"/>
    </row>
    <row r="2132" spans="1:5" x14ac:dyDescent="0.25">
      <c r="A2132" s="1"/>
      <c r="B2132" s="1"/>
      <c r="C2132" s="1"/>
      <c r="D2132" s="1"/>
      <c r="E2132" s="1"/>
    </row>
    <row r="2133" spans="1:5" x14ac:dyDescent="0.25">
      <c r="A2133" s="1"/>
      <c r="B2133" s="1"/>
      <c r="C2133" s="1"/>
      <c r="D2133" s="1"/>
      <c r="E2133" s="1"/>
    </row>
    <row r="2134" spans="1:5" x14ac:dyDescent="0.25">
      <c r="A2134" s="1"/>
      <c r="B2134" s="1"/>
      <c r="C2134" s="1"/>
      <c r="D2134" s="1"/>
      <c r="E2134" s="1"/>
    </row>
    <row r="2135" spans="1:5" x14ac:dyDescent="0.25">
      <c r="A2135" s="1"/>
      <c r="B2135" s="1"/>
      <c r="C2135" s="1"/>
      <c r="D2135" s="1"/>
      <c r="E2135" s="1"/>
    </row>
    <row r="2136" spans="1:5" x14ac:dyDescent="0.25">
      <c r="A2136" s="1"/>
      <c r="B2136" s="1"/>
      <c r="C2136" s="1"/>
      <c r="D2136" s="1"/>
      <c r="E2136" s="1"/>
    </row>
    <row r="2137" spans="1:5" x14ac:dyDescent="0.25">
      <c r="A2137" s="1"/>
      <c r="B2137" s="1"/>
      <c r="C2137" s="1"/>
      <c r="D2137" s="1"/>
      <c r="E2137" s="1"/>
    </row>
    <row r="2138" spans="1:5" x14ac:dyDescent="0.25">
      <c r="A2138" s="1"/>
      <c r="B2138" s="1"/>
      <c r="C2138" s="1"/>
      <c r="D2138" s="1"/>
      <c r="E2138" s="1"/>
    </row>
    <row r="2139" spans="1:5" x14ac:dyDescent="0.25">
      <c r="A2139" s="1"/>
      <c r="B2139" s="1"/>
      <c r="C2139" s="1"/>
      <c r="D2139" s="1"/>
      <c r="E2139" s="1"/>
    </row>
    <row r="2140" spans="1:5" x14ac:dyDescent="0.25">
      <c r="A2140" s="1"/>
      <c r="B2140" s="1"/>
      <c r="C2140" s="1"/>
      <c r="D2140" s="1"/>
      <c r="E2140" s="1"/>
    </row>
    <row r="2141" spans="1:5" x14ac:dyDescent="0.25">
      <c r="A2141" s="1"/>
      <c r="B2141" s="1"/>
      <c r="C2141" s="1"/>
      <c r="D2141" s="1"/>
      <c r="E2141" s="1"/>
    </row>
    <row r="2142" spans="1:5" x14ac:dyDescent="0.25">
      <c r="A2142" s="1"/>
      <c r="B2142" s="1"/>
      <c r="C2142" s="1"/>
      <c r="D2142" s="1"/>
      <c r="E2142" s="1"/>
    </row>
    <row r="2143" spans="1:5" x14ac:dyDescent="0.25">
      <c r="A2143" s="1"/>
      <c r="B2143" s="1"/>
      <c r="C2143" s="1"/>
      <c r="D2143" s="1"/>
      <c r="E2143" s="1"/>
    </row>
    <row r="2144" spans="1:5" x14ac:dyDescent="0.25">
      <c r="A2144" s="1"/>
      <c r="B2144" s="1"/>
      <c r="C2144" s="1"/>
      <c r="D2144" s="1"/>
      <c r="E2144" s="1"/>
    </row>
    <row r="2145" spans="1:5" x14ac:dyDescent="0.25">
      <c r="A2145" s="1"/>
      <c r="B2145" s="1"/>
      <c r="C2145" s="1"/>
      <c r="D2145" s="1"/>
      <c r="E2145" s="1"/>
    </row>
    <row r="2146" spans="1:5" x14ac:dyDescent="0.25">
      <c r="A2146" s="1"/>
      <c r="B2146" s="1"/>
      <c r="C2146" s="1"/>
      <c r="D2146" s="1"/>
      <c r="E2146" s="1"/>
    </row>
    <row r="2147" spans="1:5" x14ac:dyDescent="0.25">
      <c r="A2147" s="1"/>
      <c r="B2147" s="1"/>
      <c r="C2147" s="1"/>
      <c r="D2147" s="1"/>
      <c r="E2147" s="1"/>
    </row>
    <row r="2148" spans="1:5" x14ac:dyDescent="0.25">
      <c r="A2148" s="1"/>
      <c r="B2148" s="1"/>
      <c r="C2148" s="1"/>
      <c r="D2148" s="1"/>
      <c r="E2148" s="1"/>
    </row>
    <row r="2149" spans="1:5" x14ac:dyDescent="0.25">
      <c r="A2149" s="1"/>
      <c r="B2149" s="1"/>
      <c r="C2149" s="1"/>
      <c r="D2149" s="1"/>
      <c r="E2149" s="1"/>
    </row>
    <row r="2150" spans="1:5" x14ac:dyDescent="0.25">
      <c r="A2150" s="1"/>
      <c r="B2150" s="1"/>
      <c r="C2150" s="1"/>
      <c r="D2150" s="1"/>
      <c r="E2150" s="1"/>
    </row>
    <row r="2151" spans="1:5" x14ac:dyDescent="0.25">
      <c r="A2151" s="1"/>
      <c r="B2151" s="1"/>
      <c r="C2151" s="1"/>
      <c r="D2151" s="1"/>
      <c r="E2151" s="1"/>
    </row>
    <row r="2152" spans="1:5" x14ac:dyDescent="0.25">
      <c r="A2152" s="1"/>
      <c r="B2152" s="1"/>
      <c r="C2152" s="1"/>
      <c r="D2152" s="1"/>
      <c r="E2152" s="1"/>
    </row>
    <row r="2153" spans="1:5" x14ac:dyDescent="0.25">
      <c r="A2153" s="1"/>
      <c r="B2153" s="1"/>
      <c r="C2153" s="1"/>
      <c r="D2153" s="1"/>
      <c r="E2153" s="1"/>
    </row>
    <row r="2154" spans="1:5" x14ac:dyDescent="0.25">
      <c r="A2154" s="1"/>
      <c r="B2154" s="1"/>
      <c r="C2154" s="1"/>
      <c r="D2154" s="1"/>
      <c r="E2154" s="1"/>
    </row>
    <row r="2155" spans="1:5" x14ac:dyDescent="0.25">
      <c r="A2155" s="1"/>
      <c r="B2155" s="1"/>
      <c r="C2155" s="1"/>
      <c r="D2155" s="1"/>
      <c r="E2155" s="1"/>
    </row>
    <row r="2156" spans="1:5" x14ac:dyDescent="0.25">
      <c r="A2156" s="1"/>
      <c r="B2156" s="1"/>
      <c r="C2156" s="1"/>
      <c r="D2156" s="1"/>
      <c r="E2156" s="1"/>
    </row>
    <row r="2157" spans="1:5" x14ac:dyDescent="0.25">
      <c r="A2157" s="1"/>
      <c r="B2157" s="1"/>
      <c r="C2157" s="1"/>
      <c r="D2157" s="1"/>
      <c r="E2157" s="1"/>
    </row>
    <row r="2158" spans="1:5" x14ac:dyDescent="0.25">
      <c r="A2158" s="1"/>
      <c r="B2158" s="1"/>
      <c r="C2158" s="1"/>
      <c r="D2158" s="1"/>
      <c r="E2158" s="1"/>
    </row>
    <row r="2159" spans="1:5" x14ac:dyDescent="0.25">
      <c r="A2159" s="1"/>
      <c r="B2159" s="1"/>
      <c r="C2159" s="1"/>
      <c r="D2159" s="1"/>
      <c r="E2159" s="1"/>
    </row>
    <row r="2160" spans="1:5" x14ac:dyDescent="0.25">
      <c r="A2160" s="1"/>
      <c r="B2160" s="1"/>
      <c r="C2160" s="1"/>
      <c r="D2160" s="1"/>
      <c r="E2160" s="1"/>
    </row>
    <row r="2161" spans="1:5" x14ac:dyDescent="0.25">
      <c r="A2161" s="1"/>
      <c r="B2161" s="1"/>
      <c r="C2161" s="1"/>
      <c r="D2161" s="1"/>
      <c r="E2161" s="1"/>
    </row>
    <row r="2162" spans="1:5" x14ac:dyDescent="0.25">
      <c r="A2162" s="1"/>
      <c r="B2162" s="1"/>
      <c r="C2162" s="1"/>
      <c r="D2162" s="1"/>
      <c r="E2162" s="1"/>
    </row>
    <row r="2163" spans="1:5" x14ac:dyDescent="0.25">
      <c r="A2163" s="1"/>
      <c r="B2163" s="1"/>
      <c r="C2163" s="1"/>
      <c r="D2163" s="1"/>
      <c r="E2163" s="1"/>
    </row>
    <row r="2164" spans="1:5" x14ac:dyDescent="0.25">
      <c r="A2164" s="1"/>
      <c r="B2164" s="1"/>
      <c r="C2164" s="1"/>
      <c r="D2164" s="1"/>
      <c r="E2164" s="1"/>
    </row>
    <row r="2165" spans="1:5" x14ac:dyDescent="0.25">
      <c r="A2165" s="1"/>
      <c r="B2165" s="1"/>
      <c r="C2165" s="1"/>
      <c r="D2165" s="1"/>
      <c r="E2165" s="1"/>
    </row>
    <row r="2166" spans="1:5" x14ac:dyDescent="0.25">
      <c r="A2166" s="1"/>
      <c r="B2166" s="1"/>
      <c r="C2166" s="1"/>
      <c r="D2166" s="1"/>
      <c r="E2166" s="1"/>
    </row>
    <row r="2167" spans="1:5" x14ac:dyDescent="0.25">
      <c r="A2167" s="1"/>
      <c r="B2167" s="1"/>
      <c r="C2167" s="1"/>
      <c r="D2167" s="1"/>
      <c r="E2167" s="1"/>
    </row>
    <row r="2168" spans="1:5" x14ac:dyDescent="0.25">
      <c r="A2168" s="1"/>
      <c r="B2168" s="1"/>
      <c r="C2168" s="1"/>
      <c r="D2168" s="1"/>
      <c r="E2168" s="1"/>
    </row>
    <row r="2169" spans="1:5" x14ac:dyDescent="0.25">
      <c r="A2169" s="1"/>
      <c r="B2169" s="1"/>
      <c r="C2169" s="1"/>
      <c r="D2169" s="1"/>
      <c r="E2169" s="1"/>
    </row>
    <row r="2170" spans="1:5" x14ac:dyDescent="0.25">
      <c r="A2170" s="1"/>
      <c r="B2170" s="1"/>
      <c r="C2170" s="1"/>
      <c r="D2170" s="1"/>
      <c r="E2170" s="1"/>
    </row>
    <row r="2171" spans="1:5" x14ac:dyDescent="0.25">
      <c r="A2171" s="1"/>
      <c r="B2171" s="1"/>
      <c r="C2171" s="1"/>
      <c r="D2171" s="1"/>
      <c r="E2171" s="1"/>
    </row>
    <row r="2172" spans="1:5" x14ac:dyDescent="0.25">
      <c r="A2172" s="1"/>
      <c r="B2172" s="1"/>
      <c r="C2172" s="1"/>
      <c r="D2172" s="1"/>
      <c r="E2172" s="1"/>
    </row>
    <row r="2173" spans="1:5" x14ac:dyDescent="0.25">
      <c r="A2173" s="1"/>
      <c r="B2173" s="1"/>
      <c r="C2173" s="1"/>
      <c r="D2173" s="1"/>
      <c r="E2173" s="1"/>
    </row>
    <row r="2174" spans="1:5" x14ac:dyDescent="0.25">
      <c r="A2174" s="1"/>
      <c r="B2174" s="1"/>
      <c r="C2174" s="1"/>
      <c r="D2174" s="1"/>
      <c r="E2174" s="1"/>
    </row>
    <row r="2175" spans="1:5" x14ac:dyDescent="0.25">
      <c r="A2175" s="1"/>
      <c r="B2175" s="1"/>
      <c r="C2175" s="1"/>
      <c r="D2175" s="1"/>
      <c r="E2175" s="1"/>
    </row>
    <row r="2176" spans="1:5" x14ac:dyDescent="0.25">
      <c r="A2176" s="1"/>
      <c r="B2176" s="1"/>
      <c r="C2176" s="1"/>
      <c r="D2176" s="1"/>
      <c r="E2176" s="1"/>
    </row>
    <row r="2177" spans="1:5" x14ac:dyDescent="0.25">
      <c r="A2177" s="1"/>
      <c r="B2177" s="1"/>
      <c r="C2177" s="1"/>
      <c r="D2177" s="1"/>
      <c r="E2177" s="1"/>
    </row>
    <row r="2178" spans="1:5" x14ac:dyDescent="0.25">
      <c r="A2178" s="1"/>
      <c r="B2178" s="1"/>
      <c r="C2178" s="1"/>
      <c r="D2178" s="1"/>
      <c r="E2178" s="1"/>
    </row>
    <row r="2179" spans="1:5" x14ac:dyDescent="0.25">
      <c r="A2179" s="1"/>
      <c r="B2179" s="1"/>
      <c r="C2179" s="1"/>
      <c r="D2179" s="1"/>
      <c r="E2179" s="1"/>
    </row>
    <row r="2180" spans="1:5" x14ac:dyDescent="0.25">
      <c r="A2180" s="1"/>
      <c r="B2180" s="1"/>
      <c r="C2180" s="1"/>
      <c r="D2180" s="1"/>
      <c r="E2180" s="1"/>
    </row>
    <row r="2181" spans="1:5" x14ac:dyDescent="0.25">
      <c r="A2181" s="1"/>
      <c r="B2181" s="1"/>
      <c r="C2181" s="1"/>
      <c r="D2181" s="1"/>
      <c r="E2181" s="1"/>
    </row>
    <row r="2182" spans="1:5" x14ac:dyDescent="0.25">
      <c r="A2182" s="1"/>
      <c r="B2182" s="1"/>
      <c r="C2182" s="1"/>
      <c r="D2182" s="1"/>
      <c r="E2182" s="1"/>
    </row>
    <row r="2183" spans="1:5" x14ac:dyDescent="0.25">
      <c r="A2183" s="1"/>
      <c r="B2183" s="1"/>
      <c r="C2183" s="1"/>
      <c r="D2183" s="1"/>
      <c r="E2183" s="1"/>
    </row>
    <row r="2184" spans="1:5" x14ac:dyDescent="0.25">
      <c r="A2184" s="1"/>
      <c r="B2184" s="1"/>
      <c r="C2184" s="1"/>
      <c r="D2184" s="1"/>
      <c r="E2184" s="1"/>
    </row>
    <row r="2185" spans="1:5" x14ac:dyDescent="0.25">
      <c r="A2185" s="1"/>
      <c r="B2185" s="1"/>
      <c r="C2185" s="1"/>
      <c r="D2185" s="1"/>
      <c r="E2185" s="1"/>
    </row>
    <row r="2186" spans="1:5" x14ac:dyDescent="0.25">
      <c r="A2186" s="1"/>
      <c r="B2186" s="1"/>
      <c r="C2186" s="1"/>
      <c r="D2186" s="1"/>
      <c r="E2186" s="1"/>
    </row>
    <row r="2187" spans="1:5" x14ac:dyDescent="0.25">
      <c r="A2187" s="1"/>
      <c r="B2187" s="1"/>
      <c r="C2187" s="1"/>
      <c r="D2187" s="1"/>
      <c r="E2187" s="1"/>
    </row>
    <row r="2188" spans="1:5" x14ac:dyDescent="0.25">
      <c r="A2188" s="1"/>
      <c r="B2188" s="1"/>
      <c r="C2188" s="1"/>
      <c r="D2188" s="1"/>
      <c r="E2188" s="1"/>
    </row>
    <row r="2189" spans="1:5" x14ac:dyDescent="0.25">
      <c r="A2189" s="1"/>
      <c r="B2189" s="1"/>
      <c r="C2189" s="1"/>
      <c r="D2189" s="1"/>
      <c r="E2189" s="1"/>
    </row>
    <row r="2190" spans="1:5" x14ac:dyDescent="0.25">
      <c r="A2190" s="1"/>
      <c r="B2190" s="1"/>
      <c r="C2190" s="1"/>
      <c r="D2190" s="1"/>
      <c r="E2190" s="1"/>
    </row>
    <row r="2191" spans="1:5" x14ac:dyDescent="0.25">
      <c r="A2191" s="1"/>
      <c r="B2191" s="1"/>
      <c r="C2191" s="1"/>
      <c r="D2191" s="1"/>
      <c r="E2191" s="1"/>
    </row>
    <row r="2192" spans="1:5" x14ac:dyDescent="0.25">
      <c r="A2192" s="1"/>
      <c r="B2192" s="1"/>
      <c r="C2192" s="1"/>
      <c r="D2192" s="1"/>
      <c r="E2192" s="1"/>
    </row>
    <row r="2193" spans="1:5" x14ac:dyDescent="0.25">
      <c r="A2193" s="1"/>
      <c r="B2193" s="1"/>
      <c r="C2193" s="1"/>
      <c r="D2193" s="1"/>
      <c r="E2193" s="1"/>
    </row>
    <row r="2194" spans="1:5" x14ac:dyDescent="0.25">
      <c r="A2194" s="1"/>
      <c r="B2194" s="1"/>
      <c r="C2194" s="1"/>
      <c r="D2194" s="1"/>
      <c r="E2194" s="1"/>
    </row>
    <row r="2195" spans="1:5" x14ac:dyDescent="0.25">
      <c r="A2195" s="1"/>
      <c r="B2195" s="1"/>
      <c r="C2195" s="1"/>
      <c r="D2195" s="1"/>
      <c r="E2195" s="1"/>
    </row>
    <row r="2196" spans="1:5" x14ac:dyDescent="0.25">
      <c r="A2196" s="1"/>
      <c r="B2196" s="1"/>
      <c r="C2196" s="1"/>
      <c r="D2196" s="1"/>
      <c r="E2196" s="1"/>
    </row>
    <row r="2197" spans="1:5" x14ac:dyDescent="0.25">
      <c r="A2197" s="1"/>
      <c r="B2197" s="1"/>
      <c r="C2197" s="1"/>
      <c r="D2197" s="1"/>
      <c r="E2197" s="1"/>
    </row>
    <row r="2198" spans="1:5" x14ac:dyDescent="0.25">
      <c r="A2198" s="1"/>
      <c r="B2198" s="1"/>
      <c r="C2198" s="1"/>
      <c r="D2198" s="1"/>
      <c r="E2198" s="1"/>
    </row>
    <row r="2199" spans="1:5" x14ac:dyDescent="0.25">
      <c r="A2199" s="1"/>
      <c r="B2199" s="1"/>
      <c r="C2199" s="1"/>
      <c r="D2199" s="1"/>
      <c r="E2199" s="1"/>
    </row>
    <row r="2200" spans="1:5" x14ac:dyDescent="0.25">
      <c r="A2200" s="1"/>
      <c r="B2200" s="1"/>
      <c r="C2200" s="1"/>
      <c r="D2200" s="1"/>
      <c r="E2200" s="1"/>
    </row>
    <row r="2201" spans="1:5" x14ac:dyDescent="0.25">
      <c r="A2201" s="1"/>
      <c r="B2201" s="1"/>
      <c r="C2201" s="1"/>
      <c r="D2201" s="1"/>
      <c r="E2201" s="1"/>
    </row>
    <row r="2202" spans="1:5" x14ac:dyDescent="0.25">
      <c r="A2202" s="1"/>
      <c r="B2202" s="1"/>
      <c r="C2202" s="1"/>
      <c r="D2202" s="1"/>
      <c r="E2202" s="1"/>
    </row>
    <row r="2203" spans="1:5" x14ac:dyDescent="0.25">
      <c r="A2203" s="1"/>
      <c r="B2203" s="1"/>
      <c r="C2203" s="1"/>
      <c r="D2203" s="1"/>
      <c r="E2203" s="1"/>
    </row>
    <row r="2204" spans="1:5" x14ac:dyDescent="0.25">
      <c r="A2204" s="1"/>
      <c r="B2204" s="1"/>
      <c r="C2204" s="1"/>
      <c r="D2204" s="1"/>
      <c r="E2204" s="1"/>
    </row>
    <row r="2205" spans="1:5" x14ac:dyDescent="0.25">
      <c r="A2205" s="1"/>
      <c r="B2205" s="1"/>
      <c r="C2205" s="1"/>
      <c r="D2205" s="1"/>
      <c r="E2205" s="1"/>
    </row>
    <row r="2206" spans="1:5" x14ac:dyDescent="0.25">
      <c r="A2206" s="1"/>
      <c r="B2206" s="1"/>
      <c r="C2206" s="1"/>
      <c r="D2206" s="1"/>
      <c r="E2206" s="1"/>
    </row>
    <row r="2207" spans="1:5" x14ac:dyDescent="0.25">
      <c r="A2207" s="1"/>
      <c r="B2207" s="1"/>
      <c r="C2207" s="1"/>
      <c r="D2207" s="1"/>
      <c r="E2207" s="1"/>
    </row>
    <row r="2208" spans="1:5" x14ac:dyDescent="0.25">
      <c r="A2208" s="1"/>
      <c r="B2208" s="1"/>
      <c r="C2208" s="1"/>
      <c r="D2208" s="1"/>
      <c r="E2208" s="1"/>
    </row>
    <row r="2209" spans="1:5" x14ac:dyDescent="0.25">
      <c r="A2209" s="1"/>
      <c r="B2209" s="1"/>
      <c r="C2209" s="1"/>
      <c r="D2209" s="1"/>
      <c r="E2209" s="1"/>
    </row>
    <row r="2210" spans="1:5" x14ac:dyDescent="0.25">
      <c r="A2210" s="1"/>
      <c r="B2210" s="1"/>
      <c r="C2210" s="1"/>
      <c r="D2210" s="1"/>
      <c r="E2210" s="1"/>
    </row>
    <row r="2211" spans="1:5" x14ac:dyDescent="0.25">
      <c r="A2211" s="1"/>
      <c r="B2211" s="1"/>
      <c r="C2211" s="1"/>
      <c r="D2211" s="1"/>
      <c r="E2211" s="1"/>
    </row>
    <row r="2212" spans="1:5" x14ac:dyDescent="0.25">
      <c r="A2212" s="1"/>
      <c r="B2212" s="1"/>
      <c r="C2212" s="1"/>
      <c r="D2212" s="1"/>
      <c r="E2212" s="1"/>
    </row>
    <row r="2213" spans="1:5" x14ac:dyDescent="0.25">
      <c r="A2213" s="1"/>
      <c r="B2213" s="1"/>
      <c r="C2213" s="1"/>
      <c r="D2213" s="1"/>
      <c r="E2213" s="1"/>
    </row>
    <row r="2214" spans="1:5" x14ac:dyDescent="0.25">
      <c r="A2214" s="1"/>
      <c r="B2214" s="1"/>
      <c r="C2214" s="1"/>
      <c r="D2214" s="1"/>
      <c r="E2214" s="1"/>
    </row>
    <row r="2215" spans="1:5" x14ac:dyDescent="0.25">
      <c r="A2215" s="1"/>
      <c r="B2215" s="1"/>
      <c r="C2215" s="1"/>
      <c r="D2215" s="1"/>
      <c r="E2215" s="1"/>
    </row>
    <row r="2216" spans="1:5" x14ac:dyDescent="0.25">
      <c r="A2216" s="1"/>
      <c r="B2216" s="1"/>
      <c r="C2216" s="1"/>
      <c r="D2216" s="1"/>
      <c r="E2216" s="1"/>
    </row>
    <row r="2217" spans="1:5" x14ac:dyDescent="0.25">
      <c r="A2217" s="1"/>
      <c r="B2217" s="1"/>
      <c r="C2217" s="1"/>
      <c r="D2217" s="1"/>
      <c r="E2217" s="1"/>
    </row>
    <row r="2218" spans="1:5" x14ac:dyDescent="0.25">
      <c r="A2218" s="1"/>
      <c r="B2218" s="1"/>
      <c r="C2218" s="1"/>
      <c r="D2218" s="1"/>
      <c r="E2218" s="1"/>
    </row>
    <row r="2219" spans="1:5" x14ac:dyDescent="0.25">
      <c r="A2219" s="1"/>
      <c r="B2219" s="1"/>
      <c r="C2219" s="1"/>
      <c r="D2219" s="1"/>
      <c r="E2219" s="1"/>
    </row>
    <row r="2220" spans="1:5" x14ac:dyDescent="0.25">
      <c r="A2220" s="1"/>
      <c r="B2220" s="1"/>
      <c r="C2220" s="1"/>
      <c r="D2220" s="1"/>
      <c r="E2220" s="1"/>
    </row>
    <row r="2221" spans="1:5" x14ac:dyDescent="0.25">
      <c r="A2221" s="1"/>
      <c r="B2221" s="1"/>
      <c r="C2221" s="1"/>
      <c r="D2221" s="1"/>
      <c r="E2221" s="1"/>
    </row>
    <row r="2222" spans="1:5" x14ac:dyDescent="0.25">
      <c r="A2222" s="1"/>
      <c r="B2222" s="1"/>
      <c r="C2222" s="1"/>
      <c r="D2222" s="1"/>
      <c r="E2222" s="1"/>
    </row>
    <row r="2223" spans="1:5" x14ac:dyDescent="0.25">
      <c r="A2223" s="1"/>
      <c r="B2223" s="1"/>
      <c r="C2223" s="1"/>
      <c r="D2223" s="1"/>
      <c r="E2223" s="1"/>
    </row>
    <row r="2224" spans="1:5" x14ac:dyDescent="0.25">
      <c r="A2224" s="1"/>
      <c r="B2224" s="1"/>
      <c r="C2224" s="1"/>
      <c r="D2224" s="1"/>
      <c r="E2224" s="1"/>
    </row>
    <row r="2225" spans="1:5" x14ac:dyDescent="0.25">
      <c r="A2225" s="1"/>
      <c r="B2225" s="1"/>
      <c r="C2225" s="1"/>
      <c r="D2225" s="1"/>
      <c r="E2225" s="1"/>
    </row>
    <row r="2226" spans="1:5" x14ac:dyDescent="0.25">
      <c r="A2226" s="1"/>
      <c r="B2226" s="1"/>
      <c r="C2226" s="1"/>
      <c r="D2226" s="1"/>
      <c r="E2226" s="1"/>
    </row>
    <row r="2227" spans="1:5" x14ac:dyDescent="0.25">
      <c r="A2227" s="1"/>
      <c r="B2227" s="1"/>
      <c r="C2227" s="1"/>
      <c r="D2227" s="1"/>
      <c r="E2227" s="1"/>
    </row>
    <row r="2228" spans="1:5" x14ac:dyDescent="0.25">
      <c r="A2228" s="1"/>
      <c r="B2228" s="1"/>
      <c r="C2228" s="1"/>
      <c r="D2228" s="1"/>
      <c r="E2228" s="1"/>
    </row>
    <row r="2229" spans="1:5" x14ac:dyDescent="0.25">
      <c r="A2229" s="1"/>
      <c r="B2229" s="1"/>
      <c r="C2229" s="1"/>
      <c r="D2229" s="1"/>
      <c r="E2229" s="1"/>
    </row>
    <row r="2230" spans="1:5" x14ac:dyDescent="0.25">
      <c r="A2230" s="1"/>
      <c r="B2230" s="1"/>
      <c r="C2230" s="1"/>
      <c r="D2230" s="1"/>
      <c r="E2230" s="1"/>
    </row>
    <row r="2231" spans="1:5" x14ac:dyDescent="0.25">
      <c r="A2231" s="1"/>
      <c r="B2231" s="1"/>
      <c r="C2231" s="1"/>
      <c r="D2231" s="1"/>
      <c r="E2231" s="1"/>
    </row>
    <row r="2232" spans="1:5" x14ac:dyDescent="0.25">
      <c r="A2232" s="1"/>
      <c r="B2232" s="1"/>
      <c r="C2232" s="1"/>
      <c r="D2232" s="1"/>
      <c r="E2232" s="1"/>
    </row>
    <row r="2233" spans="1:5" x14ac:dyDescent="0.25">
      <c r="A2233" s="1"/>
      <c r="B2233" s="1"/>
      <c r="C2233" s="1"/>
      <c r="D2233" s="1"/>
      <c r="E2233" s="1"/>
    </row>
    <row r="2234" spans="1:5" x14ac:dyDescent="0.25">
      <c r="A2234" s="1"/>
      <c r="B2234" s="1"/>
      <c r="C2234" s="1"/>
      <c r="D2234" s="1"/>
      <c r="E2234" s="1"/>
    </row>
    <row r="2235" spans="1:5" x14ac:dyDescent="0.25">
      <c r="A2235" s="1"/>
      <c r="B2235" s="1"/>
      <c r="C2235" s="1"/>
      <c r="D2235" s="1"/>
      <c r="E2235" s="1"/>
    </row>
    <row r="2236" spans="1:5" x14ac:dyDescent="0.25">
      <c r="A2236" s="1"/>
      <c r="B2236" s="1"/>
      <c r="C2236" s="1"/>
      <c r="D2236" s="1"/>
      <c r="E2236" s="1"/>
    </row>
    <row r="2237" spans="1:5" x14ac:dyDescent="0.25">
      <c r="A2237" s="1"/>
      <c r="B2237" s="1"/>
      <c r="C2237" s="1"/>
      <c r="D2237" s="1"/>
      <c r="E2237" s="1"/>
    </row>
    <row r="2238" spans="1:5" x14ac:dyDescent="0.25">
      <c r="A2238" s="1"/>
      <c r="B2238" s="1"/>
      <c r="C2238" s="1"/>
      <c r="D2238" s="1"/>
      <c r="E2238" s="1"/>
    </row>
    <row r="2239" spans="1:5" x14ac:dyDescent="0.25">
      <c r="A2239" s="1"/>
      <c r="B2239" s="1"/>
      <c r="C2239" s="1"/>
      <c r="D2239" s="1"/>
      <c r="E2239" s="1"/>
    </row>
    <row r="2240" spans="1:5" x14ac:dyDescent="0.25">
      <c r="A2240" s="1"/>
      <c r="B2240" s="1"/>
      <c r="C2240" s="1"/>
      <c r="D2240" s="1"/>
      <c r="E2240" s="1"/>
    </row>
    <row r="2241" spans="1:5" x14ac:dyDescent="0.25">
      <c r="A2241" s="1"/>
      <c r="B2241" s="1"/>
      <c r="C2241" s="1"/>
      <c r="D2241" s="1"/>
      <c r="E2241" s="1"/>
    </row>
    <row r="2242" spans="1:5" x14ac:dyDescent="0.25">
      <c r="A2242" s="1"/>
      <c r="B2242" s="1"/>
      <c r="C2242" s="1"/>
      <c r="D2242" s="1"/>
      <c r="E2242" s="1"/>
    </row>
    <row r="2243" spans="1:5" x14ac:dyDescent="0.25">
      <c r="A2243" s="1"/>
      <c r="B2243" s="1"/>
      <c r="C2243" s="1"/>
      <c r="D2243" s="1"/>
      <c r="E2243" s="1"/>
    </row>
    <row r="2244" spans="1:5" x14ac:dyDescent="0.25">
      <c r="A2244" s="1"/>
      <c r="B2244" s="1"/>
      <c r="C2244" s="1"/>
      <c r="D2244" s="1"/>
      <c r="E2244" s="1"/>
    </row>
    <row r="2245" spans="1:5" x14ac:dyDescent="0.25">
      <c r="A2245" s="1"/>
      <c r="B2245" s="1"/>
      <c r="C2245" s="1"/>
      <c r="D2245" s="1"/>
      <c r="E2245" s="1"/>
    </row>
    <row r="2246" spans="1:5" x14ac:dyDescent="0.25">
      <c r="A2246" s="1"/>
      <c r="B2246" s="1"/>
      <c r="C2246" s="1"/>
      <c r="D2246" s="1"/>
      <c r="E2246" s="1"/>
    </row>
    <row r="2247" spans="1:5" x14ac:dyDescent="0.25">
      <c r="A2247" s="1"/>
      <c r="B2247" s="1"/>
      <c r="C2247" s="1"/>
      <c r="D2247" s="1"/>
      <c r="E2247" s="1"/>
    </row>
    <row r="2248" spans="1:5" x14ac:dyDescent="0.25">
      <c r="A2248" s="1"/>
      <c r="B2248" s="1"/>
      <c r="C2248" s="1"/>
      <c r="D2248" s="1"/>
      <c r="E2248" s="1"/>
    </row>
    <row r="2249" spans="1:5" x14ac:dyDescent="0.25">
      <c r="A2249" s="1"/>
      <c r="B2249" s="1"/>
      <c r="C2249" s="1"/>
      <c r="D2249" s="1"/>
      <c r="E2249" s="1"/>
    </row>
    <row r="2250" spans="1:5" x14ac:dyDescent="0.25">
      <c r="A2250" s="1"/>
      <c r="B2250" s="1"/>
      <c r="C2250" s="1"/>
      <c r="D2250" s="1"/>
      <c r="E2250" s="1"/>
    </row>
    <row r="2251" spans="1:5" x14ac:dyDescent="0.25">
      <c r="A2251" s="1"/>
      <c r="B2251" s="1"/>
      <c r="C2251" s="1"/>
      <c r="D2251" s="1"/>
      <c r="E2251" s="1"/>
    </row>
    <row r="2252" spans="1:5" x14ac:dyDescent="0.25">
      <c r="A2252" s="1"/>
      <c r="B2252" s="1"/>
      <c r="C2252" s="1"/>
      <c r="D2252" s="1"/>
      <c r="E2252" s="1"/>
    </row>
    <row r="2253" spans="1:5" x14ac:dyDescent="0.25">
      <c r="A2253" s="1"/>
      <c r="B2253" s="1"/>
      <c r="C2253" s="1"/>
      <c r="D2253" s="1"/>
      <c r="E2253" s="1"/>
    </row>
    <row r="2254" spans="1:5" x14ac:dyDescent="0.25">
      <c r="A2254" s="1"/>
      <c r="B2254" s="1"/>
      <c r="C2254" s="1"/>
      <c r="D2254" s="1"/>
      <c r="E2254" s="1"/>
    </row>
    <row r="2255" spans="1:5" x14ac:dyDescent="0.25">
      <c r="A2255" s="1"/>
      <c r="B2255" s="1"/>
      <c r="C2255" s="1"/>
      <c r="D2255" s="1"/>
      <c r="E2255" s="1"/>
    </row>
    <row r="2256" spans="1:5" x14ac:dyDescent="0.25">
      <c r="A2256" s="1"/>
      <c r="B2256" s="1"/>
      <c r="C2256" s="1"/>
      <c r="D2256" s="1"/>
      <c r="E2256" s="1"/>
    </row>
    <row r="2257" spans="1:5" x14ac:dyDescent="0.25">
      <c r="A2257" s="1"/>
      <c r="B2257" s="1"/>
      <c r="C2257" s="1"/>
      <c r="D2257" s="1"/>
      <c r="E2257" s="1"/>
    </row>
    <row r="2258" spans="1:5" x14ac:dyDescent="0.25">
      <c r="A2258" s="1"/>
      <c r="B2258" s="1"/>
      <c r="C2258" s="1"/>
      <c r="D2258" s="1"/>
      <c r="E2258" s="1"/>
    </row>
    <row r="2259" spans="1:5" x14ac:dyDescent="0.25">
      <c r="A2259" s="1"/>
      <c r="B2259" s="1"/>
      <c r="C2259" s="1"/>
      <c r="D2259" s="1"/>
      <c r="E2259" s="1"/>
    </row>
    <row r="2260" spans="1:5" x14ac:dyDescent="0.25">
      <c r="A2260" s="1"/>
      <c r="B2260" s="1"/>
      <c r="C2260" s="1"/>
      <c r="D2260" s="1"/>
      <c r="E2260" s="1"/>
    </row>
    <row r="2261" spans="1:5" x14ac:dyDescent="0.25">
      <c r="A2261" s="1"/>
      <c r="B2261" s="1"/>
      <c r="C2261" s="1"/>
      <c r="D2261" s="1"/>
      <c r="E2261" s="1"/>
    </row>
    <row r="2262" spans="1:5" x14ac:dyDescent="0.25">
      <c r="A2262" s="1"/>
      <c r="B2262" s="1"/>
      <c r="C2262" s="1"/>
      <c r="D2262" s="1"/>
      <c r="E2262" s="1"/>
    </row>
    <row r="2263" spans="1:5" x14ac:dyDescent="0.25">
      <c r="A2263" s="1"/>
      <c r="B2263" s="1"/>
      <c r="C2263" s="1"/>
      <c r="D2263" s="1"/>
      <c r="E2263" s="1"/>
    </row>
    <row r="2264" spans="1:5" x14ac:dyDescent="0.25">
      <c r="A2264" s="1"/>
      <c r="B2264" s="1"/>
      <c r="C2264" s="1"/>
      <c r="D2264" s="1"/>
      <c r="E2264" s="1"/>
    </row>
    <row r="2265" spans="1:5" x14ac:dyDescent="0.25">
      <c r="A2265" s="1"/>
      <c r="B2265" s="1"/>
      <c r="C2265" s="1"/>
      <c r="D2265" s="1"/>
      <c r="E2265" s="1"/>
    </row>
    <row r="2266" spans="1:5" x14ac:dyDescent="0.25">
      <c r="A2266" s="1"/>
      <c r="B2266" s="1"/>
      <c r="C2266" s="1"/>
      <c r="D2266" s="1"/>
      <c r="E2266" s="1"/>
    </row>
    <row r="2267" spans="1:5" x14ac:dyDescent="0.25">
      <c r="A2267" s="1"/>
      <c r="B2267" s="1"/>
      <c r="C2267" s="1"/>
      <c r="D2267" s="1"/>
      <c r="E2267" s="1"/>
    </row>
    <row r="2268" spans="1:5" x14ac:dyDescent="0.25">
      <c r="A2268" s="1"/>
      <c r="B2268" s="1"/>
      <c r="C2268" s="1"/>
      <c r="D2268" s="1"/>
      <c r="E2268" s="1"/>
    </row>
    <row r="2269" spans="1:5" x14ac:dyDescent="0.25">
      <c r="A2269" s="1"/>
      <c r="B2269" s="1"/>
      <c r="C2269" s="1"/>
      <c r="D2269" s="1"/>
      <c r="E2269" s="1"/>
    </row>
    <row r="2270" spans="1:5" x14ac:dyDescent="0.25">
      <c r="A2270" s="1"/>
      <c r="B2270" s="1"/>
      <c r="C2270" s="1"/>
      <c r="D2270" s="1"/>
      <c r="E2270" s="1"/>
    </row>
    <row r="2271" spans="1:5" x14ac:dyDescent="0.25">
      <c r="A2271" s="1"/>
      <c r="B2271" s="1"/>
      <c r="C2271" s="1"/>
      <c r="D2271" s="1"/>
      <c r="E2271" s="1"/>
    </row>
    <row r="2272" spans="1:5" x14ac:dyDescent="0.25">
      <c r="A2272" s="1"/>
      <c r="B2272" s="1"/>
      <c r="C2272" s="1"/>
      <c r="D2272" s="1"/>
      <c r="E2272" s="1"/>
    </row>
    <row r="2273" spans="1:5" x14ac:dyDescent="0.25">
      <c r="A2273" s="1"/>
      <c r="B2273" s="1"/>
      <c r="C2273" s="1"/>
      <c r="D2273" s="1"/>
      <c r="E2273" s="1"/>
    </row>
    <row r="2274" spans="1:5" x14ac:dyDescent="0.25">
      <c r="A2274" s="1"/>
      <c r="B2274" s="1"/>
      <c r="C2274" s="1"/>
      <c r="D2274" s="1"/>
      <c r="E2274" s="1"/>
    </row>
    <row r="2275" spans="1:5" x14ac:dyDescent="0.25">
      <c r="A2275" s="1"/>
      <c r="B2275" s="1"/>
      <c r="C2275" s="1"/>
      <c r="D2275" s="1"/>
      <c r="E2275" s="1"/>
    </row>
    <row r="2276" spans="1:5" x14ac:dyDescent="0.25">
      <c r="A2276" s="1"/>
      <c r="B2276" s="1"/>
      <c r="C2276" s="1"/>
      <c r="D2276" s="1"/>
      <c r="E2276" s="1"/>
    </row>
    <row r="2277" spans="1:5" x14ac:dyDescent="0.25">
      <c r="A2277" s="1"/>
      <c r="B2277" s="1"/>
      <c r="C2277" s="1"/>
      <c r="D2277" s="1"/>
      <c r="E2277" s="1"/>
    </row>
    <row r="2278" spans="1:5" x14ac:dyDescent="0.25">
      <c r="A2278" s="1"/>
      <c r="B2278" s="1"/>
      <c r="C2278" s="1"/>
      <c r="D2278" s="1"/>
      <c r="E2278" s="1"/>
    </row>
    <row r="2279" spans="1:5" x14ac:dyDescent="0.25">
      <c r="A2279" s="1"/>
      <c r="B2279" s="1"/>
      <c r="C2279" s="1"/>
      <c r="D2279" s="1"/>
      <c r="E2279" s="1"/>
    </row>
    <row r="2280" spans="1:5" x14ac:dyDescent="0.25">
      <c r="A2280" s="1"/>
      <c r="B2280" s="1"/>
      <c r="C2280" s="1"/>
      <c r="D2280" s="1"/>
      <c r="E2280" s="1"/>
    </row>
    <row r="2281" spans="1:5" x14ac:dyDescent="0.25">
      <c r="A2281" s="1"/>
      <c r="B2281" s="1"/>
      <c r="C2281" s="1"/>
      <c r="D2281" s="1"/>
      <c r="E2281" s="1"/>
    </row>
    <row r="2282" spans="1:5" x14ac:dyDescent="0.25">
      <c r="A2282" s="1"/>
      <c r="B2282" s="1"/>
      <c r="C2282" s="1"/>
      <c r="D2282" s="1"/>
      <c r="E2282" s="1"/>
    </row>
    <row r="2283" spans="1:5" x14ac:dyDescent="0.25">
      <c r="A2283" s="1"/>
      <c r="B2283" s="1"/>
      <c r="C2283" s="1"/>
      <c r="D2283" s="1"/>
      <c r="E2283" s="1"/>
    </row>
    <row r="2284" spans="1:5" x14ac:dyDescent="0.25">
      <c r="A2284" s="1"/>
      <c r="B2284" s="1"/>
      <c r="C2284" s="1"/>
      <c r="D2284" s="1"/>
      <c r="E2284" s="1"/>
    </row>
    <row r="2285" spans="1:5" x14ac:dyDescent="0.25">
      <c r="A2285" s="1"/>
      <c r="B2285" s="1"/>
      <c r="C2285" s="1"/>
      <c r="D2285" s="1"/>
      <c r="E2285" s="1"/>
    </row>
    <row r="2286" spans="1:5" x14ac:dyDescent="0.25">
      <c r="A2286" s="1"/>
      <c r="B2286" s="1"/>
      <c r="C2286" s="1"/>
      <c r="D2286" s="1"/>
      <c r="E2286" s="1"/>
    </row>
    <row r="2287" spans="1:5" x14ac:dyDescent="0.25">
      <c r="A2287" s="1"/>
      <c r="B2287" s="1"/>
      <c r="C2287" s="1"/>
      <c r="D2287" s="1"/>
      <c r="E2287" s="1"/>
    </row>
    <row r="2288" spans="1:5" x14ac:dyDescent="0.25">
      <c r="A2288" s="1"/>
      <c r="B2288" s="1"/>
      <c r="C2288" s="1"/>
      <c r="D2288" s="1"/>
      <c r="E2288" s="1"/>
    </row>
    <row r="2289" spans="1:5" x14ac:dyDescent="0.25">
      <c r="A2289" s="1"/>
      <c r="B2289" s="1"/>
      <c r="C2289" s="1"/>
      <c r="D2289" s="1"/>
      <c r="E2289" s="1"/>
    </row>
    <row r="2290" spans="1:5" x14ac:dyDescent="0.25">
      <c r="A2290" s="1"/>
      <c r="B2290" s="1"/>
      <c r="C2290" s="1"/>
      <c r="D2290" s="1"/>
      <c r="E2290" s="1"/>
    </row>
    <row r="2291" spans="1:5" x14ac:dyDescent="0.25">
      <c r="A2291" s="1"/>
      <c r="B2291" s="1"/>
      <c r="C2291" s="1"/>
      <c r="D2291" s="1"/>
      <c r="E2291" s="1"/>
    </row>
    <row r="2292" spans="1:5" x14ac:dyDescent="0.25">
      <c r="A2292" s="1"/>
      <c r="B2292" s="1"/>
      <c r="C2292" s="1"/>
      <c r="D2292" s="1"/>
      <c r="E2292" s="1"/>
    </row>
    <row r="2293" spans="1:5" x14ac:dyDescent="0.25">
      <c r="A2293" s="1"/>
      <c r="B2293" s="1"/>
      <c r="C2293" s="1"/>
      <c r="D2293" s="1"/>
      <c r="E2293" s="1"/>
    </row>
    <row r="2294" spans="1:5" x14ac:dyDescent="0.25">
      <c r="A2294" s="1"/>
      <c r="B2294" s="1"/>
      <c r="C2294" s="1"/>
      <c r="D2294" s="1"/>
      <c r="E2294" s="1"/>
    </row>
    <row r="2295" spans="1:5" x14ac:dyDescent="0.25">
      <c r="A2295" s="1"/>
      <c r="B2295" s="1"/>
      <c r="C2295" s="1"/>
      <c r="D2295" s="1"/>
      <c r="E2295" s="1"/>
    </row>
    <row r="2296" spans="1:5" x14ac:dyDescent="0.25">
      <c r="A2296" s="1"/>
      <c r="B2296" s="1"/>
      <c r="C2296" s="1"/>
      <c r="D2296" s="1"/>
      <c r="E2296" s="1"/>
    </row>
    <row r="2297" spans="1:5" x14ac:dyDescent="0.25">
      <c r="A2297" s="1"/>
      <c r="B2297" s="1"/>
      <c r="C2297" s="1"/>
      <c r="D2297" s="1"/>
      <c r="E2297" s="1"/>
    </row>
    <row r="2298" spans="1:5" x14ac:dyDescent="0.25">
      <c r="A2298" s="1"/>
      <c r="B2298" s="1"/>
      <c r="C2298" s="1"/>
      <c r="D2298" s="1"/>
      <c r="E2298" s="1"/>
    </row>
    <row r="2299" spans="1:5" x14ac:dyDescent="0.25">
      <c r="A2299" s="1"/>
      <c r="B2299" s="1"/>
      <c r="C2299" s="1"/>
      <c r="D2299" s="1"/>
      <c r="E2299" s="1"/>
    </row>
    <row r="2300" spans="1:5" x14ac:dyDescent="0.25">
      <c r="A2300" s="1"/>
      <c r="B2300" s="1"/>
      <c r="C2300" s="1"/>
      <c r="D2300" s="1"/>
      <c r="E2300" s="1"/>
    </row>
    <row r="2301" spans="1:5" x14ac:dyDescent="0.25">
      <c r="A2301" s="1"/>
      <c r="B2301" s="1"/>
      <c r="C2301" s="1"/>
      <c r="D2301" s="1"/>
      <c r="E2301" s="1"/>
    </row>
    <row r="2302" spans="1:5" x14ac:dyDescent="0.25">
      <c r="A2302" s="1"/>
      <c r="B2302" s="1"/>
      <c r="C2302" s="1"/>
      <c r="D2302" s="1"/>
      <c r="E2302" s="1"/>
    </row>
    <row r="2303" spans="1:5" x14ac:dyDescent="0.25">
      <c r="A2303" s="1"/>
      <c r="B2303" s="1"/>
      <c r="C2303" s="1"/>
      <c r="D2303" s="1"/>
      <c r="E2303" s="1"/>
    </row>
    <row r="2304" spans="1:5" x14ac:dyDescent="0.25">
      <c r="A2304" s="1"/>
      <c r="B2304" s="1"/>
      <c r="C2304" s="1"/>
      <c r="D2304" s="1"/>
      <c r="E2304" s="1"/>
    </row>
    <row r="2305" spans="1:5" x14ac:dyDescent="0.25">
      <c r="A2305" s="1"/>
      <c r="B2305" s="1"/>
      <c r="C2305" s="1"/>
      <c r="D2305" s="1"/>
      <c r="E2305" s="1"/>
    </row>
    <row r="2306" spans="1:5" x14ac:dyDescent="0.25">
      <c r="A2306" s="1"/>
      <c r="B2306" s="1"/>
      <c r="C2306" s="1"/>
      <c r="D2306" s="1"/>
      <c r="E2306" s="1"/>
    </row>
    <row r="2307" spans="1:5" x14ac:dyDescent="0.25">
      <c r="A2307" s="1"/>
      <c r="B2307" s="1"/>
      <c r="C2307" s="1"/>
      <c r="D2307" s="1"/>
      <c r="E2307" s="1"/>
    </row>
    <row r="2308" spans="1:5" x14ac:dyDescent="0.25">
      <c r="A2308" s="1"/>
      <c r="B2308" s="1"/>
      <c r="C2308" s="1"/>
      <c r="D2308" s="1"/>
      <c r="E2308" s="1"/>
    </row>
    <row r="2309" spans="1:5" x14ac:dyDescent="0.25">
      <c r="A2309" s="1"/>
      <c r="B2309" s="1"/>
      <c r="C2309" s="1"/>
      <c r="D2309" s="1"/>
      <c r="E2309" s="1"/>
    </row>
    <row r="2310" spans="1:5" x14ac:dyDescent="0.25">
      <c r="A2310" s="1"/>
      <c r="B2310" s="1"/>
      <c r="C2310" s="1"/>
      <c r="D2310" s="1"/>
      <c r="E2310" s="1"/>
    </row>
    <row r="2311" spans="1:5" x14ac:dyDescent="0.25">
      <c r="A2311" s="1"/>
      <c r="B2311" s="1"/>
      <c r="C2311" s="1"/>
      <c r="D2311" s="1"/>
      <c r="E2311" s="1"/>
    </row>
    <row r="2312" spans="1:5" x14ac:dyDescent="0.25">
      <c r="A2312" s="1"/>
      <c r="B2312" s="1"/>
      <c r="C2312" s="1"/>
      <c r="D2312" s="1"/>
      <c r="E2312" s="1"/>
    </row>
    <row r="2313" spans="1:5" x14ac:dyDescent="0.25">
      <c r="A2313" s="1"/>
      <c r="B2313" s="1"/>
      <c r="C2313" s="1"/>
      <c r="D2313" s="1"/>
      <c r="E2313" s="1"/>
    </row>
    <row r="2314" spans="1:5" x14ac:dyDescent="0.25">
      <c r="A2314" s="1"/>
      <c r="B2314" s="1"/>
      <c r="C2314" s="1"/>
      <c r="D2314" s="1"/>
      <c r="E2314" s="1"/>
    </row>
    <row r="2315" spans="1:5" x14ac:dyDescent="0.25">
      <c r="A2315" s="1"/>
      <c r="B2315" s="1"/>
      <c r="C2315" s="1"/>
      <c r="D2315" s="1"/>
      <c r="E2315" s="1"/>
    </row>
    <row r="2316" spans="1:5" x14ac:dyDescent="0.25">
      <c r="A2316" s="1"/>
      <c r="B2316" s="1"/>
      <c r="C2316" s="1"/>
      <c r="D2316" s="1"/>
      <c r="E2316" s="1"/>
    </row>
    <row r="2317" spans="1:5" x14ac:dyDescent="0.25">
      <c r="A2317" s="1"/>
      <c r="B2317" s="1"/>
      <c r="C2317" s="1"/>
      <c r="D2317" s="1"/>
      <c r="E2317" s="1"/>
    </row>
    <row r="2318" spans="1:5" x14ac:dyDescent="0.25">
      <c r="A2318" s="1"/>
      <c r="B2318" s="1"/>
      <c r="C2318" s="1"/>
      <c r="D2318" s="1"/>
      <c r="E2318" s="1"/>
    </row>
    <row r="2319" spans="1:5" x14ac:dyDescent="0.25">
      <c r="A2319" s="1"/>
      <c r="B2319" s="1"/>
      <c r="C2319" s="1"/>
      <c r="D2319" s="1"/>
      <c r="E2319" s="1"/>
    </row>
    <row r="2320" spans="1:5" x14ac:dyDescent="0.25">
      <c r="A2320" s="1"/>
      <c r="B2320" s="1"/>
      <c r="C2320" s="1"/>
      <c r="D2320" s="1"/>
      <c r="E2320" s="1"/>
    </row>
    <row r="2321" spans="1:5" x14ac:dyDescent="0.25">
      <c r="A2321" s="1"/>
      <c r="B2321" s="1"/>
      <c r="C2321" s="1"/>
      <c r="D2321" s="1"/>
      <c r="E2321" s="1"/>
    </row>
    <row r="2322" spans="1:5" x14ac:dyDescent="0.25">
      <c r="A2322" s="1"/>
      <c r="B2322" s="1"/>
      <c r="C2322" s="1"/>
      <c r="D2322" s="1"/>
      <c r="E2322" s="1"/>
    </row>
    <row r="2323" spans="1:5" x14ac:dyDescent="0.25">
      <c r="A2323" s="1"/>
      <c r="B2323" s="1"/>
      <c r="C2323" s="1"/>
      <c r="D2323" s="1"/>
      <c r="E2323" s="1"/>
    </row>
    <row r="2324" spans="1:5" x14ac:dyDescent="0.25">
      <c r="A2324" s="1"/>
      <c r="B2324" s="1"/>
      <c r="C2324" s="1"/>
      <c r="D2324" s="1"/>
      <c r="E2324" s="1"/>
    </row>
    <row r="2325" spans="1:5" x14ac:dyDescent="0.25">
      <c r="A2325" s="1"/>
      <c r="B2325" s="1"/>
      <c r="C2325" s="1"/>
      <c r="D2325" s="1"/>
      <c r="E2325" s="1"/>
    </row>
    <row r="2326" spans="1:5" x14ac:dyDescent="0.25">
      <c r="A2326" s="1"/>
      <c r="B2326" s="1"/>
      <c r="C2326" s="1"/>
      <c r="D2326" s="1"/>
      <c r="E2326" s="1"/>
    </row>
    <row r="2327" spans="1:5" x14ac:dyDescent="0.25">
      <c r="A2327" s="1"/>
      <c r="B2327" s="1"/>
      <c r="C2327" s="1"/>
      <c r="D2327" s="1"/>
      <c r="E2327" s="1"/>
    </row>
    <row r="2328" spans="1:5" x14ac:dyDescent="0.25">
      <c r="A2328" s="1"/>
      <c r="B2328" s="1"/>
      <c r="C2328" s="1"/>
      <c r="D2328" s="1"/>
      <c r="E2328" s="1"/>
    </row>
    <row r="2329" spans="1:5" x14ac:dyDescent="0.25">
      <c r="A2329" s="1"/>
      <c r="B2329" s="1"/>
      <c r="C2329" s="1"/>
      <c r="D2329" s="1"/>
      <c r="E2329" s="1"/>
    </row>
    <row r="2330" spans="1:5" x14ac:dyDescent="0.25">
      <c r="A2330" s="1"/>
      <c r="B2330" s="1"/>
      <c r="C2330" s="1"/>
      <c r="D2330" s="1"/>
      <c r="E2330" s="1"/>
    </row>
    <row r="2331" spans="1:5" x14ac:dyDescent="0.25">
      <c r="A2331" s="1"/>
      <c r="B2331" s="1"/>
      <c r="C2331" s="1"/>
      <c r="D2331" s="1"/>
      <c r="E2331" s="1"/>
    </row>
    <row r="2332" spans="1:5" x14ac:dyDescent="0.25">
      <c r="A2332" s="1"/>
      <c r="B2332" s="1"/>
      <c r="C2332" s="1"/>
      <c r="D2332" s="1"/>
      <c r="E2332" s="1"/>
    </row>
    <row r="2333" spans="1:5" x14ac:dyDescent="0.25">
      <c r="A2333" s="1"/>
      <c r="B2333" s="1"/>
      <c r="C2333" s="1"/>
      <c r="D2333" s="1"/>
      <c r="E2333" s="1"/>
    </row>
    <row r="2334" spans="1:5" x14ac:dyDescent="0.25">
      <c r="A2334" s="1"/>
      <c r="B2334" s="1"/>
      <c r="C2334" s="1"/>
      <c r="D2334" s="1"/>
      <c r="E2334" s="1"/>
    </row>
    <row r="2335" spans="1:5" x14ac:dyDescent="0.25">
      <c r="A2335" s="1"/>
      <c r="B2335" s="1"/>
      <c r="C2335" s="1"/>
      <c r="D2335" s="1"/>
      <c r="E2335" s="1"/>
    </row>
    <row r="2336" spans="1:5" x14ac:dyDescent="0.25">
      <c r="A2336" s="1"/>
      <c r="B2336" s="1"/>
      <c r="C2336" s="1"/>
      <c r="D2336" s="1"/>
      <c r="E2336" s="1"/>
    </row>
    <row r="2337" spans="1:5" x14ac:dyDescent="0.25">
      <c r="A2337" s="1"/>
      <c r="B2337" s="1"/>
      <c r="C2337" s="1"/>
      <c r="D2337" s="1"/>
      <c r="E2337" s="1"/>
    </row>
    <row r="2338" spans="1:5" x14ac:dyDescent="0.25">
      <c r="A2338" s="1"/>
      <c r="B2338" s="1"/>
      <c r="C2338" s="1"/>
      <c r="D2338" s="1"/>
      <c r="E2338" s="1"/>
    </row>
    <row r="2339" spans="1:5" x14ac:dyDescent="0.25">
      <c r="A2339" s="1"/>
      <c r="B2339" s="1"/>
      <c r="C2339" s="1"/>
      <c r="D2339" s="1"/>
      <c r="E2339" s="1"/>
    </row>
    <row r="2340" spans="1:5" x14ac:dyDescent="0.25">
      <c r="A2340" s="1"/>
      <c r="B2340" s="1"/>
      <c r="C2340" s="1"/>
      <c r="D2340" s="1"/>
      <c r="E2340" s="1"/>
    </row>
    <row r="2341" spans="1:5" x14ac:dyDescent="0.25">
      <c r="A2341" s="1"/>
      <c r="B2341" s="1"/>
      <c r="C2341" s="1"/>
      <c r="D2341" s="1"/>
      <c r="E2341" s="1"/>
    </row>
    <row r="2342" spans="1:5" x14ac:dyDescent="0.25">
      <c r="A2342" s="1"/>
      <c r="B2342" s="1"/>
      <c r="C2342" s="1"/>
      <c r="D2342" s="1"/>
      <c r="E2342" s="1"/>
    </row>
    <row r="2343" spans="1:5" x14ac:dyDescent="0.25">
      <c r="A2343" s="1"/>
      <c r="B2343" s="1"/>
      <c r="C2343" s="1"/>
      <c r="D2343" s="1"/>
      <c r="E2343" s="1"/>
    </row>
    <row r="2344" spans="1:5" x14ac:dyDescent="0.25">
      <c r="A2344" s="1"/>
      <c r="B2344" s="1"/>
      <c r="C2344" s="1"/>
      <c r="D2344" s="1"/>
      <c r="E2344" s="1"/>
    </row>
    <row r="2345" spans="1:5" x14ac:dyDescent="0.25">
      <c r="A2345" s="1"/>
      <c r="B2345" s="1"/>
      <c r="C2345" s="1"/>
      <c r="D2345" s="1"/>
      <c r="E2345" s="1"/>
    </row>
    <row r="2346" spans="1:5" x14ac:dyDescent="0.25">
      <c r="A2346" s="1"/>
      <c r="B2346" s="1"/>
      <c r="C2346" s="1"/>
      <c r="D2346" s="1"/>
      <c r="E2346" s="1"/>
    </row>
    <row r="2347" spans="1:5" x14ac:dyDescent="0.25">
      <c r="A2347" s="1"/>
      <c r="B2347" s="1"/>
      <c r="C2347" s="1"/>
      <c r="D2347" s="1"/>
      <c r="E2347" s="1"/>
    </row>
    <row r="2348" spans="1:5" x14ac:dyDescent="0.25">
      <c r="A2348" s="1"/>
      <c r="B2348" s="1"/>
      <c r="C2348" s="1"/>
      <c r="D2348" s="1"/>
      <c r="E2348" s="1"/>
    </row>
    <row r="2349" spans="1:5" x14ac:dyDescent="0.25">
      <c r="A2349" s="1"/>
      <c r="B2349" s="1"/>
      <c r="C2349" s="1"/>
      <c r="D2349" s="1"/>
      <c r="E2349" s="1"/>
    </row>
    <row r="2350" spans="1:5" x14ac:dyDescent="0.25">
      <c r="A2350" s="1"/>
      <c r="B2350" s="1"/>
      <c r="C2350" s="1"/>
      <c r="D2350" s="1"/>
      <c r="E2350" s="1"/>
    </row>
    <row r="2351" spans="1:5" x14ac:dyDescent="0.25">
      <c r="A2351" s="1"/>
      <c r="B2351" s="1"/>
      <c r="C2351" s="1"/>
      <c r="D2351" s="1"/>
      <c r="E2351" s="1"/>
    </row>
    <row r="2352" spans="1:5" x14ac:dyDescent="0.25">
      <c r="A2352" s="1"/>
      <c r="B2352" s="1"/>
      <c r="C2352" s="1"/>
      <c r="D2352" s="1"/>
      <c r="E2352" s="1"/>
    </row>
    <row r="2353" spans="1:5" x14ac:dyDescent="0.25">
      <c r="A2353" s="1"/>
      <c r="B2353" s="1"/>
      <c r="C2353" s="1"/>
      <c r="D2353" s="1"/>
      <c r="E2353" s="1"/>
    </row>
    <row r="2354" spans="1:5" x14ac:dyDescent="0.25">
      <c r="A2354" s="1"/>
      <c r="B2354" s="1"/>
      <c r="C2354" s="1"/>
      <c r="D2354" s="1"/>
      <c r="E2354" s="1"/>
    </row>
    <row r="2355" spans="1:5" x14ac:dyDescent="0.25">
      <c r="A2355" s="1"/>
      <c r="B2355" s="1"/>
      <c r="C2355" s="1"/>
      <c r="D2355" s="1"/>
      <c r="E2355" s="1"/>
    </row>
    <row r="2356" spans="1:5" x14ac:dyDescent="0.25">
      <c r="A2356" s="1"/>
      <c r="B2356" s="1"/>
      <c r="C2356" s="1"/>
      <c r="D2356" s="1"/>
      <c r="E2356" s="1"/>
    </row>
    <row r="2357" spans="1:5" x14ac:dyDescent="0.25">
      <c r="A2357" s="1"/>
      <c r="B2357" s="1"/>
      <c r="C2357" s="1"/>
      <c r="D2357" s="1"/>
      <c r="E2357" s="1"/>
    </row>
    <row r="2358" spans="1:5" x14ac:dyDescent="0.25">
      <c r="A2358" s="1"/>
      <c r="B2358" s="1"/>
      <c r="C2358" s="1"/>
      <c r="D2358" s="1"/>
      <c r="E2358" s="1"/>
    </row>
    <row r="2359" spans="1:5" x14ac:dyDescent="0.25">
      <c r="A2359" s="1"/>
      <c r="B2359" s="1"/>
      <c r="C2359" s="1"/>
      <c r="D2359" s="1"/>
      <c r="E2359" s="1"/>
    </row>
    <row r="2360" spans="1:5" x14ac:dyDescent="0.25">
      <c r="A2360" s="1"/>
      <c r="B2360" s="1"/>
      <c r="C2360" s="1"/>
      <c r="D2360" s="1"/>
      <c r="E2360" s="1"/>
    </row>
    <row r="2361" spans="1:5" x14ac:dyDescent="0.25">
      <c r="A2361" s="1"/>
      <c r="B2361" s="1"/>
      <c r="C2361" s="1"/>
      <c r="D2361" s="1"/>
      <c r="E2361" s="1"/>
    </row>
    <row r="2362" spans="1:5" x14ac:dyDescent="0.25">
      <c r="A2362" s="1"/>
      <c r="B2362" s="1"/>
      <c r="C2362" s="1"/>
      <c r="D2362" s="1"/>
      <c r="E2362" s="1"/>
    </row>
    <row r="2363" spans="1:5" x14ac:dyDescent="0.25">
      <c r="A2363" s="1"/>
      <c r="B2363" s="1"/>
      <c r="C2363" s="1"/>
      <c r="D2363" s="1"/>
      <c r="E2363" s="1"/>
    </row>
    <row r="2364" spans="1:5" x14ac:dyDescent="0.25">
      <c r="A2364" s="1"/>
      <c r="B2364" s="1"/>
      <c r="C2364" s="1"/>
      <c r="D2364" s="1"/>
      <c r="E2364" s="1"/>
    </row>
    <row r="2365" spans="1:5" x14ac:dyDescent="0.25">
      <c r="A2365" s="1"/>
      <c r="B2365" s="1"/>
      <c r="C2365" s="1"/>
      <c r="D2365" s="1"/>
      <c r="E2365" s="1"/>
    </row>
    <row r="2366" spans="1:5" x14ac:dyDescent="0.25">
      <c r="A2366" s="1"/>
      <c r="B2366" s="1"/>
      <c r="C2366" s="1"/>
      <c r="D2366" s="1"/>
      <c r="E2366" s="1"/>
    </row>
    <row r="2367" spans="1:5" x14ac:dyDescent="0.25">
      <c r="A2367" s="1"/>
      <c r="B2367" s="1"/>
      <c r="C2367" s="1"/>
      <c r="D2367" s="1"/>
      <c r="E2367" s="1"/>
    </row>
    <row r="2368" spans="1:5" x14ac:dyDescent="0.25">
      <c r="A2368" s="1"/>
      <c r="B2368" s="1"/>
      <c r="C2368" s="1"/>
      <c r="D2368" s="1"/>
      <c r="E2368" s="1"/>
    </row>
    <row r="2369" spans="1:5" x14ac:dyDescent="0.25">
      <c r="A2369" s="1"/>
      <c r="B2369" s="1"/>
      <c r="C2369" s="1"/>
      <c r="D2369" s="1"/>
      <c r="E2369" s="1"/>
    </row>
    <row r="2370" spans="1:5" x14ac:dyDescent="0.25">
      <c r="A2370" s="1"/>
      <c r="B2370" s="1"/>
      <c r="C2370" s="1"/>
      <c r="D2370" s="1"/>
      <c r="E2370" s="1"/>
    </row>
    <row r="2371" spans="1:5" x14ac:dyDescent="0.25">
      <c r="A2371" s="1"/>
      <c r="B2371" s="1"/>
      <c r="C2371" s="1"/>
      <c r="D2371" s="1"/>
      <c r="E2371" s="1"/>
    </row>
    <row r="2372" spans="1:5" x14ac:dyDescent="0.25">
      <c r="A2372" s="1"/>
      <c r="B2372" s="1"/>
      <c r="C2372" s="1"/>
      <c r="D2372" s="1"/>
      <c r="E2372" s="1"/>
    </row>
    <row r="2373" spans="1:5" x14ac:dyDescent="0.25">
      <c r="A2373" s="1"/>
      <c r="B2373" s="1"/>
      <c r="C2373" s="1"/>
      <c r="D2373" s="1"/>
      <c r="E2373" s="1"/>
    </row>
    <row r="2374" spans="1:5" x14ac:dyDescent="0.25">
      <c r="A2374" s="1"/>
      <c r="B2374" s="1"/>
      <c r="C2374" s="1"/>
      <c r="D2374" s="1"/>
      <c r="E2374" s="1"/>
    </row>
    <row r="2375" spans="1:5" x14ac:dyDescent="0.25">
      <c r="A2375" s="1"/>
      <c r="B2375" s="1"/>
      <c r="C2375" s="1"/>
      <c r="D2375" s="1"/>
      <c r="E2375" s="1"/>
    </row>
    <row r="2376" spans="1:5" x14ac:dyDescent="0.25">
      <c r="A2376" s="1"/>
      <c r="B2376" s="1"/>
      <c r="C2376" s="1"/>
      <c r="D2376" s="1"/>
      <c r="E2376" s="1"/>
    </row>
    <row r="2377" spans="1:5" x14ac:dyDescent="0.25">
      <c r="A2377" s="1"/>
      <c r="B2377" s="1"/>
      <c r="C2377" s="1"/>
      <c r="D2377" s="1"/>
      <c r="E2377" s="1"/>
    </row>
    <row r="2378" spans="1:5" x14ac:dyDescent="0.25">
      <c r="A2378" s="1"/>
      <c r="B2378" s="1"/>
      <c r="C2378" s="1"/>
      <c r="D2378" s="1"/>
      <c r="E2378" s="1"/>
    </row>
    <row r="2379" spans="1:5" x14ac:dyDescent="0.25">
      <c r="A2379" s="1"/>
      <c r="B2379" s="1"/>
      <c r="C2379" s="1"/>
      <c r="D2379" s="1"/>
      <c r="E2379" s="1"/>
    </row>
    <row r="2380" spans="1:5" x14ac:dyDescent="0.25">
      <c r="A2380" s="1"/>
      <c r="B2380" s="1"/>
      <c r="C2380" s="1"/>
      <c r="D2380" s="1"/>
      <c r="E2380" s="1"/>
    </row>
    <row r="2381" spans="1:5" x14ac:dyDescent="0.25">
      <c r="A2381" s="1"/>
      <c r="B2381" s="1"/>
      <c r="C2381" s="1"/>
      <c r="D2381" s="1"/>
      <c r="E2381" s="1"/>
    </row>
    <row r="2382" spans="1:5" x14ac:dyDescent="0.25">
      <c r="A2382" s="1"/>
      <c r="B2382" s="1"/>
      <c r="C2382" s="1"/>
      <c r="D2382" s="1"/>
      <c r="E2382" s="1"/>
    </row>
    <row r="2383" spans="1:5" x14ac:dyDescent="0.25">
      <c r="A2383" s="1"/>
      <c r="B2383" s="1"/>
      <c r="C2383" s="1"/>
      <c r="D2383" s="1"/>
      <c r="E2383" s="1"/>
    </row>
    <row r="2384" spans="1:5" x14ac:dyDescent="0.25">
      <c r="A2384" s="1"/>
      <c r="B2384" s="1"/>
      <c r="C2384" s="1"/>
      <c r="D2384" s="1"/>
      <c r="E2384" s="1"/>
    </row>
    <row r="2385" spans="1:5" x14ac:dyDescent="0.25">
      <c r="A2385" s="1"/>
      <c r="B2385" s="1"/>
      <c r="C2385" s="1"/>
      <c r="D2385" s="1"/>
      <c r="E2385" s="1"/>
    </row>
    <row r="2386" spans="1:5" x14ac:dyDescent="0.25">
      <c r="A2386" s="1"/>
      <c r="B2386" s="1"/>
      <c r="C2386" s="1"/>
      <c r="D2386" s="1"/>
      <c r="E2386" s="1"/>
    </row>
    <row r="2387" spans="1:5" x14ac:dyDescent="0.25">
      <c r="A2387" s="1"/>
      <c r="B2387" s="1"/>
      <c r="C2387" s="1"/>
      <c r="D2387" s="1"/>
      <c r="E2387" s="1"/>
    </row>
    <row r="2388" spans="1:5" x14ac:dyDescent="0.25">
      <c r="A2388" s="1"/>
      <c r="B2388" s="1"/>
      <c r="C2388" s="1"/>
      <c r="D2388" s="1"/>
      <c r="E2388" s="1"/>
    </row>
    <row r="2389" spans="1:5" x14ac:dyDescent="0.25">
      <c r="A2389" s="1"/>
      <c r="B2389" s="1"/>
      <c r="C2389" s="1"/>
      <c r="D2389" s="1"/>
      <c r="E2389" s="1"/>
    </row>
    <row r="2390" spans="1:5" x14ac:dyDescent="0.25">
      <c r="A2390" s="1"/>
      <c r="B2390" s="1"/>
      <c r="C2390" s="1"/>
      <c r="D2390" s="1"/>
      <c r="E2390" s="1"/>
    </row>
    <row r="2391" spans="1:5" x14ac:dyDescent="0.25">
      <c r="A2391" s="1"/>
      <c r="B2391" s="1"/>
      <c r="C2391" s="1"/>
      <c r="D2391" s="1"/>
      <c r="E2391" s="1"/>
    </row>
    <row r="2392" spans="1:5" x14ac:dyDescent="0.25">
      <c r="A2392" s="1"/>
      <c r="B2392" s="1"/>
      <c r="C2392" s="1"/>
      <c r="D2392" s="1"/>
      <c r="E2392" s="1"/>
    </row>
    <row r="2393" spans="1:5" x14ac:dyDescent="0.25">
      <c r="A2393" s="1"/>
      <c r="B2393" s="1"/>
      <c r="C2393" s="1"/>
      <c r="D2393" s="1"/>
      <c r="E2393" s="1"/>
    </row>
    <row r="2394" spans="1:5" x14ac:dyDescent="0.25">
      <c r="A2394" s="1"/>
      <c r="B2394" s="1"/>
      <c r="C2394" s="1"/>
      <c r="D2394" s="1"/>
      <c r="E2394" s="1"/>
    </row>
    <row r="2395" spans="1:5" x14ac:dyDescent="0.25">
      <c r="A2395" s="1"/>
      <c r="B2395" s="1"/>
      <c r="C2395" s="1"/>
      <c r="D2395" s="1"/>
      <c r="E2395" s="1"/>
    </row>
    <row r="2396" spans="1:5" x14ac:dyDescent="0.25">
      <c r="A2396" s="1"/>
      <c r="B2396" s="1"/>
      <c r="C2396" s="1"/>
      <c r="D2396" s="1"/>
      <c r="E2396" s="1"/>
    </row>
    <row r="2397" spans="1:5" x14ac:dyDescent="0.25">
      <c r="A2397" s="1"/>
      <c r="B2397" s="1"/>
      <c r="C2397" s="1"/>
      <c r="D2397" s="1"/>
      <c r="E2397" s="1"/>
    </row>
    <row r="2398" spans="1:5" x14ac:dyDescent="0.25">
      <c r="A2398" s="1"/>
      <c r="B2398" s="1"/>
      <c r="C2398" s="1"/>
      <c r="D2398" s="1"/>
      <c r="E2398" s="1"/>
    </row>
    <row r="2399" spans="1:5" x14ac:dyDescent="0.25">
      <c r="A2399" s="1"/>
      <c r="B2399" s="1"/>
      <c r="C2399" s="1"/>
      <c r="D2399" s="1"/>
      <c r="E2399" s="1"/>
    </row>
    <row r="2400" spans="1:5" x14ac:dyDescent="0.25">
      <c r="A2400" s="1"/>
      <c r="B2400" s="1"/>
      <c r="C2400" s="1"/>
      <c r="D2400" s="1"/>
      <c r="E2400" s="1"/>
    </row>
    <row r="2401" spans="1:5" x14ac:dyDescent="0.25">
      <c r="A2401" s="1"/>
      <c r="B2401" s="1"/>
      <c r="C2401" s="1"/>
      <c r="D2401" s="1"/>
      <c r="E2401" s="1"/>
    </row>
    <row r="2402" spans="1:5" x14ac:dyDescent="0.25">
      <c r="A2402" s="1"/>
      <c r="B2402" s="1"/>
      <c r="C2402" s="1"/>
      <c r="D2402" s="1"/>
      <c r="E2402" s="1"/>
    </row>
    <row r="2403" spans="1:5" x14ac:dyDescent="0.25">
      <c r="A2403" s="1"/>
      <c r="B2403" s="1"/>
      <c r="C2403" s="1"/>
      <c r="D2403" s="1"/>
      <c r="E2403" s="1"/>
    </row>
    <row r="2404" spans="1:5" x14ac:dyDescent="0.25">
      <c r="A2404" s="1"/>
      <c r="B2404" s="1"/>
      <c r="C2404" s="1"/>
      <c r="D2404" s="1"/>
      <c r="E2404" s="1"/>
    </row>
    <row r="2405" spans="1:5" x14ac:dyDescent="0.25">
      <c r="A2405" s="1"/>
      <c r="B2405" s="1"/>
      <c r="C2405" s="1"/>
      <c r="D2405" s="1"/>
      <c r="E2405" s="1"/>
    </row>
    <row r="2406" spans="1:5" x14ac:dyDescent="0.25">
      <c r="A2406" s="1"/>
      <c r="B2406" s="1"/>
      <c r="C2406" s="1"/>
      <c r="D2406" s="1"/>
      <c r="E2406" s="1"/>
    </row>
    <row r="2407" spans="1:5" x14ac:dyDescent="0.25">
      <c r="A2407" s="1"/>
      <c r="B2407" s="1"/>
      <c r="C2407" s="1"/>
      <c r="D2407" s="1"/>
      <c r="E2407" s="1"/>
    </row>
    <row r="2408" spans="1:5" x14ac:dyDescent="0.25">
      <c r="A2408" s="1"/>
      <c r="B2408" s="1"/>
      <c r="C2408" s="1"/>
      <c r="D2408" s="1"/>
      <c r="E2408" s="1"/>
    </row>
    <row r="2409" spans="1:5" x14ac:dyDescent="0.25">
      <c r="A2409" s="1"/>
      <c r="B2409" s="1"/>
      <c r="C2409" s="1"/>
      <c r="D2409" s="1"/>
      <c r="E2409" s="1"/>
    </row>
    <row r="2410" spans="1:5" x14ac:dyDescent="0.25">
      <c r="A2410" s="1"/>
      <c r="B2410" s="1"/>
      <c r="C2410" s="1"/>
      <c r="D2410" s="1"/>
      <c r="E2410" s="1"/>
    </row>
    <row r="2411" spans="1:5" x14ac:dyDescent="0.25">
      <c r="A2411" s="1"/>
      <c r="B2411" s="1"/>
      <c r="C2411" s="1"/>
      <c r="D2411" s="1"/>
      <c r="E2411" s="1"/>
    </row>
    <row r="2412" spans="1:5" x14ac:dyDescent="0.25">
      <c r="A2412" s="1"/>
      <c r="B2412" s="1"/>
      <c r="C2412" s="1"/>
      <c r="D2412" s="1"/>
      <c r="E2412" s="1"/>
    </row>
    <row r="2413" spans="1:5" x14ac:dyDescent="0.25">
      <c r="A2413" s="1"/>
      <c r="B2413" s="1"/>
      <c r="C2413" s="1"/>
      <c r="D2413" s="1"/>
      <c r="E2413" s="1"/>
    </row>
    <row r="2414" spans="1:5" x14ac:dyDescent="0.25">
      <c r="A2414" s="1"/>
      <c r="B2414" s="1"/>
      <c r="C2414" s="1"/>
      <c r="D2414" s="1"/>
      <c r="E2414" s="1"/>
    </row>
    <row r="2415" spans="1:5" x14ac:dyDescent="0.25">
      <c r="A2415" s="1"/>
      <c r="B2415" s="1"/>
      <c r="C2415" s="1"/>
      <c r="D2415" s="1"/>
      <c r="E2415" s="1"/>
    </row>
    <row r="2416" spans="1:5" x14ac:dyDescent="0.25">
      <c r="A2416" s="1"/>
      <c r="B2416" s="1"/>
      <c r="C2416" s="1"/>
      <c r="D2416" s="1"/>
      <c r="E2416" s="1"/>
    </row>
    <row r="2417" spans="1:5" x14ac:dyDescent="0.25">
      <c r="A2417" s="1"/>
      <c r="B2417" s="1"/>
      <c r="C2417" s="1"/>
      <c r="D2417" s="1"/>
      <c r="E2417" s="1"/>
    </row>
    <row r="2418" spans="1:5" x14ac:dyDescent="0.25">
      <c r="A2418" s="1"/>
      <c r="B2418" s="1"/>
      <c r="C2418" s="1"/>
      <c r="D2418" s="1"/>
      <c r="E2418" s="1"/>
    </row>
    <row r="2419" spans="1:5" x14ac:dyDescent="0.25">
      <c r="A2419" s="1"/>
      <c r="B2419" s="1"/>
      <c r="C2419" s="1"/>
      <c r="D2419" s="1"/>
      <c r="E2419" s="1"/>
    </row>
    <row r="2420" spans="1:5" x14ac:dyDescent="0.25">
      <c r="A2420" s="1"/>
      <c r="B2420" s="1"/>
      <c r="C2420" s="1"/>
      <c r="D2420" s="1"/>
      <c r="E2420" s="1"/>
    </row>
    <row r="2421" spans="1:5" x14ac:dyDescent="0.25">
      <c r="A2421" s="1"/>
      <c r="B2421" s="1"/>
      <c r="C2421" s="1"/>
      <c r="D2421" s="1"/>
      <c r="E2421" s="1"/>
    </row>
    <row r="2422" spans="1:5" x14ac:dyDescent="0.25">
      <c r="A2422" s="1"/>
      <c r="B2422" s="1"/>
      <c r="C2422" s="1"/>
      <c r="D2422" s="1"/>
      <c r="E2422" s="1"/>
    </row>
    <row r="2423" spans="1:5" x14ac:dyDescent="0.25">
      <c r="A2423" s="1"/>
      <c r="B2423" s="1"/>
      <c r="C2423" s="1"/>
      <c r="D2423" s="1"/>
      <c r="E2423" s="1"/>
    </row>
    <row r="2424" spans="1:5" x14ac:dyDescent="0.25">
      <c r="A2424" s="1"/>
      <c r="B2424" s="1"/>
      <c r="C2424" s="1"/>
      <c r="D2424" s="1"/>
      <c r="E2424" s="1"/>
    </row>
    <row r="2425" spans="1:5" x14ac:dyDescent="0.25">
      <c r="A2425" s="1"/>
      <c r="B2425" s="1"/>
      <c r="C2425" s="1"/>
      <c r="D2425" s="1"/>
      <c r="E2425" s="1"/>
    </row>
    <row r="2426" spans="1:5" x14ac:dyDescent="0.25">
      <c r="A2426" s="1"/>
      <c r="B2426" s="1"/>
      <c r="C2426" s="1"/>
      <c r="D2426" s="1"/>
      <c r="E2426" s="1"/>
    </row>
    <row r="2427" spans="1:5" x14ac:dyDescent="0.25">
      <c r="A2427" s="1"/>
      <c r="B2427" s="1"/>
      <c r="C2427" s="1"/>
      <c r="D2427" s="1"/>
      <c r="E2427" s="1"/>
    </row>
    <row r="2428" spans="1:5" x14ac:dyDescent="0.25">
      <c r="A2428" s="1"/>
      <c r="B2428" s="1"/>
      <c r="C2428" s="1"/>
      <c r="D2428" s="1"/>
      <c r="E2428" s="1"/>
    </row>
    <row r="2429" spans="1:5" x14ac:dyDescent="0.25">
      <c r="A2429" s="1"/>
      <c r="B2429" s="1"/>
      <c r="C2429" s="1"/>
      <c r="D2429" s="1"/>
      <c r="E2429" s="1"/>
    </row>
    <row r="2430" spans="1:5" x14ac:dyDescent="0.25">
      <c r="A2430" s="1"/>
      <c r="B2430" s="1"/>
      <c r="C2430" s="1"/>
      <c r="D2430" s="1"/>
      <c r="E2430" s="1"/>
    </row>
    <row r="2431" spans="1:5" x14ac:dyDescent="0.25">
      <c r="A2431" s="1"/>
      <c r="B2431" s="1"/>
      <c r="C2431" s="1"/>
      <c r="D2431" s="1"/>
      <c r="E2431" s="1"/>
    </row>
    <row r="2432" spans="1:5" x14ac:dyDescent="0.25">
      <c r="A2432" s="1"/>
      <c r="B2432" s="1"/>
      <c r="C2432" s="1"/>
      <c r="D2432" s="1"/>
      <c r="E2432" s="1"/>
    </row>
    <row r="2433" spans="1:5" x14ac:dyDescent="0.25">
      <c r="A2433" s="1"/>
      <c r="B2433" s="1"/>
      <c r="C2433" s="1"/>
      <c r="D2433" s="1"/>
      <c r="E2433" s="1"/>
    </row>
    <row r="2434" spans="1:5" x14ac:dyDescent="0.25">
      <c r="A2434" s="1"/>
      <c r="B2434" s="1"/>
      <c r="C2434" s="1"/>
      <c r="D2434" s="1"/>
      <c r="E2434" s="1"/>
    </row>
    <row r="2435" spans="1:5" x14ac:dyDescent="0.25">
      <c r="A2435" s="1"/>
      <c r="B2435" s="1"/>
      <c r="C2435" s="1"/>
      <c r="D2435" s="1"/>
      <c r="E2435" s="1"/>
    </row>
    <row r="2436" spans="1:5" x14ac:dyDescent="0.25">
      <c r="A2436" s="1"/>
      <c r="B2436" s="1"/>
      <c r="C2436" s="1"/>
      <c r="D2436" s="1"/>
      <c r="E2436" s="1"/>
    </row>
    <row r="2437" spans="1:5" x14ac:dyDescent="0.25">
      <c r="A2437" s="1"/>
      <c r="B2437" s="1"/>
      <c r="C2437" s="1"/>
      <c r="D2437" s="1"/>
      <c r="E2437" s="1"/>
    </row>
    <row r="2438" spans="1:5" x14ac:dyDescent="0.25">
      <c r="A2438" s="1"/>
      <c r="B2438" s="1"/>
      <c r="C2438" s="1"/>
      <c r="D2438" s="1"/>
      <c r="E2438" s="1"/>
    </row>
    <row r="2439" spans="1:5" x14ac:dyDescent="0.25">
      <c r="A2439" s="1"/>
      <c r="B2439" s="1"/>
      <c r="C2439" s="1"/>
      <c r="D2439" s="1"/>
      <c r="E2439" s="1"/>
    </row>
    <row r="2440" spans="1:5" x14ac:dyDescent="0.25">
      <c r="A2440" s="1"/>
      <c r="B2440" s="1"/>
      <c r="C2440" s="1"/>
      <c r="D2440" s="1"/>
      <c r="E2440" s="1"/>
    </row>
    <row r="2441" spans="1:5" x14ac:dyDescent="0.25">
      <c r="A2441" s="1"/>
      <c r="B2441" s="1"/>
      <c r="C2441" s="1"/>
      <c r="D2441" s="1"/>
      <c r="E2441" s="1"/>
    </row>
    <row r="2442" spans="1:5" x14ac:dyDescent="0.25">
      <c r="A2442" s="1"/>
      <c r="B2442" s="1"/>
      <c r="C2442" s="1"/>
      <c r="D2442" s="1"/>
      <c r="E2442" s="1"/>
    </row>
    <row r="2443" spans="1:5" x14ac:dyDescent="0.25">
      <c r="A2443" s="1"/>
      <c r="B2443" s="1"/>
      <c r="C2443" s="1"/>
      <c r="D2443" s="1"/>
      <c r="E2443" s="1"/>
    </row>
    <row r="2444" spans="1:5" x14ac:dyDescent="0.25">
      <c r="A2444" s="1"/>
      <c r="B2444" s="1"/>
      <c r="C2444" s="1"/>
      <c r="D2444" s="1"/>
      <c r="E2444" s="1"/>
    </row>
    <row r="2445" spans="1:5" x14ac:dyDescent="0.25">
      <c r="A2445" s="1"/>
      <c r="B2445" s="1"/>
      <c r="C2445" s="1"/>
      <c r="D2445" s="1"/>
      <c r="E2445" s="1"/>
    </row>
    <row r="2446" spans="1:5" x14ac:dyDescent="0.25">
      <c r="A2446" s="1"/>
      <c r="B2446" s="1"/>
      <c r="C2446" s="1"/>
      <c r="D2446" s="1"/>
      <c r="E2446" s="1"/>
    </row>
    <row r="2447" spans="1:5" x14ac:dyDescent="0.25">
      <c r="A2447" s="1"/>
      <c r="B2447" s="1"/>
      <c r="C2447" s="1"/>
      <c r="D2447" s="1"/>
      <c r="E2447" s="1"/>
    </row>
    <row r="2448" spans="1:5" x14ac:dyDescent="0.25">
      <c r="A2448" s="1"/>
      <c r="B2448" s="1"/>
      <c r="C2448" s="1"/>
      <c r="D2448" s="1"/>
      <c r="E2448" s="1"/>
    </row>
    <row r="2449" spans="1:5" x14ac:dyDescent="0.25">
      <c r="A2449" s="1"/>
      <c r="B2449" s="1"/>
      <c r="C2449" s="1"/>
      <c r="D2449" s="1"/>
      <c r="E2449" s="1"/>
    </row>
    <row r="2450" spans="1:5" x14ac:dyDescent="0.25">
      <c r="A2450" s="1"/>
      <c r="B2450" s="1"/>
      <c r="C2450" s="1"/>
      <c r="D2450" s="1"/>
      <c r="E2450" s="1"/>
    </row>
    <row r="2451" spans="1:5" x14ac:dyDescent="0.25">
      <c r="A2451" s="1"/>
      <c r="B2451" s="1"/>
      <c r="C2451" s="1"/>
      <c r="D2451" s="1"/>
      <c r="E2451" s="1"/>
    </row>
    <row r="2452" spans="1:5" x14ac:dyDescent="0.25">
      <c r="A2452" s="1"/>
      <c r="B2452" s="1"/>
      <c r="C2452" s="1"/>
      <c r="D2452" s="1"/>
      <c r="E2452" s="1"/>
    </row>
    <row r="2453" spans="1:5" x14ac:dyDescent="0.25">
      <c r="A2453" s="1"/>
      <c r="B2453" s="1"/>
      <c r="C2453" s="1"/>
      <c r="D2453" s="1"/>
      <c r="E2453" s="1"/>
    </row>
    <row r="2454" spans="1:5" x14ac:dyDescent="0.25">
      <c r="A2454" s="1"/>
      <c r="B2454" s="1"/>
      <c r="C2454" s="1"/>
      <c r="D2454" s="1"/>
      <c r="E2454" s="1"/>
    </row>
    <row r="2455" spans="1:5" x14ac:dyDescent="0.25">
      <c r="A2455" s="1"/>
      <c r="B2455" s="1"/>
      <c r="C2455" s="1"/>
      <c r="D2455" s="1"/>
      <c r="E2455" s="1"/>
    </row>
    <row r="2456" spans="1:5" x14ac:dyDescent="0.25">
      <c r="A2456" s="1"/>
      <c r="B2456" s="1"/>
      <c r="C2456" s="1"/>
      <c r="D2456" s="1"/>
      <c r="E2456" s="1"/>
    </row>
    <row r="2457" spans="1:5" x14ac:dyDescent="0.25">
      <c r="A2457" s="1"/>
      <c r="B2457" s="1"/>
      <c r="C2457" s="1"/>
      <c r="D2457" s="1"/>
      <c r="E2457" s="1"/>
    </row>
    <row r="2458" spans="1:5" x14ac:dyDescent="0.25">
      <c r="A2458" s="1"/>
      <c r="B2458" s="1"/>
      <c r="C2458" s="1"/>
      <c r="D2458" s="1"/>
      <c r="E2458" s="1"/>
    </row>
    <row r="2459" spans="1:5" x14ac:dyDescent="0.25">
      <c r="A2459" s="1"/>
      <c r="B2459" s="1"/>
      <c r="C2459" s="1"/>
      <c r="D2459" s="1"/>
      <c r="E2459" s="1"/>
    </row>
    <row r="2460" spans="1:5" x14ac:dyDescent="0.25">
      <c r="A2460" s="1"/>
      <c r="B2460" s="1"/>
      <c r="C2460" s="1"/>
      <c r="D2460" s="1"/>
      <c r="E2460" s="1"/>
    </row>
    <row r="2461" spans="1:5" x14ac:dyDescent="0.25">
      <c r="A2461" s="1"/>
      <c r="B2461" s="1"/>
      <c r="C2461" s="1"/>
      <c r="D2461" s="1"/>
      <c r="E2461" s="1"/>
    </row>
    <row r="2462" spans="1:5" x14ac:dyDescent="0.25">
      <c r="A2462" s="1"/>
      <c r="B2462" s="1"/>
      <c r="C2462" s="1"/>
      <c r="D2462" s="1"/>
      <c r="E2462" s="1"/>
    </row>
    <row r="2463" spans="1:5" x14ac:dyDescent="0.25">
      <c r="A2463" s="1"/>
      <c r="B2463" s="1"/>
      <c r="C2463" s="1"/>
      <c r="D2463" s="1"/>
      <c r="E2463" s="1"/>
    </row>
    <row r="2464" spans="1:5" x14ac:dyDescent="0.25">
      <c r="A2464" s="1"/>
      <c r="B2464" s="1"/>
      <c r="C2464" s="1"/>
      <c r="D2464" s="1"/>
      <c r="E2464" s="1"/>
    </row>
    <row r="2465" spans="1:5" x14ac:dyDescent="0.25">
      <c r="A2465" s="1"/>
      <c r="B2465" s="1"/>
      <c r="C2465" s="1"/>
      <c r="D2465" s="1"/>
      <c r="E2465" s="1"/>
    </row>
    <row r="2466" spans="1:5" x14ac:dyDescent="0.25">
      <c r="A2466" s="1"/>
      <c r="B2466" s="1"/>
      <c r="C2466" s="1"/>
      <c r="D2466" s="1"/>
      <c r="E2466" s="1"/>
    </row>
    <row r="2467" spans="1:5" x14ac:dyDescent="0.25">
      <c r="A2467" s="1"/>
      <c r="B2467" s="1"/>
      <c r="C2467" s="1"/>
      <c r="D2467" s="1"/>
      <c r="E2467" s="1"/>
    </row>
    <row r="2468" spans="1:5" x14ac:dyDescent="0.25">
      <c r="A2468" s="1"/>
      <c r="B2468" s="1"/>
      <c r="C2468" s="1"/>
      <c r="D2468" s="1"/>
      <c r="E2468" s="1"/>
    </row>
    <row r="2469" spans="1:5" x14ac:dyDescent="0.25">
      <c r="A2469" s="1"/>
      <c r="B2469" s="1"/>
      <c r="C2469" s="1"/>
      <c r="D2469" s="1"/>
      <c r="E2469" s="1"/>
    </row>
    <row r="2470" spans="1:5" x14ac:dyDescent="0.25">
      <c r="A2470" s="1"/>
      <c r="B2470" s="1"/>
      <c r="C2470" s="1"/>
      <c r="D2470" s="1"/>
      <c r="E2470" s="1"/>
    </row>
    <row r="2471" spans="1:5" x14ac:dyDescent="0.25">
      <c r="A2471" s="1"/>
      <c r="B2471" s="1"/>
      <c r="C2471" s="1"/>
      <c r="D2471" s="1"/>
      <c r="E2471" s="1"/>
    </row>
    <row r="2472" spans="1:5" x14ac:dyDescent="0.25">
      <c r="A2472" s="1"/>
      <c r="B2472" s="1"/>
      <c r="C2472" s="1"/>
      <c r="D2472" s="1"/>
      <c r="E2472" s="1"/>
    </row>
    <row r="2473" spans="1:5" x14ac:dyDescent="0.25">
      <c r="A2473" s="1"/>
      <c r="B2473" s="1"/>
      <c r="C2473" s="1"/>
      <c r="D2473" s="1"/>
      <c r="E2473" s="1"/>
    </row>
    <row r="2474" spans="1:5" x14ac:dyDescent="0.25">
      <c r="A2474" s="1"/>
      <c r="B2474" s="1"/>
      <c r="C2474" s="1"/>
      <c r="D2474" s="1"/>
      <c r="E2474" s="1"/>
    </row>
    <row r="2475" spans="1:5" x14ac:dyDescent="0.25">
      <c r="A2475" s="1"/>
      <c r="B2475" s="1"/>
      <c r="C2475" s="1"/>
      <c r="D2475" s="1"/>
      <c r="E2475" s="1"/>
    </row>
    <row r="2476" spans="1:5" x14ac:dyDescent="0.25">
      <c r="A2476" s="1"/>
      <c r="B2476" s="1"/>
      <c r="C2476" s="1"/>
      <c r="D2476" s="1"/>
      <c r="E2476" s="1"/>
    </row>
    <row r="2477" spans="1:5" x14ac:dyDescent="0.25">
      <c r="A2477" s="1"/>
      <c r="B2477" s="1"/>
      <c r="C2477" s="1"/>
      <c r="D2477" s="1"/>
      <c r="E2477" s="1"/>
    </row>
    <row r="2478" spans="1:5" x14ac:dyDescent="0.25">
      <c r="A2478" s="1"/>
      <c r="B2478" s="1"/>
      <c r="C2478" s="1"/>
      <c r="D2478" s="1"/>
      <c r="E2478" s="1"/>
    </row>
    <row r="2479" spans="1:5" x14ac:dyDescent="0.25">
      <c r="A2479" s="1"/>
      <c r="B2479" s="1"/>
      <c r="C2479" s="1"/>
      <c r="D2479" s="1"/>
      <c r="E2479" s="1"/>
    </row>
    <row r="2480" spans="1:5" x14ac:dyDescent="0.25">
      <c r="A2480" s="1"/>
      <c r="B2480" s="1"/>
      <c r="C2480" s="1"/>
      <c r="D2480" s="1"/>
      <c r="E2480" s="1"/>
    </row>
    <row r="2481" spans="1:5" x14ac:dyDescent="0.25">
      <c r="A2481" s="1"/>
      <c r="B2481" s="1"/>
      <c r="C2481" s="1"/>
      <c r="D2481" s="1"/>
      <c r="E2481" s="1"/>
    </row>
    <row r="2482" spans="1:5" x14ac:dyDescent="0.25">
      <c r="A2482" s="1"/>
      <c r="B2482" s="1"/>
      <c r="C2482" s="1"/>
      <c r="D2482" s="1"/>
      <c r="E2482" s="1"/>
    </row>
    <row r="2483" spans="1:5" x14ac:dyDescent="0.25">
      <c r="A2483" s="1"/>
      <c r="B2483" s="1"/>
      <c r="C2483" s="1"/>
      <c r="D2483" s="1"/>
      <c r="E2483" s="1"/>
    </row>
    <row r="2484" spans="1:5" x14ac:dyDescent="0.25">
      <c r="A2484" s="1"/>
      <c r="B2484" s="1"/>
      <c r="C2484" s="1"/>
      <c r="D2484" s="1"/>
      <c r="E2484" s="1"/>
    </row>
    <row r="2485" spans="1:5" x14ac:dyDescent="0.25">
      <c r="A2485" s="1"/>
      <c r="B2485" s="1"/>
      <c r="C2485" s="1"/>
      <c r="D2485" s="1"/>
      <c r="E2485" s="1"/>
    </row>
    <row r="2486" spans="1:5" x14ac:dyDescent="0.25">
      <c r="A2486" s="1"/>
      <c r="B2486" s="1"/>
      <c r="C2486" s="1"/>
      <c r="D2486" s="1"/>
      <c r="E2486" s="1"/>
    </row>
    <row r="2487" spans="1:5" x14ac:dyDescent="0.25">
      <c r="A2487" s="1"/>
      <c r="B2487" s="1"/>
      <c r="C2487" s="1"/>
      <c r="D2487" s="1"/>
      <c r="E2487" s="1"/>
    </row>
    <row r="2488" spans="1:5" x14ac:dyDescent="0.25">
      <c r="A2488" s="1"/>
      <c r="B2488" s="1"/>
      <c r="C2488" s="1"/>
      <c r="D2488" s="1"/>
      <c r="E2488" s="1"/>
    </row>
    <row r="2489" spans="1:5" x14ac:dyDescent="0.25">
      <c r="A2489" s="1"/>
      <c r="B2489" s="1"/>
      <c r="C2489" s="1"/>
      <c r="D2489" s="1"/>
      <c r="E2489" s="1"/>
    </row>
    <row r="2490" spans="1:5" x14ac:dyDescent="0.25">
      <c r="A2490" s="1"/>
      <c r="B2490" s="1"/>
      <c r="C2490" s="1"/>
      <c r="D2490" s="1"/>
      <c r="E2490" s="1"/>
    </row>
    <row r="2491" spans="1:5" x14ac:dyDescent="0.25">
      <c r="A2491" s="1"/>
      <c r="B2491" s="1"/>
      <c r="C2491" s="1"/>
      <c r="D2491" s="1"/>
      <c r="E2491" s="1"/>
    </row>
    <row r="2492" spans="1:5" x14ac:dyDescent="0.25">
      <c r="A2492" s="1"/>
      <c r="B2492" s="1"/>
      <c r="C2492" s="1"/>
      <c r="D2492" s="1"/>
      <c r="E2492" s="1"/>
    </row>
    <row r="2493" spans="1:5" x14ac:dyDescent="0.25">
      <c r="A2493" s="1"/>
      <c r="B2493" s="1"/>
      <c r="C2493" s="1"/>
      <c r="D2493" s="1"/>
      <c r="E2493" s="1"/>
    </row>
    <row r="2494" spans="1:5" x14ac:dyDescent="0.25">
      <c r="A2494" s="1"/>
      <c r="B2494" s="1"/>
      <c r="C2494" s="1"/>
      <c r="D2494" s="1"/>
      <c r="E2494" s="1"/>
    </row>
    <row r="2495" spans="1:5" x14ac:dyDescent="0.25">
      <c r="A2495" s="1"/>
      <c r="B2495" s="1"/>
      <c r="C2495" s="1"/>
      <c r="D2495" s="1"/>
      <c r="E2495" s="1"/>
    </row>
    <row r="2496" spans="1:5" x14ac:dyDescent="0.25">
      <c r="A2496" s="1"/>
      <c r="B2496" s="1"/>
      <c r="C2496" s="1"/>
      <c r="D2496" s="1"/>
      <c r="E2496" s="1"/>
    </row>
    <row r="2497" spans="1:5" x14ac:dyDescent="0.25">
      <c r="A2497" s="1"/>
      <c r="B2497" s="1"/>
      <c r="C2497" s="1"/>
      <c r="D2497" s="1"/>
      <c r="E2497" s="1"/>
    </row>
    <row r="2498" spans="1:5" x14ac:dyDescent="0.25">
      <c r="A2498" s="1"/>
      <c r="B2498" s="1"/>
      <c r="C2498" s="1"/>
      <c r="D2498" s="1"/>
      <c r="E2498" s="1"/>
    </row>
    <row r="2499" spans="1:5" x14ac:dyDescent="0.25">
      <c r="A2499" s="1"/>
      <c r="B2499" s="1"/>
      <c r="C2499" s="1"/>
      <c r="D2499" s="1"/>
      <c r="E2499" s="1"/>
    </row>
    <row r="2500" spans="1:5" x14ac:dyDescent="0.25">
      <c r="A2500" s="1"/>
      <c r="B2500" s="1"/>
      <c r="C2500" s="1"/>
      <c r="D2500" s="1"/>
      <c r="E2500" s="1"/>
    </row>
    <row r="2501" spans="1:5" x14ac:dyDescent="0.25">
      <c r="A2501" s="1"/>
      <c r="B2501" s="1"/>
      <c r="C2501" s="1"/>
      <c r="D2501" s="1"/>
      <c r="E2501" s="1"/>
    </row>
    <row r="2502" spans="1:5" x14ac:dyDescent="0.25">
      <c r="A2502" s="1"/>
      <c r="B2502" s="1"/>
      <c r="C2502" s="1"/>
      <c r="D2502" s="1"/>
      <c r="E2502" s="1"/>
    </row>
    <row r="2503" spans="1:5" x14ac:dyDescent="0.25">
      <c r="A2503" s="1"/>
      <c r="B2503" s="1"/>
      <c r="C2503" s="1"/>
      <c r="D2503" s="1"/>
      <c r="E2503" s="1"/>
    </row>
    <row r="2504" spans="1:5" x14ac:dyDescent="0.25">
      <c r="A2504" s="1"/>
      <c r="B2504" s="1"/>
      <c r="C2504" s="1"/>
      <c r="D2504" s="1"/>
      <c r="E2504" s="1"/>
    </row>
    <row r="2505" spans="1:5" x14ac:dyDescent="0.25">
      <c r="A2505" s="1"/>
      <c r="B2505" s="1"/>
      <c r="C2505" s="1"/>
      <c r="D2505" s="1"/>
      <c r="E2505" s="1"/>
    </row>
    <row r="2506" spans="1:5" x14ac:dyDescent="0.25">
      <c r="A2506" s="1"/>
      <c r="B2506" s="1"/>
      <c r="C2506" s="1"/>
      <c r="D2506" s="1"/>
      <c r="E2506" s="1"/>
    </row>
    <row r="2507" spans="1:5" x14ac:dyDescent="0.25">
      <c r="A2507" s="1"/>
      <c r="B2507" s="1"/>
      <c r="C2507" s="1"/>
      <c r="D2507" s="1"/>
      <c r="E2507" s="1"/>
    </row>
    <row r="2508" spans="1:5" x14ac:dyDescent="0.25">
      <c r="A2508" s="1"/>
      <c r="B2508" s="1"/>
      <c r="C2508" s="1"/>
      <c r="D2508" s="1"/>
      <c r="E2508" s="1"/>
    </row>
    <row r="2509" spans="1:5" x14ac:dyDescent="0.25">
      <c r="A2509" s="1"/>
      <c r="B2509" s="1"/>
      <c r="C2509" s="1"/>
      <c r="D2509" s="1"/>
      <c r="E2509" s="1"/>
    </row>
    <row r="2510" spans="1:5" x14ac:dyDescent="0.25">
      <c r="A2510" s="1"/>
      <c r="B2510" s="1"/>
      <c r="C2510" s="1"/>
      <c r="D2510" s="1"/>
      <c r="E2510" s="1"/>
    </row>
    <row r="2511" spans="1:5" x14ac:dyDescent="0.25">
      <c r="A2511" s="1"/>
      <c r="B2511" s="1"/>
      <c r="C2511" s="1"/>
      <c r="D2511" s="1"/>
      <c r="E2511" s="1"/>
    </row>
    <row r="2512" spans="1:5" x14ac:dyDescent="0.25">
      <c r="A2512" s="1"/>
      <c r="B2512" s="1"/>
      <c r="C2512" s="1"/>
      <c r="D2512" s="1"/>
      <c r="E2512" s="1"/>
    </row>
    <row r="2513" spans="1:5" x14ac:dyDescent="0.25">
      <c r="A2513" s="1"/>
      <c r="B2513" s="1"/>
      <c r="C2513" s="1"/>
      <c r="D2513" s="1"/>
      <c r="E2513" s="1"/>
    </row>
    <row r="2514" spans="1:5" x14ac:dyDescent="0.25">
      <c r="A2514" s="1"/>
      <c r="B2514" s="1"/>
      <c r="C2514" s="1"/>
      <c r="D2514" s="1"/>
      <c r="E2514" s="1"/>
    </row>
    <row r="2515" spans="1:5" x14ac:dyDescent="0.25">
      <c r="A2515" s="1"/>
      <c r="B2515" s="1"/>
      <c r="C2515" s="1"/>
      <c r="D2515" s="1"/>
      <c r="E2515" s="1"/>
    </row>
    <row r="2516" spans="1:5" x14ac:dyDescent="0.25">
      <c r="A2516" s="1"/>
      <c r="B2516" s="1"/>
      <c r="C2516" s="1"/>
      <c r="D2516" s="1"/>
      <c r="E2516" s="1"/>
    </row>
    <row r="2517" spans="1:5" x14ac:dyDescent="0.25">
      <c r="A2517" s="1"/>
      <c r="B2517" s="1"/>
      <c r="C2517" s="1"/>
      <c r="D2517" s="1"/>
      <c r="E2517" s="1"/>
    </row>
    <row r="2518" spans="1:5" x14ac:dyDescent="0.25">
      <c r="A2518" s="1"/>
      <c r="B2518" s="1"/>
      <c r="C2518" s="1"/>
      <c r="D2518" s="1"/>
      <c r="E2518" s="1"/>
    </row>
    <row r="2519" spans="1:5" x14ac:dyDescent="0.25">
      <c r="A2519" s="1"/>
      <c r="B2519" s="1"/>
      <c r="C2519" s="1"/>
      <c r="D2519" s="1"/>
      <c r="E2519" s="1"/>
    </row>
    <row r="2520" spans="1:5" x14ac:dyDescent="0.25">
      <c r="A2520" s="1"/>
      <c r="B2520" s="1"/>
      <c r="C2520" s="1"/>
      <c r="D2520" s="1"/>
      <c r="E2520" s="1"/>
    </row>
    <row r="2521" spans="1:5" x14ac:dyDescent="0.25">
      <c r="A2521" s="1"/>
      <c r="B2521" s="1"/>
      <c r="C2521" s="1"/>
      <c r="D2521" s="1"/>
      <c r="E2521" s="1"/>
    </row>
    <row r="2522" spans="1:5" x14ac:dyDescent="0.25">
      <c r="A2522" s="1"/>
      <c r="B2522" s="1"/>
      <c r="C2522" s="1"/>
      <c r="D2522" s="1"/>
      <c r="E2522" s="1"/>
    </row>
    <row r="2523" spans="1:5" x14ac:dyDescent="0.25">
      <c r="A2523" s="1"/>
      <c r="B2523" s="1"/>
      <c r="C2523" s="1"/>
      <c r="D2523" s="1"/>
      <c r="E2523" s="1"/>
    </row>
    <row r="2524" spans="1:5" x14ac:dyDescent="0.25">
      <c r="A2524" s="1"/>
      <c r="B2524" s="1"/>
      <c r="C2524" s="1"/>
      <c r="D2524" s="1"/>
      <c r="E2524" s="1"/>
    </row>
    <row r="2525" spans="1:5" x14ac:dyDescent="0.25">
      <c r="A2525" s="1"/>
      <c r="B2525" s="1"/>
      <c r="C2525" s="1"/>
      <c r="D2525" s="1"/>
      <c r="E2525" s="1"/>
    </row>
    <row r="2526" spans="1:5" x14ac:dyDescent="0.25">
      <c r="A2526" s="1"/>
      <c r="B2526" s="1"/>
      <c r="C2526" s="1"/>
      <c r="D2526" s="1"/>
      <c r="E2526" s="1"/>
    </row>
    <row r="2527" spans="1:5" x14ac:dyDescent="0.25">
      <c r="A2527" s="1"/>
      <c r="B2527" s="1"/>
      <c r="C2527" s="1"/>
      <c r="D2527" s="1"/>
      <c r="E2527" s="1"/>
    </row>
    <row r="2528" spans="1:5" x14ac:dyDescent="0.25">
      <c r="A2528" s="1"/>
      <c r="B2528" s="1"/>
      <c r="C2528" s="1"/>
      <c r="D2528" s="1"/>
      <c r="E2528" s="1"/>
    </row>
    <row r="2529" spans="1:5" x14ac:dyDescent="0.25">
      <c r="A2529" s="1"/>
      <c r="B2529" s="1"/>
      <c r="C2529" s="1"/>
      <c r="D2529" s="1"/>
      <c r="E2529" s="1"/>
    </row>
    <row r="2530" spans="1:5" x14ac:dyDescent="0.25">
      <c r="A2530" s="1"/>
      <c r="B2530" s="1"/>
      <c r="C2530" s="1"/>
      <c r="D2530" s="1"/>
      <c r="E2530" s="1"/>
    </row>
    <row r="2531" spans="1:5" x14ac:dyDescent="0.25">
      <c r="A2531" s="1"/>
      <c r="B2531" s="1"/>
      <c r="C2531" s="1"/>
      <c r="D2531" s="1"/>
      <c r="E2531" s="1"/>
    </row>
    <row r="2532" spans="1:5" x14ac:dyDescent="0.25">
      <c r="A2532" s="1"/>
      <c r="B2532" s="1"/>
      <c r="C2532" s="1"/>
      <c r="D2532" s="1"/>
      <c r="E2532" s="1"/>
    </row>
    <row r="2533" spans="1:5" x14ac:dyDescent="0.25">
      <c r="A2533" s="1"/>
      <c r="B2533" s="1"/>
      <c r="C2533" s="1"/>
      <c r="D2533" s="1"/>
      <c r="E2533" s="1"/>
    </row>
    <row r="2534" spans="1:5" x14ac:dyDescent="0.25">
      <c r="A2534" s="1"/>
      <c r="B2534" s="1"/>
      <c r="C2534" s="1"/>
      <c r="D2534" s="1"/>
      <c r="E2534" s="1"/>
    </row>
    <row r="2535" spans="1:5" x14ac:dyDescent="0.25">
      <c r="A2535" s="1"/>
      <c r="B2535" s="1"/>
      <c r="C2535" s="1"/>
      <c r="D2535" s="1"/>
      <c r="E2535" s="1"/>
    </row>
    <row r="2536" spans="1:5" x14ac:dyDescent="0.25">
      <c r="A2536" s="1"/>
      <c r="B2536" s="1"/>
      <c r="C2536" s="1"/>
      <c r="D2536" s="1"/>
      <c r="E2536" s="1"/>
    </row>
    <row r="2537" spans="1:5" x14ac:dyDescent="0.25">
      <c r="A2537" s="1"/>
      <c r="B2537" s="1"/>
      <c r="C2537" s="1"/>
      <c r="D2537" s="1"/>
      <c r="E2537" s="1"/>
    </row>
    <row r="2538" spans="1:5" x14ac:dyDescent="0.25">
      <c r="A2538" s="1"/>
      <c r="B2538" s="1"/>
      <c r="C2538" s="1"/>
      <c r="D2538" s="1"/>
      <c r="E2538" s="1"/>
    </row>
    <row r="2539" spans="1:5" x14ac:dyDescent="0.25">
      <c r="A2539" s="1"/>
      <c r="B2539" s="1"/>
      <c r="C2539" s="1"/>
      <c r="D2539" s="1"/>
      <c r="E2539" s="1"/>
    </row>
    <row r="2540" spans="1:5" x14ac:dyDescent="0.25">
      <c r="A2540" s="1"/>
      <c r="B2540" s="1"/>
      <c r="C2540" s="1"/>
      <c r="D2540" s="1"/>
      <c r="E2540" s="1"/>
    </row>
    <row r="2541" spans="1:5" x14ac:dyDescent="0.25">
      <c r="A2541" s="1"/>
      <c r="B2541" s="1"/>
      <c r="C2541" s="1"/>
      <c r="D2541" s="1"/>
      <c r="E2541" s="1"/>
    </row>
    <row r="2542" spans="1:5" x14ac:dyDescent="0.25">
      <c r="A2542" s="1"/>
      <c r="B2542" s="1"/>
      <c r="C2542" s="1"/>
      <c r="D2542" s="1"/>
      <c r="E2542" s="1"/>
    </row>
    <row r="2543" spans="1:5" x14ac:dyDescent="0.25">
      <c r="A2543" s="1"/>
      <c r="B2543" s="1"/>
      <c r="C2543" s="1"/>
      <c r="D2543" s="1"/>
      <c r="E2543" s="1"/>
    </row>
    <row r="2544" spans="1:5" x14ac:dyDescent="0.25">
      <c r="A2544" s="1"/>
      <c r="B2544" s="1"/>
      <c r="C2544" s="1"/>
      <c r="D2544" s="1"/>
      <c r="E2544" s="1"/>
    </row>
    <row r="2545" spans="1:5" x14ac:dyDescent="0.25">
      <c r="A2545" s="1"/>
      <c r="B2545" s="1"/>
      <c r="C2545" s="1"/>
      <c r="D2545" s="1"/>
      <c r="E2545" s="1"/>
    </row>
    <row r="2546" spans="1:5" x14ac:dyDescent="0.25">
      <c r="A2546" s="1"/>
      <c r="B2546" s="1"/>
      <c r="C2546" s="1"/>
      <c r="D2546" s="1"/>
      <c r="E2546" s="1"/>
    </row>
    <row r="2547" spans="1:5" x14ac:dyDescent="0.25">
      <c r="A2547" s="1"/>
      <c r="B2547" s="1"/>
      <c r="C2547" s="1"/>
      <c r="D2547" s="1"/>
      <c r="E2547" s="1"/>
    </row>
    <row r="2548" spans="1:5" x14ac:dyDescent="0.25">
      <c r="A2548" s="1"/>
      <c r="B2548" s="1"/>
      <c r="C2548" s="1"/>
      <c r="D2548" s="1"/>
      <c r="E2548" s="1"/>
    </row>
    <row r="2549" spans="1:5" x14ac:dyDescent="0.25">
      <c r="A2549" s="1"/>
      <c r="B2549" s="1"/>
      <c r="C2549" s="1"/>
      <c r="D2549" s="1"/>
      <c r="E2549" s="1"/>
    </row>
    <row r="2550" spans="1:5" x14ac:dyDescent="0.25">
      <c r="A2550" s="1"/>
      <c r="B2550" s="1"/>
      <c r="C2550" s="1"/>
      <c r="D2550" s="1"/>
      <c r="E2550" s="1"/>
    </row>
    <row r="2551" spans="1:5" x14ac:dyDescent="0.25">
      <c r="A2551" s="1"/>
      <c r="B2551" s="1"/>
      <c r="C2551" s="1"/>
      <c r="D2551" s="1"/>
      <c r="E2551" s="1"/>
    </row>
    <row r="2552" spans="1:5" x14ac:dyDescent="0.25">
      <c r="A2552" s="1"/>
      <c r="B2552" s="1"/>
      <c r="C2552" s="1"/>
      <c r="D2552" s="1"/>
      <c r="E2552" s="1"/>
    </row>
    <row r="2553" spans="1:5" x14ac:dyDescent="0.25">
      <c r="A2553" s="1"/>
      <c r="B2553" s="1"/>
      <c r="C2553" s="1"/>
      <c r="D2553" s="1"/>
      <c r="E2553" s="1"/>
    </row>
    <row r="2554" spans="1:5" x14ac:dyDescent="0.25">
      <c r="A2554" s="1"/>
      <c r="B2554" s="1"/>
      <c r="C2554" s="1"/>
      <c r="D2554" s="1"/>
      <c r="E2554" s="1"/>
    </row>
    <row r="2555" spans="1:5" x14ac:dyDescent="0.25">
      <c r="A2555" s="1"/>
      <c r="B2555" s="1"/>
      <c r="C2555" s="1"/>
      <c r="D2555" s="1"/>
      <c r="E2555" s="1"/>
    </row>
    <row r="2556" spans="1:5" x14ac:dyDescent="0.25">
      <c r="A2556" s="1"/>
      <c r="B2556" s="1"/>
      <c r="C2556" s="1"/>
      <c r="D2556" s="1"/>
      <c r="E2556" s="1"/>
    </row>
    <row r="2557" spans="1:5" x14ac:dyDescent="0.25">
      <c r="A2557" s="1"/>
      <c r="B2557" s="1"/>
      <c r="C2557" s="1"/>
      <c r="D2557" s="1"/>
      <c r="E2557" s="1"/>
    </row>
    <row r="2558" spans="1:5" x14ac:dyDescent="0.25">
      <c r="A2558" s="1"/>
      <c r="B2558" s="1"/>
      <c r="C2558" s="1"/>
      <c r="D2558" s="1"/>
      <c r="E2558" s="1"/>
    </row>
    <row r="2559" spans="1:5" x14ac:dyDescent="0.25">
      <c r="A2559" s="1"/>
      <c r="B2559" s="1"/>
      <c r="C2559" s="1"/>
      <c r="D2559" s="1"/>
      <c r="E2559" s="1"/>
    </row>
    <row r="2560" spans="1:5" x14ac:dyDescent="0.25">
      <c r="A2560" s="1"/>
      <c r="B2560" s="1"/>
      <c r="C2560" s="1"/>
      <c r="D2560" s="1"/>
      <c r="E2560" s="1"/>
    </row>
    <row r="2561" spans="1:5" x14ac:dyDescent="0.25">
      <c r="A2561" s="1"/>
      <c r="B2561" s="1"/>
      <c r="C2561" s="1"/>
      <c r="D2561" s="1"/>
      <c r="E2561" s="1"/>
    </row>
    <row r="2562" spans="1:5" x14ac:dyDescent="0.25">
      <c r="A2562" s="1"/>
      <c r="B2562" s="1"/>
      <c r="C2562" s="1"/>
      <c r="D2562" s="1"/>
      <c r="E2562" s="1"/>
    </row>
    <row r="2563" spans="1:5" x14ac:dyDescent="0.25">
      <c r="A2563" s="1"/>
      <c r="B2563" s="1"/>
      <c r="C2563" s="1"/>
      <c r="D2563" s="1"/>
      <c r="E2563" s="1"/>
    </row>
    <row r="2564" spans="1:5" x14ac:dyDescent="0.25">
      <c r="A2564" s="1"/>
      <c r="B2564" s="1"/>
      <c r="C2564" s="1"/>
      <c r="D2564" s="1"/>
      <c r="E2564" s="1"/>
    </row>
    <row r="2565" spans="1:5" x14ac:dyDescent="0.25">
      <c r="A2565" s="1"/>
      <c r="B2565" s="1"/>
      <c r="C2565" s="1"/>
      <c r="D2565" s="1"/>
      <c r="E2565" s="1"/>
    </row>
    <row r="2566" spans="1:5" x14ac:dyDescent="0.25">
      <c r="A2566" s="1"/>
      <c r="B2566" s="1"/>
      <c r="C2566" s="1"/>
      <c r="D2566" s="1"/>
      <c r="E2566" s="1"/>
    </row>
    <row r="2567" spans="1:5" x14ac:dyDescent="0.25">
      <c r="A2567" s="1"/>
      <c r="B2567" s="1"/>
      <c r="C2567" s="1"/>
      <c r="D2567" s="1"/>
      <c r="E2567" s="1"/>
    </row>
    <row r="2568" spans="1:5" x14ac:dyDescent="0.25">
      <c r="A2568" s="1"/>
      <c r="B2568" s="1"/>
      <c r="C2568" s="1"/>
      <c r="D2568" s="1"/>
      <c r="E2568" s="1"/>
    </row>
    <row r="2569" spans="1:5" x14ac:dyDescent="0.25">
      <c r="A2569" s="1"/>
      <c r="B2569" s="1"/>
      <c r="C2569" s="1"/>
      <c r="D2569" s="1"/>
      <c r="E2569" s="1"/>
    </row>
    <row r="2570" spans="1:5" x14ac:dyDescent="0.25">
      <c r="A2570" s="1"/>
      <c r="B2570" s="1"/>
      <c r="C2570" s="1"/>
      <c r="D2570" s="1"/>
      <c r="E2570" s="1"/>
    </row>
    <row r="2571" spans="1:5" x14ac:dyDescent="0.25">
      <c r="A2571" s="1"/>
      <c r="B2571" s="1"/>
      <c r="C2571" s="1"/>
      <c r="D2571" s="1"/>
      <c r="E2571" s="1"/>
    </row>
    <row r="2572" spans="1:5" x14ac:dyDescent="0.25">
      <c r="A2572" s="1"/>
      <c r="B2572" s="1"/>
      <c r="C2572" s="1"/>
      <c r="D2572" s="1"/>
      <c r="E2572" s="1"/>
    </row>
    <row r="2573" spans="1:5" x14ac:dyDescent="0.25">
      <c r="A2573" s="1"/>
      <c r="B2573" s="1"/>
      <c r="C2573" s="1"/>
      <c r="D2573" s="1"/>
      <c r="E2573" s="1"/>
    </row>
    <row r="2574" spans="1:5" x14ac:dyDescent="0.25">
      <c r="A2574" s="1"/>
      <c r="B2574" s="1"/>
      <c r="C2574" s="1"/>
      <c r="D2574" s="1"/>
      <c r="E2574" s="1"/>
    </row>
    <row r="2575" spans="1:5" x14ac:dyDescent="0.25">
      <c r="A2575" s="1"/>
      <c r="B2575" s="1"/>
      <c r="C2575" s="1"/>
      <c r="D2575" s="1"/>
      <c r="E2575" s="1"/>
    </row>
    <row r="2576" spans="1:5" x14ac:dyDescent="0.25">
      <c r="A2576" s="1"/>
      <c r="B2576" s="1"/>
      <c r="C2576" s="1"/>
      <c r="D2576" s="1"/>
      <c r="E2576" s="1"/>
    </row>
    <row r="2577" spans="1:5" x14ac:dyDescent="0.25">
      <c r="A2577" s="1"/>
      <c r="B2577" s="1"/>
      <c r="C2577" s="1"/>
      <c r="D2577" s="1"/>
      <c r="E2577" s="1"/>
    </row>
    <row r="2578" spans="1:5" x14ac:dyDescent="0.25">
      <c r="A2578" s="1"/>
      <c r="B2578" s="1"/>
      <c r="C2578" s="1"/>
      <c r="D2578" s="1"/>
      <c r="E2578" s="1"/>
    </row>
    <row r="2579" spans="1:5" x14ac:dyDescent="0.25">
      <c r="A2579" s="1"/>
      <c r="B2579" s="1"/>
      <c r="C2579" s="1"/>
      <c r="D2579" s="1"/>
      <c r="E2579" s="1"/>
    </row>
    <row r="2580" spans="1:5" x14ac:dyDescent="0.25">
      <c r="A2580" s="1"/>
      <c r="B2580" s="1"/>
      <c r="C2580" s="1"/>
      <c r="D2580" s="1"/>
      <c r="E2580" s="1"/>
    </row>
    <row r="2581" spans="1:5" x14ac:dyDescent="0.25">
      <c r="A2581" s="1"/>
      <c r="B2581" s="1"/>
      <c r="C2581" s="1"/>
      <c r="D2581" s="1"/>
      <c r="E2581" s="1"/>
    </row>
    <row r="2582" spans="1:5" x14ac:dyDescent="0.25">
      <c r="A2582" s="1"/>
      <c r="B2582" s="1"/>
      <c r="C2582" s="1"/>
      <c r="D2582" s="1"/>
      <c r="E2582" s="1"/>
    </row>
    <row r="2583" spans="1:5" x14ac:dyDescent="0.25">
      <c r="A2583" s="1"/>
      <c r="B2583" s="1"/>
      <c r="C2583" s="1"/>
      <c r="D2583" s="1"/>
      <c r="E2583" s="1"/>
    </row>
    <row r="2584" spans="1:5" x14ac:dyDescent="0.25">
      <c r="A2584" s="1"/>
      <c r="B2584" s="1"/>
      <c r="C2584" s="1"/>
      <c r="D2584" s="1"/>
      <c r="E2584" s="1"/>
    </row>
    <row r="2585" spans="1:5" x14ac:dyDescent="0.25">
      <c r="A2585" s="1"/>
      <c r="B2585" s="1"/>
      <c r="C2585" s="1"/>
      <c r="D2585" s="1"/>
      <c r="E2585" s="1"/>
    </row>
    <row r="2586" spans="1:5" x14ac:dyDescent="0.25">
      <c r="A2586" s="1"/>
      <c r="B2586" s="1"/>
      <c r="C2586" s="1"/>
      <c r="D2586" s="1"/>
      <c r="E2586" s="1"/>
    </row>
    <row r="2587" spans="1:5" x14ac:dyDescent="0.25">
      <c r="A2587" s="1"/>
      <c r="B2587" s="1"/>
      <c r="C2587" s="1"/>
      <c r="D2587" s="1"/>
      <c r="E2587" s="1"/>
    </row>
    <row r="2588" spans="1:5" x14ac:dyDescent="0.25">
      <c r="A2588" s="1"/>
      <c r="B2588" s="1"/>
      <c r="C2588" s="1"/>
      <c r="D2588" s="1"/>
      <c r="E2588" s="1"/>
    </row>
    <row r="2589" spans="1:5" x14ac:dyDescent="0.25">
      <c r="A2589" s="1"/>
      <c r="B2589" s="1"/>
      <c r="C2589" s="1"/>
      <c r="D2589" s="1"/>
      <c r="E2589" s="1"/>
    </row>
    <row r="2590" spans="1:5" x14ac:dyDescent="0.25">
      <c r="A2590" s="1"/>
      <c r="B2590" s="1"/>
      <c r="C2590" s="1"/>
      <c r="D2590" s="1"/>
      <c r="E2590" s="1"/>
    </row>
    <row r="2591" spans="1:5" x14ac:dyDescent="0.25">
      <c r="A2591" s="1"/>
      <c r="B2591" s="1"/>
      <c r="C2591" s="1"/>
      <c r="D2591" s="1"/>
      <c r="E2591" s="1"/>
    </row>
    <row r="2592" spans="1:5" x14ac:dyDescent="0.25">
      <c r="A2592" s="1"/>
      <c r="B2592" s="1"/>
      <c r="C2592" s="1"/>
      <c r="D2592" s="1"/>
      <c r="E2592" s="1"/>
    </row>
    <row r="2593" spans="1:5" x14ac:dyDescent="0.25">
      <c r="A2593" s="1"/>
      <c r="B2593" s="1"/>
      <c r="C2593" s="1"/>
      <c r="D2593" s="1"/>
      <c r="E2593" s="1"/>
    </row>
    <row r="2594" spans="1:5" x14ac:dyDescent="0.25">
      <c r="A2594" s="1"/>
      <c r="B2594" s="1"/>
      <c r="C2594" s="1"/>
      <c r="D2594" s="1"/>
      <c r="E2594" s="1"/>
    </row>
    <row r="2595" spans="1:5" x14ac:dyDescent="0.25">
      <c r="A2595" s="1"/>
      <c r="B2595" s="1"/>
      <c r="C2595" s="1"/>
      <c r="D2595" s="1"/>
      <c r="E2595" s="1"/>
    </row>
    <row r="2596" spans="1:5" x14ac:dyDescent="0.25">
      <c r="A2596" s="1"/>
      <c r="B2596" s="1"/>
      <c r="C2596" s="1"/>
      <c r="D2596" s="1"/>
      <c r="E2596" s="1"/>
    </row>
    <row r="2597" spans="1:5" x14ac:dyDescent="0.25">
      <c r="A2597" s="1"/>
      <c r="B2597" s="1"/>
      <c r="C2597" s="1"/>
      <c r="D2597" s="1"/>
      <c r="E2597" s="1"/>
    </row>
    <row r="2598" spans="1:5" x14ac:dyDescent="0.25">
      <c r="A2598" s="1"/>
      <c r="B2598" s="1"/>
      <c r="C2598" s="1"/>
      <c r="D2598" s="1"/>
      <c r="E2598" s="1"/>
    </row>
    <row r="2599" spans="1:5" x14ac:dyDescent="0.25">
      <c r="A2599" s="1"/>
      <c r="B2599" s="1"/>
      <c r="C2599" s="1"/>
      <c r="D2599" s="1"/>
      <c r="E2599" s="1"/>
    </row>
    <row r="2600" spans="1:5" x14ac:dyDescent="0.25">
      <c r="A2600" s="1"/>
      <c r="B2600" s="1"/>
      <c r="C2600" s="1"/>
      <c r="D2600" s="1"/>
      <c r="E2600" s="1"/>
    </row>
    <row r="2601" spans="1:5" x14ac:dyDescent="0.25">
      <c r="A2601" s="1"/>
      <c r="B2601" s="1"/>
      <c r="C2601" s="1"/>
      <c r="D2601" s="1"/>
      <c r="E2601" s="1"/>
    </row>
    <row r="2602" spans="1:5" x14ac:dyDescent="0.25">
      <c r="A2602" s="1"/>
      <c r="B2602" s="1"/>
      <c r="C2602" s="1"/>
      <c r="D2602" s="1"/>
      <c r="E2602" s="1"/>
    </row>
    <row r="2603" spans="1:5" x14ac:dyDescent="0.25">
      <c r="A2603" s="1"/>
      <c r="B2603" s="1"/>
      <c r="C2603" s="1"/>
      <c r="D2603" s="1"/>
      <c r="E2603" s="1"/>
    </row>
    <row r="2604" spans="1:5" x14ac:dyDescent="0.25">
      <c r="A2604" s="1"/>
      <c r="B2604" s="1"/>
      <c r="C2604" s="1"/>
      <c r="D2604" s="1"/>
      <c r="E2604" s="1"/>
    </row>
    <row r="2605" spans="1:5" x14ac:dyDescent="0.25">
      <c r="A2605" s="1"/>
      <c r="B2605" s="1"/>
      <c r="C2605" s="1"/>
      <c r="D2605" s="1"/>
      <c r="E2605" s="1"/>
    </row>
    <row r="2606" spans="1:5" x14ac:dyDescent="0.25">
      <c r="A2606" s="1"/>
      <c r="B2606" s="1"/>
      <c r="C2606" s="1"/>
      <c r="D2606" s="1"/>
      <c r="E2606" s="1"/>
    </row>
    <row r="2607" spans="1:5" x14ac:dyDescent="0.25">
      <c r="A2607" s="1"/>
      <c r="B2607" s="1"/>
      <c r="C2607" s="1"/>
      <c r="D2607" s="1"/>
      <c r="E2607" s="1"/>
    </row>
    <row r="2608" spans="1:5" x14ac:dyDescent="0.25">
      <c r="A2608" s="1"/>
      <c r="B2608" s="1"/>
      <c r="C2608" s="1"/>
      <c r="D2608" s="1"/>
      <c r="E2608" s="1"/>
    </row>
    <row r="2609" spans="1:5" x14ac:dyDescent="0.25">
      <c r="A2609" s="1"/>
      <c r="B2609" s="1"/>
      <c r="C2609" s="1"/>
      <c r="D2609" s="1"/>
      <c r="E2609" s="1"/>
    </row>
    <row r="2610" spans="1:5" x14ac:dyDescent="0.25">
      <c r="A2610" s="1"/>
      <c r="B2610" s="1"/>
      <c r="C2610" s="1"/>
      <c r="D2610" s="1"/>
      <c r="E2610" s="1"/>
    </row>
    <row r="2611" spans="1:5" x14ac:dyDescent="0.25">
      <c r="A2611" s="1"/>
      <c r="B2611" s="1"/>
      <c r="C2611" s="1"/>
      <c r="D2611" s="1"/>
      <c r="E2611" s="1"/>
    </row>
    <row r="2612" spans="1:5" x14ac:dyDescent="0.25">
      <c r="A2612" s="1"/>
      <c r="B2612" s="1"/>
      <c r="C2612" s="1"/>
      <c r="D2612" s="1"/>
      <c r="E2612" s="1"/>
    </row>
    <row r="2613" spans="1:5" x14ac:dyDescent="0.25">
      <c r="A2613" s="1"/>
      <c r="B2613" s="1"/>
      <c r="C2613" s="1"/>
      <c r="D2613" s="1"/>
      <c r="E2613" s="1"/>
    </row>
    <row r="2614" spans="1:5" x14ac:dyDescent="0.25">
      <c r="A2614" s="1"/>
      <c r="B2614" s="1"/>
      <c r="C2614" s="1"/>
      <c r="D2614" s="1"/>
      <c r="E2614" s="1"/>
    </row>
    <row r="2615" spans="1:5" x14ac:dyDescent="0.25">
      <c r="A2615" s="1"/>
      <c r="B2615" s="1"/>
      <c r="C2615" s="1"/>
      <c r="D2615" s="1"/>
      <c r="E2615" s="1"/>
    </row>
    <row r="2616" spans="1:5" x14ac:dyDescent="0.25">
      <c r="A2616" s="1"/>
      <c r="B2616" s="1"/>
      <c r="C2616" s="1"/>
      <c r="D2616" s="1"/>
      <c r="E2616" s="1"/>
    </row>
    <row r="2617" spans="1:5" x14ac:dyDescent="0.25">
      <c r="A2617" s="1"/>
      <c r="B2617" s="1"/>
      <c r="C2617" s="1"/>
      <c r="D2617" s="1"/>
      <c r="E2617" s="1"/>
    </row>
    <row r="2618" spans="1:5" x14ac:dyDescent="0.25">
      <c r="A2618" s="1"/>
      <c r="B2618" s="1"/>
      <c r="C2618" s="1"/>
      <c r="D2618" s="1"/>
      <c r="E2618" s="1"/>
    </row>
    <row r="2619" spans="1:5" x14ac:dyDescent="0.25">
      <c r="A2619" s="1"/>
      <c r="B2619" s="1"/>
      <c r="C2619" s="1"/>
      <c r="D2619" s="1"/>
      <c r="E2619" s="1"/>
    </row>
    <row r="2620" spans="1:5" x14ac:dyDescent="0.25">
      <c r="A2620" s="1"/>
      <c r="B2620" s="1"/>
      <c r="C2620" s="1"/>
      <c r="D2620" s="1"/>
      <c r="E2620" s="1"/>
    </row>
    <row r="2621" spans="1:5" x14ac:dyDescent="0.25">
      <c r="A2621" s="1"/>
      <c r="B2621" s="1"/>
      <c r="C2621" s="1"/>
      <c r="D2621" s="1"/>
      <c r="E2621" s="1"/>
    </row>
    <row r="2622" spans="1:5" x14ac:dyDescent="0.25">
      <c r="A2622" s="1"/>
      <c r="B2622" s="1"/>
      <c r="C2622" s="1"/>
      <c r="D2622" s="1"/>
      <c r="E2622" s="1"/>
    </row>
    <row r="2623" spans="1:5" x14ac:dyDescent="0.25">
      <c r="A2623" s="1"/>
      <c r="B2623" s="1"/>
      <c r="C2623" s="1"/>
      <c r="D2623" s="1"/>
      <c r="E2623" s="1"/>
    </row>
    <row r="2624" spans="1:5" x14ac:dyDescent="0.25">
      <c r="A2624" s="1"/>
      <c r="B2624" s="1"/>
      <c r="C2624" s="1"/>
      <c r="D2624" s="1"/>
      <c r="E2624" s="1"/>
    </row>
    <row r="2625" spans="1:5" x14ac:dyDescent="0.25">
      <c r="A2625" s="1"/>
      <c r="B2625" s="1"/>
      <c r="C2625" s="1"/>
      <c r="D2625" s="1"/>
      <c r="E2625" s="1"/>
    </row>
    <row r="2626" spans="1:5" x14ac:dyDescent="0.25">
      <c r="A2626" s="1"/>
      <c r="B2626" s="1"/>
      <c r="C2626" s="1"/>
      <c r="D2626" s="1"/>
      <c r="E2626" s="1"/>
    </row>
    <row r="2627" spans="1:5" x14ac:dyDescent="0.25">
      <c r="A2627" s="1"/>
      <c r="B2627" s="1"/>
      <c r="C2627" s="1"/>
      <c r="D2627" s="1"/>
      <c r="E2627" s="1"/>
    </row>
    <row r="2628" spans="1:5" x14ac:dyDescent="0.25">
      <c r="A2628" s="1"/>
      <c r="B2628" s="1"/>
      <c r="C2628" s="1"/>
      <c r="D2628" s="1"/>
      <c r="E2628" s="1"/>
    </row>
    <row r="2629" spans="1:5" x14ac:dyDescent="0.25">
      <c r="A2629" s="1"/>
      <c r="B2629" s="1"/>
      <c r="C2629" s="1"/>
      <c r="D2629" s="1"/>
      <c r="E2629" s="1"/>
    </row>
    <row r="2630" spans="1:5" x14ac:dyDescent="0.25">
      <c r="A2630" s="1"/>
      <c r="B2630" s="1"/>
      <c r="C2630" s="1"/>
      <c r="D2630" s="1"/>
      <c r="E2630" s="1"/>
    </row>
    <row r="2631" spans="1:5" x14ac:dyDescent="0.25">
      <c r="A2631" s="1"/>
      <c r="B2631" s="1"/>
      <c r="C2631" s="1"/>
      <c r="D2631" s="1"/>
      <c r="E2631" s="1"/>
    </row>
    <row r="2632" spans="1:5" x14ac:dyDescent="0.25">
      <c r="A2632" s="1"/>
      <c r="B2632" s="1"/>
      <c r="C2632" s="1"/>
      <c r="D2632" s="1"/>
      <c r="E2632" s="1"/>
    </row>
    <row r="2633" spans="1:5" x14ac:dyDescent="0.25">
      <c r="A2633" s="1"/>
      <c r="B2633" s="1"/>
      <c r="C2633" s="1"/>
      <c r="D2633" s="1"/>
      <c r="E2633" s="1"/>
    </row>
    <row r="2634" spans="1:5" x14ac:dyDescent="0.25">
      <c r="A2634" s="1"/>
      <c r="B2634" s="1"/>
      <c r="C2634" s="1"/>
      <c r="D2634" s="1"/>
      <c r="E2634" s="1"/>
    </row>
    <row r="2635" spans="1:5" x14ac:dyDescent="0.25">
      <c r="A2635" s="1"/>
      <c r="B2635" s="1"/>
      <c r="C2635" s="1"/>
      <c r="D2635" s="1"/>
      <c r="E2635" s="1"/>
    </row>
    <row r="2636" spans="1:5" x14ac:dyDescent="0.25">
      <c r="A2636" s="1"/>
      <c r="B2636" s="1"/>
      <c r="C2636" s="1"/>
      <c r="D2636" s="1"/>
      <c r="E2636" s="1"/>
    </row>
    <row r="2637" spans="1:5" x14ac:dyDescent="0.25">
      <c r="A2637" s="1"/>
      <c r="B2637" s="1"/>
      <c r="C2637" s="1"/>
      <c r="D2637" s="1"/>
      <c r="E2637" s="1"/>
    </row>
    <row r="2638" spans="1:5" x14ac:dyDescent="0.25">
      <c r="A2638" s="1"/>
      <c r="B2638" s="1"/>
      <c r="C2638" s="1"/>
      <c r="D2638" s="1"/>
      <c r="E2638" s="1"/>
    </row>
    <row r="2639" spans="1:5" x14ac:dyDescent="0.25">
      <c r="A2639" s="1"/>
      <c r="B2639" s="1"/>
      <c r="C2639" s="1"/>
      <c r="D2639" s="1"/>
      <c r="E2639" s="1"/>
    </row>
    <row r="2640" spans="1:5" x14ac:dyDescent="0.25">
      <c r="A2640" s="1"/>
      <c r="B2640" s="1"/>
      <c r="C2640" s="1"/>
      <c r="D2640" s="1"/>
      <c r="E2640" s="1"/>
    </row>
    <row r="2641" spans="1:5" x14ac:dyDescent="0.25">
      <c r="A2641" s="1"/>
      <c r="B2641" s="1"/>
      <c r="C2641" s="1"/>
      <c r="D2641" s="1"/>
      <c r="E2641" s="1"/>
    </row>
    <row r="2642" spans="1:5" x14ac:dyDescent="0.25">
      <c r="A2642" s="1"/>
      <c r="B2642" s="1"/>
      <c r="C2642" s="1"/>
      <c r="D2642" s="1"/>
      <c r="E2642" s="1"/>
    </row>
    <row r="2643" spans="1:5" x14ac:dyDescent="0.25">
      <c r="A2643" s="1"/>
      <c r="B2643" s="1"/>
      <c r="C2643" s="1"/>
      <c r="D2643" s="1"/>
      <c r="E2643" s="1"/>
    </row>
    <row r="2644" spans="1:5" x14ac:dyDescent="0.25">
      <c r="A2644" s="1"/>
      <c r="B2644" s="1"/>
      <c r="C2644" s="1"/>
      <c r="D2644" s="1"/>
      <c r="E2644" s="1"/>
    </row>
    <row r="2645" spans="1:5" x14ac:dyDescent="0.25">
      <c r="A2645" s="1"/>
      <c r="B2645" s="1"/>
      <c r="C2645" s="1"/>
      <c r="D2645" s="1"/>
      <c r="E2645" s="1"/>
    </row>
    <row r="2646" spans="1:5" x14ac:dyDescent="0.25">
      <c r="A2646" s="1"/>
      <c r="B2646" s="1"/>
      <c r="C2646" s="1"/>
      <c r="D2646" s="1"/>
      <c r="E2646" s="1"/>
    </row>
    <row r="2647" spans="1:5" x14ac:dyDescent="0.25">
      <c r="A2647" s="1"/>
      <c r="B2647" s="1"/>
      <c r="C2647" s="1"/>
      <c r="D2647" s="1"/>
      <c r="E2647" s="1"/>
    </row>
    <row r="2648" spans="1:5" x14ac:dyDescent="0.25">
      <c r="A2648" s="1"/>
      <c r="B2648" s="1"/>
      <c r="C2648" s="1"/>
      <c r="D2648" s="1"/>
      <c r="E2648" s="1"/>
    </row>
    <row r="2649" spans="1:5" x14ac:dyDescent="0.25">
      <c r="A2649" s="1"/>
      <c r="B2649" s="1"/>
      <c r="C2649" s="1"/>
      <c r="D2649" s="1"/>
      <c r="E2649" s="1"/>
    </row>
    <row r="2650" spans="1:5" x14ac:dyDescent="0.25">
      <c r="A2650" s="1"/>
      <c r="B2650" s="1"/>
      <c r="C2650" s="1"/>
      <c r="D2650" s="1"/>
      <c r="E2650" s="1"/>
    </row>
    <row r="2651" spans="1:5" x14ac:dyDescent="0.25">
      <c r="A2651" s="1"/>
      <c r="B2651" s="1"/>
      <c r="C2651" s="1"/>
      <c r="D2651" s="1"/>
      <c r="E2651" s="1"/>
    </row>
    <row r="2652" spans="1:5" x14ac:dyDescent="0.25">
      <c r="A2652" s="1"/>
      <c r="B2652" s="1"/>
      <c r="C2652" s="1"/>
      <c r="D2652" s="1"/>
      <c r="E2652" s="1"/>
    </row>
    <row r="2653" spans="1:5" x14ac:dyDescent="0.25">
      <c r="A2653" s="1"/>
      <c r="B2653" s="1"/>
      <c r="C2653" s="1"/>
      <c r="D2653" s="1"/>
      <c r="E2653" s="1"/>
    </row>
    <row r="2654" spans="1:5" x14ac:dyDescent="0.25">
      <c r="A2654" s="1"/>
      <c r="B2654" s="1"/>
      <c r="C2654" s="1"/>
      <c r="D2654" s="1"/>
      <c r="E2654" s="1"/>
    </row>
    <row r="2655" spans="1:5" x14ac:dyDescent="0.25">
      <c r="A2655" s="1"/>
      <c r="B2655" s="1"/>
      <c r="C2655" s="1"/>
      <c r="D2655" s="1"/>
      <c r="E2655" s="1"/>
    </row>
    <row r="2656" spans="1:5" x14ac:dyDescent="0.25">
      <c r="A2656" s="1"/>
      <c r="B2656" s="1"/>
      <c r="C2656" s="1"/>
      <c r="D2656" s="1"/>
      <c r="E2656" s="1"/>
    </row>
    <row r="2657" spans="1:5" x14ac:dyDescent="0.25">
      <c r="A2657" s="1"/>
      <c r="B2657" s="1"/>
      <c r="C2657" s="1"/>
      <c r="D2657" s="1"/>
      <c r="E2657" s="1"/>
    </row>
    <row r="2658" spans="1:5" x14ac:dyDescent="0.25">
      <c r="A2658" s="1"/>
      <c r="B2658" s="1"/>
      <c r="C2658" s="1"/>
      <c r="D2658" s="1"/>
      <c r="E2658" s="1"/>
    </row>
    <row r="2659" spans="1:5" x14ac:dyDescent="0.25">
      <c r="A2659" s="1"/>
      <c r="B2659" s="1"/>
      <c r="C2659" s="1"/>
      <c r="D2659" s="1"/>
      <c r="E2659" s="1"/>
    </row>
    <row r="2660" spans="1:5" x14ac:dyDescent="0.25">
      <c r="A2660" s="1"/>
      <c r="B2660" s="1"/>
      <c r="C2660" s="1"/>
      <c r="D2660" s="1"/>
      <c r="E2660" s="1"/>
    </row>
    <row r="2661" spans="1:5" x14ac:dyDescent="0.25">
      <c r="A2661" s="1"/>
      <c r="B2661" s="1"/>
      <c r="C2661" s="1"/>
      <c r="D2661" s="1"/>
      <c r="E2661" s="1"/>
    </row>
    <row r="2662" spans="1:5" x14ac:dyDescent="0.25">
      <c r="A2662" s="1"/>
      <c r="B2662" s="1"/>
      <c r="C2662" s="1"/>
      <c r="D2662" s="1"/>
      <c r="E2662" s="1"/>
    </row>
    <row r="2663" spans="1:5" x14ac:dyDescent="0.25">
      <c r="A2663" s="1"/>
      <c r="B2663" s="1"/>
      <c r="C2663" s="1"/>
      <c r="D2663" s="1"/>
      <c r="E2663" s="1"/>
    </row>
    <row r="2664" spans="1:5" x14ac:dyDescent="0.25">
      <c r="A2664" s="1"/>
      <c r="B2664" s="1"/>
      <c r="C2664" s="1"/>
      <c r="D2664" s="1"/>
      <c r="E2664" s="1"/>
    </row>
    <row r="2665" spans="1:5" x14ac:dyDescent="0.25">
      <c r="A2665" s="1"/>
      <c r="B2665" s="1"/>
      <c r="C2665" s="1"/>
      <c r="D2665" s="1"/>
      <c r="E2665" s="1"/>
    </row>
    <row r="2666" spans="1:5" x14ac:dyDescent="0.25">
      <c r="A2666" s="1"/>
      <c r="B2666" s="1"/>
      <c r="C2666" s="1"/>
      <c r="D2666" s="1"/>
      <c r="E2666" s="1"/>
    </row>
    <row r="2667" spans="1:5" x14ac:dyDescent="0.25">
      <c r="A2667" s="1"/>
      <c r="B2667" s="1"/>
      <c r="C2667" s="1"/>
      <c r="D2667" s="1"/>
      <c r="E2667" s="1"/>
    </row>
    <row r="2668" spans="1:5" x14ac:dyDescent="0.25">
      <c r="A2668" s="1"/>
      <c r="B2668" s="1"/>
      <c r="C2668" s="1"/>
      <c r="D2668" s="1"/>
      <c r="E2668" s="1"/>
    </row>
    <row r="2669" spans="1:5" x14ac:dyDescent="0.25">
      <c r="A2669" s="1"/>
      <c r="B2669" s="1"/>
      <c r="C2669" s="1"/>
      <c r="D2669" s="1"/>
      <c r="E2669" s="1"/>
    </row>
    <row r="2670" spans="1:5" x14ac:dyDescent="0.25">
      <c r="A2670" s="1"/>
      <c r="B2670" s="1"/>
      <c r="C2670" s="1"/>
      <c r="D2670" s="1"/>
      <c r="E2670" s="1"/>
    </row>
    <row r="2671" spans="1:5" x14ac:dyDescent="0.25">
      <c r="A2671" s="1"/>
      <c r="B2671" s="1"/>
      <c r="C2671" s="1"/>
      <c r="D2671" s="1"/>
      <c r="E2671" s="1"/>
    </row>
    <row r="2672" spans="1:5" x14ac:dyDescent="0.25">
      <c r="A2672" s="1"/>
      <c r="B2672" s="1"/>
      <c r="C2672" s="1"/>
      <c r="D2672" s="1"/>
      <c r="E2672" s="1"/>
    </row>
    <row r="2673" spans="1:5" x14ac:dyDescent="0.25">
      <c r="A2673" s="1"/>
      <c r="B2673" s="1"/>
      <c r="C2673" s="1"/>
      <c r="D2673" s="1"/>
      <c r="E2673" s="1"/>
    </row>
    <row r="2674" spans="1:5" x14ac:dyDescent="0.25">
      <c r="A2674" s="1"/>
      <c r="B2674" s="1"/>
      <c r="C2674" s="1"/>
      <c r="D2674" s="1"/>
      <c r="E2674" s="1"/>
    </row>
    <row r="2675" spans="1:5" x14ac:dyDescent="0.25">
      <c r="A2675" s="1"/>
      <c r="B2675" s="1"/>
      <c r="C2675" s="1"/>
      <c r="D2675" s="1"/>
      <c r="E2675" s="1"/>
    </row>
    <row r="2676" spans="1:5" x14ac:dyDescent="0.25">
      <c r="A2676" s="1"/>
      <c r="B2676" s="1"/>
      <c r="C2676" s="1"/>
      <c r="D2676" s="1"/>
      <c r="E2676" s="1"/>
    </row>
    <row r="2677" spans="1:5" x14ac:dyDescent="0.25">
      <c r="A2677" s="1"/>
      <c r="B2677" s="1"/>
      <c r="C2677" s="1"/>
      <c r="D2677" s="1"/>
      <c r="E2677" s="1"/>
    </row>
    <row r="2678" spans="1:5" x14ac:dyDescent="0.25">
      <c r="A2678" s="1"/>
      <c r="B2678" s="1"/>
      <c r="C2678" s="1"/>
      <c r="D2678" s="1"/>
      <c r="E2678" s="1"/>
    </row>
    <row r="2679" spans="1:5" x14ac:dyDescent="0.25">
      <c r="A2679" s="1"/>
      <c r="B2679" s="1"/>
      <c r="C2679" s="1"/>
      <c r="D2679" s="1"/>
      <c r="E2679" s="1"/>
    </row>
    <row r="2680" spans="1:5" x14ac:dyDescent="0.25">
      <c r="A2680" s="1"/>
      <c r="B2680" s="1"/>
      <c r="C2680" s="1"/>
      <c r="D2680" s="1"/>
      <c r="E2680" s="1"/>
    </row>
    <row r="2681" spans="1:5" x14ac:dyDescent="0.25">
      <c r="A2681" s="1"/>
      <c r="B2681" s="1"/>
      <c r="C2681" s="1"/>
      <c r="D2681" s="1"/>
      <c r="E2681" s="1"/>
    </row>
    <row r="2682" spans="1:5" x14ac:dyDescent="0.25">
      <c r="A2682" s="1"/>
      <c r="B2682" s="1"/>
      <c r="C2682" s="1"/>
      <c r="D2682" s="1"/>
      <c r="E2682" s="1"/>
    </row>
    <row r="2683" spans="1:5" x14ac:dyDescent="0.25">
      <c r="A2683" s="1"/>
      <c r="B2683" s="1"/>
      <c r="C2683" s="1"/>
      <c r="D2683" s="1"/>
      <c r="E2683" s="1"/>
    </row>
    <row r="2684" spans="1:5" x14ac:dyDescent="0.25">
      <c r="A2684" s="1"/>
      <c r="B2684" s="1"/>
      <c r="C2684" s="1"/>
      <c r="D2684" s="1"/>
      <c r="E2684" s="1"/>
    </row>
    <row r="2685" spans="1:5" x14ac:dyDescent="0.25">
      <c r="A2685" s="1"/>
      <c r="B2685" s="1"/>
      <c r="C2685" s="1"/>
      <c r="D2685" s="1"/>
      <c r="E2685" s="1"/>
    </row>
    <row r="2686" spans="1:5" x14ac:dyDescent="0.25">
      <c r="A2686" s="1"/>
      <c r="B2686" s="1"/>
      <c r="C2686" s="1"/>
      <c r="D2686" s="1"/>
      <c r="E2686" s="1"/>
    </row>
    <row r="2687" spans="1:5" x14ac:dyDescent="0.25">
      <c r="A2687" s="1"/>
      <c r="B2687" s="1"/>
      <c r="C2687" s="1"/>
      <c r="D2687" s="1"/>
      <c r="E2687" s="1"/>
    </row>
    <row r="2688" spans="1:5" x14ac:dyDescent="0.25">
      <c r="A2688" s="1"/>
      <c r="B2688" s="1"/>
      <c r="C2688" s="1"/>
      <c r="D2688" s="1"/>
      <c r="E2688" s="1"/>
    </row>
    <row r="2689" spans="1:5" x14ac:dyDescent="0.25">
      <c r="A2689" s="1"/>
      <c r="B2689" s="1"/>
      <c r="C2689" s="1"/>
      <c r="D2689" s="1"/>
      <c r="E2689" s="1"/>
    </row>
    <row r="2690" spans="1:5" x14ac:dyDescent="0.25">
      <c r="A2690" s="1"/>
      <c r="B2690" s="1"/>
      <c r="C2690" s="1"/>
      <c r="D2690" s="1"/>
      <c r="E2690" s="1"/>
    </row>
    <row r="2691" spans="1:5" x14ac:dyDescent="0.25">
      <c r="A2691" s="1"/>
      <c r="B2691" s="1"/>
      <c r="C2691" s="1"/>
      <c r="D2691" s="1"/>
      <c r="E2691" s="1"/>
    </row>
    <row r="2692" spans="1:5" x14ac:dyDescent="0.25">
      <c r="A2692" s="1"/>
      <c r="B2692" s="1"/>
      <c r="C2692" s="1"/>
      <c r="D2692" s="1"/>
      <c r="E2692" s="1"/>
    </row>
    <row r="2693" spans="1:5" x14ac:dyDescent="0.25">
      <c r="A2693" s="1"/>
      <c r="B2693" s="1"/>
      <c r="C2693" s="1"/>
      <c r="D2693" s="1"/>
      <c r="E2693" s="1"/>
    </row>
    <row r="2694" spans="1:5" x14ac:dyDescent="0.25">
      <c r="A2694" s="1"/>
      <c r="B2694" s="1"/>
      <c r="C2694" s="1"/>
      <c r="D2694" s="1"/>
      <c r="E2694" s="1"/>
    </row>
    <row r="2695" spans="1:5" x14ac:dyDescent="0.25">
      <c r="A2695" s="1"/>
      <c r="B2695" s="1"/>
      <c r="C2695" s="1"/>
      <c r="D2695" s="1"/>
      <c r="E2695" s="1"/>
    </row>
    <row r="2696" spans="1:5" x14ac:dyDescent="0.25">
      <c r="A2696" s="1"/>
      <c r="B2696" s="1"/>
      <c r="C2696" s="1"/>
      <c r="D2696" s="1"/>
      <c r="E2696" s="1"/>
    </row>
    <row r="2697" spans="1:5" x14ac:dyDescent="0.25">
      <c r="A2697" s="1"/>
      <c r="B2697" s="1"/>
      <c r="C2697" s="1"/>
      <c r="D2697" s="1"/>
      <c r="E2697" s="1"/>
    </row>
    <row r="2698" spans="1:5" x14ac:dyDescent="0.25">
      <c r="A2698" s="1"/>
      <c r="B2698" s="1"/>
      <c r="C2698" s="1"/>
      <c r="D2698" s="1"/>
      <c r="E2698" s="1"/>
    </row>
    <row r="2699" spans="1:5" x14ac:dyDescent="0.25">
      <c r="A2699" s="1"/>
      <c r="B2699" s="1"/>
      <c r="C2699" s="1"/>
      <c r="D2699" s="1"/>
      <c r="E2699" s="1"/>
    </row>
    <row r="2700" spans="1:5" x14ac:dyDescent="0.25">
      <c r="A2700" s="1"/>
      <c r="B2700" s="1"/>
      <c r="C2700" s="1"/>
      <c r="D2700" s="1"/>
      <c r="E2700" s="1"/>
    </row>
    <row r="2701" spans="1:5" x14ac:dyDescent="0.25">
      <c r="A2701" s="1"/>
      <c r="B2701" s="1"/>
      <c r="C2701" s="1"/>
      <c r="D2701" s="1"/>
      <c r="E2701" s="1"/>
    </row>
    <row r="2702" spans="1:5" x14ac:dyDescent="0.25">
      <c r="A2702" s="1"/>
      <c r="B2702" s="1"/>
      <c r="C2702" s="1"/>
      <c r="D2702" s="1"/>
      <c r="E2702" s="1"/>
    </row>
    <row r="2703" spans="1:5" x14ac:dyDescent="0.25">
      <c r="A2703" s="1"/>
      <c r="B2703" s="1"/>
      <c r="C2703" s="1"/>
      <c r="D2703" s="1"/>
      <c r="E2703" s="1"/>
    </row>
    <row r="2704" spans="1:5" x14ac:dyDescent="0.25">
      <c r="A2704" s="1"/>
      <c r="B2704" s="1"/>
      <c r="C2704" s="1"/>
      <c r="D2704" s="1"/>
      <c r="E2704" s="1"/>
    </row>
    <row r="2705" spans="1:5" x14ac:dyDescent="0.25">
      <c r="A2705" s="1"/>
      <c r="B2705" s="1"/>
      <c r="C2705" s="1"/>
      <c r="D2705" s="1"/>
      <c r="E2705" s="1"/>
    </row>
    <row r="2706" spans="1:5" x14ac:dyDescent="0.25">
      <c r="A2706" s="1"/>
      <c r="B2706" s="1"/>
      <c r="C2706" s="1"/>
      <c r="D2706" s="1"/>
      <c r="E2706" s="1"/>
    </row>
    <row r="2707" spans="1:5" x14ac:dyDescent="0.25">
      <c r="A2707" s="1"/>
      <c r="B2707" s="1"/>
      <c r="C2707" s="1"/>
      <c r="D2707" s="1"/>
      <c r="E2707" s="1"/>
    </row>
    <row r="2708" spans="1:5" x14ac:dyDescent="0.25">
      <c r="A2708" s="1"/>
      <c r="B2708" s="1"/>
      <c r="C2708" s="1"/>
      <c r="D2708" s="1"/>
      <c r="E2708" s="1"/>
    </row>
    <row r="2709" spans="1:5" x14ac:dyDescent="0.25">
      <c r="A2709" s="1"/>
      <c r="B2709" s="1"/>
      <c r="C2709" s="1"/>
      <c r="D2709" s="1"/>
      <c r="E2709" s="1"/>
    </row>
    <row r="2710" spans="1:5" x14ac:dyDescent="0.25">
      <c r="A2710" s="1"/>
      <c r="B2710" s="1"/>
      <c r="C2710" s="1"/>
      <c r="D2710" s="1"/>
      <c r="E2710" s="1"/>
    </row>
    <row r="2711" spans="1:5" x14ac:dyDescent="0.25">
      <c r="A2711" s="1"/>
      <c r="B2711" s="1"/>
      <c r="C2711" s="1"/>
      <c r="D2711" s="1"/>
      <c r="E2711" s="1"/>
    </row>
    <row r="2712" spans="1:5" x14ac:dyDescent="0.25">
      <c r="A2712" s="1"/>
      <c r="B2712" s="1"/>
      <c r="C2712" s="1"/>
      <c r="D2712" s="1"/>
      <c r="E2712" s="1"/>
    </row>
    <row r="2713" spans="1:5" x14ac:dyDescent="0.25">
      <c r="A2713" s="1"/>
      <c r="B2713" s="1"/>
      <c r="C2713" s="1"/>
      <c r="D2713" s="1"/>
      <c r="E2713" s="1"/>
    </row>
    <row r="2714" spans="1:5" x14ac:dyDescent="0.25">
      <c r="A2714" s="1"/>
      <c r="B2714" s="1"/>
      <c r="C2714" s="1"/>
      <c r="D2714" s="1"/>
      <c r="E2714" s="1"/>
    </row>
    <row r="2715" spans="1:5" x14ac:dyDescent="0.25">
      <c r="A2715" s="1"/>
      <c r="B2715" s="1"/>
      <c r="C2715" s="1"/>
      <c r="D2715" s="1"/>
      <c r="E2715" s="1"/>
    </row>
    <row r="2716" spans="1:5" x14ac:dyDescent="0.25">
      <c r="A2716" s="1"/>
      <c r="B2716" s="1"/>
      <c r="C2716" s="1"/>
      <c r="D2716" s="1"/>
      <c r="E2716" s="1"/>
    </row>
    <row r="2717" spans="1:5" x14ac:dyDescent="0.25">
      <c r="A2717" s="1"/>
      <c r="B2717" s="1"/>
      <c r="C2717" s="1"/>
      <c r="D2717" s="1"/>
      <c r="E2717" s="1"/>
    </row>
    <row r="2718" spans="1:5" x14ac:dyDescent="0.25">
      <c r="A2718" s="1"/>
      <c r="B2718" s="1"/>
      <c r="C2718" s="1"/>
      <c r="D2718" s="1"/>
      <c r="E2718" s="1"/>
    </row>
    <row r="2719" spans="1:5" x14ac:dyDescent="0.25">
      <c r="A2719" s="1"/>
      <c r="B2719" s="1"/>
      <c r="C2719" s="1"/>
      <c r="D2719" s="1"/>
      <c r="E2719" s="1"/>
    </row>
    <row r="2720" spans="1:5" x14ac:dyDescent="0.25">
      <c r="A2720" s="1"/>
      <c r="B2720" s="1"/>
      <c r="C2720" s="1"/>
      <c r="D2720" s="1"/>
      <c r="E2720" s="1"/>
    </row>
    <row r="2721" spans="1:5" x14ac:dyDescent="0.25">
      <c r="A2721" s="1"/>
      <c r="B2721" s="1"/>
      <c r="C2721" s="1"/>
      <c r="D2721" s="1"/>
      <c r="E2721" s="1"/>
    </row>
    <row r="2722" spans="1:5" x14ac:dyDescent="0.25">
      <c r="A2722" s="1"/>
      <c r="B2722" s="1"/>
      <c r="C2722" s="1"/>
      <c r="D2722" s="1"/>
      <c r="E2722" s="1"/>
    </row>
    <row r="2723" spans="1:5" x14ac:dyDescent="0.25">
      <c r="A2723" s="1"/>
      <c r="B2723" s="1"/>
      <c r="C2723" s="1"/>
      <c r="D2723" s="1"/>
      <c r="E2723" s="1"/>
    </row>
    <row r="2724" spans="1:5" x14ac:dyDescent="0.25">
      <c r="A2724" s="1"/>
      <c r="B2724" s="1"/>
      <c r="C2724" s="1"/>
      <c r="D2724" s="1"/>
      <c r="E2724" s="1"/>
    </row>
    <row r="2725" spans="1:5" x14ac:dyDescent="0.25">
      <c r="A2725" s="1"/>
      <c r="B2725" s="1"/>
      <c r="C2725" s="1"/>
      <c r="D2725" s="1"/>
      <c r="E2725" s="1"/>
    </row>
    <row r="2726" spans="1:5" x14ac:dyDescent="0.25">
      <c r="A2726" s="1"/>
      <c r="B2726" s="1"/>
      <c r="C2726" s="1"/>
      <c r="D2726" s="1"/>
      <c r="E2726" s="1"/>
    </row>
    <row r="2727" spans="1:5" x14ac:dyDescent="0.25">
      <c r="A2727" s="1"/>
      <c r="B2727" s="1"/>
      <c r="C2727" s="1"/>
      <c r="D2727" s="1"/>
      <c r="E2727" s="1"/>
    </row>
    <row r="2728" spans="1:5" x14ac:dyDescent="0.25">
      <c r="A2728" s="1"/>
      <c r="B2728" s="1"/>
      <c r="C2728" s="1"/>
      <c r="D2728" s="1"/>
      <c r="E2728" s="1"/>
    </row>
    <row r="2729" spans="1:5" x14ac:dyDescent="0.25">
      <c r="A2729" s="1"/>
      <c r="B2729" s="1"/>
      <c r="C2729" s="1"/>
      <c r="D2729" s="1"/>
      <c r="E2729" s="1"/>
    </row>
    <row r="2730" spans="1:5" x14ac:dyDescent="0.25">
      <c r="A2730" s="1"/>
      <c r="B2730" s="1"/>
      <c r="C2730" s="1"/>
      <c r="D2730" s="1"/>
      <c r="E2730" s="1"/>
    </row>
    <row r="2731" spans="1:5" x14ac:dyDescent="0.25">
      <c r="A2731" s="1"/>
      <c r="B2731" s="1"/>
      <c r="C2731" s="1"/>
      <c r="D2731" s="1"/>
      <c r="E2731" s="1"/>
    </row>
    <row r="2732" spans="1:5" x14ac:dyDescent="0.25">
      <c r="A2732" s="1"/>
      <c r="B2732" s="1"/>
      <c r="C2732" s="1"/>
      <c r="D2732" s="1"/>
      <c r="E2732" s="1"/>
    </row>
    <row r="2733" spans="1:5" x14ac:dyDescent="0.25">
      <c r="A2733" s="1"/>
      <c r="B2733" s="1"/>
      <c r="C2733" s="1"/>
      <c r="D2733" s="1"/>
      <c r="E2733" s="1"/>
    </row>
    <row r="2734" spans="1:5" x14ac:dyDescent="0.25">
      <c r="A2734" s="1"/>
      <c r="B2734" s="1"/>
      <c r="C2734" s="1"/>
      <c r="D2734" s="1"/>
      <c r="E2734" s="1"/>
    </row>
    <row r="2735" spans="1:5" x14ac:dyDescent="0.25">
      <c r="A2735" s="1"/>
      <c r="B2735" s="1"/>
      <c r="C2735" s="1"/>
      <c r="D2735" s="1"/>
      <c r="E2735" s="1"/>
    </row>
    <row r="2736" spans="1:5" x14ac:dyDescent="0.25">
      <c r="A2736" s="1"/>
      <c r="B2736" s="1"/>
      <c r="C2736" s="1"/>
      <c r="D2736" s="1"/>
      <c r="E2736" s="1"/>
    </row>
    <row r="2737" spans="1:5" x14ac:dyDescent="0.25">
      <c r="A2737" s="1"/>
      <c r="B2737" s="1"/>
      <c r="C2737" s="1"/>
      <c r="D2737" s="1"/>
      <c r="E2737" s="1"/>
    </row>
    <row r="2738" spans="1:5" x14ac:dyDescent="0.25">
      <c r="A2738" s="1"/>
      <c r="B2738" s="1"/>
      <c r="C2738" s="1"/>
      <c r="D2738" s="1"/>
      <c r="E2738" s="1"/>
    </row>
    <row r="2739" spans="1:5" x14ac:dyDescent="0.25">
      <c r="A2739" s="1"/>
      <c r="B2739" s="1"/>
      <c r="C2739" s="1"/>
      <c r="D2739" s="1"/>
      <c r="E2739" s="1"/>
    </row>
    <row r="2740" spans="1:5" x14ac:dyDescent="0.25">
      <c r="A2740" s="1"/>
      <c r="B2740" s="1"/>
      <c r="C2740" s="1"/>
      <c r="D2740" s="1"/>
      <c r="E2740" s="1"/>
    </row>
    <row r="2741" spans="1:5" x14ac:dyDescent="0.25">
      <c r="A2741" s="1"/>
      <c r="B2741" s="1"/>
      <c r="C2741" s="1"/>
      <c r="D2741" s="1"/>
      <c r="E2741" s="1"/>
    </row>
    <row r="2742" spans="1:5" x14ac:dyDescent="0.25">
      <c r="A2742" s="1"/>
      <c r="B2742" s="1"/>
      <c r="C2742" s="1"/>
      <c r="D2742" s="1"/>
      <c r="E2742" s="1"/>
    </row>
    <row r="2743" spans="1:5" x14ac:dyDescent="0.25">
      <c r="A2743" s="1"/>
      <c r="B2743" s="1"/>
      <c r="C2743" s="1"/>
      <c r="D2743" s="1"/>
      <c r="E2743" s="1"/>
    </row>
    <row r="2744" spans="1:5" x14ac:dyDescent="0.25">
      <c r="A2744" s="1"/>
      <c r="B2744" s="1"/>
      <c r="C2744" s="1"/>
      <c r="D2744" s="1"/>
      <c r="E2744" s="1"/>
    </row>
    <row r="2745" spans="1:5" x14ac:dyDescent="0.25">
      <c r="A2745" s="1"/>
      <c r="B2745" s="1"/>
      <c r="C2745" s="1"/>
      <c r="D2745" s="1"/>
      <c r="E2745" s="1"/>
    </row>
    <row r="2746" spans="1:5" x14ac:dyDescent="0.25">
      <c r="A2746" s="1"/>
      <c r="B2746" s="1"/>
      <c r="C2746" s="1"/>
      <c r="D2746" s="1"/>
      <c r="E2746" s="1"/>
    </row>
    <row r="2747" spans="1:5" x14ac:dyDescent="0.25">
      <c r="A2747" s="1"/>
      <c r="B2747" s="1"/>
      <c r="C2747" s="1"/>
      <c r="D2747" s="1"/>
      <c r="E2747" s="1"/>
    </row>
    <row r="2748" spans="1:5" x14ac:dyDescent="0.25">
      <c r="A2748" s="1"/>
      <c r="B2748" s="1"/>
      <c r="C2748" s="1"/>
      <c r="D2748" s="1"/>
      <c r="E2748" s="1"/>
    </row>
    <row r="2749" spans="1:5" x14ac:dyDescent="0.25">
      <c r="A2749" s="1"/>
      <c r="B2749" s="1"/>
      <c r="C2749" s="1"/>
      <c r="D2749" s="1"/>
      <c r="E2749" s="1"/>
    </row>
    <row r="2750" spans="1:5" x14ac:dyDescent="0.25">
      <c r="A2750" s="1"/>
      <c r="B2750" s="1"/>
      <c r="C2750" s="1"/>
      <c r="D2750" s="1"/>
      <c r="E2750" s="1"/>
    </row>
    <row r="2751" spans="1:5" x14ac:dyDescent="0.25">
      <c r="A2751" s="1"/>
      <c r="B2751" s="1"/>
      <c r="C2751" s="1"/>
      <c r="D2751" s="1"/>
      <c r="E2751" s="1"/>
    </row>
    <row r="2752" spans="1:5" x14ac:dyDescent="0.25">
      <c r="A2752" s="1"/>
      <c r="B2752" s="1"/>
      <c r="C2752" s="1"/>
      <c r="D2752" s="1"/>
      <c r="E2752" s="1"/>
    </row>
    <row r="2753" spans="1:5" x14ac:dyDescent="0.25">
      <c r="A2753" s="1"/>
      <c r="B2753" s="1"/>
      <c r="C2753" s="1"/>
      <c r="D2753" s="1"/>
      <c r="E2753" s="1"/>
    </row>
    <row r="2754" spans="1:5" x14ac:dyDescent="0.25">
      <c r="A2754" s="1"/>
      <c r="B2754" s="1"/>
      <c r="C2754" s="1"/>
      <c r="D2754" s="1"/>
      <c r="E2754" s="1"/>
    </row>
    <row r="2755" spans="1:5" x14ac:dyDescent="0.25">
      <c r="A2755" s="1"/>
      <c r="B2755" s="1"/>
      <c r="C2755" s="1"/>
      <c r="D2755" s="1"/>
      <c r="E2755" s="1"/>
    </row>
    <row r="2756" spans="1:5" x14ac:dyDescent="0.25">
      <c r="A2756" s="1"/>
      <c r="B2756" s="1"/>
      <c r="C2756" s="1"/>
      <c r="D2756" s="1"/>
      <c r="E2756" s="1"/>
    </row>
    <row r="2757" spans="1:5" x14ac:dyDescent="0.25">
      <c r="A2757" s="1"/>
      <c r="B2757" s="1"/>
      <c r="C2757" s="1"/>
      <c r="D2757" s="1"/>
      <c r="E2757" s="1"/>
    </row>
    <row r="2758" spans="1:5" x14ac:dyDescent="0.25">
      <c r="A2758" s="1"/>
      <c r="B2758" s="1"/>
      <c r="C2758" s="1"/>
      <c r="D2758" s="1"/>
      <c r="E2758" s="1"/>
    </row>
    <row r="2759" spans="1:5" x14ac:dyDescent="0.25">
      <c r="A2759" s="1"/>
      <c r="B2759" s="1"/>
      <c r="C2759" s="1"/>
      <c r="D2759" s="1"/>
      <c r="E2759" s="1"/>
    </row>
    <row r="2760" spans="1:5" x14ac:dyDescent="0.25">
      <c r="A2760" s="1"/>
      <c r="B2760" s="1"/>
      <c r="C2760" s="1"/>
      <c r="D2760" s="1"/>
      <c r="E2760" s="1"/>
    </row>
    <row r="2761" spans="1:5" x14ac:dyDescent="0.25">
      <c r="A2761" s="1"/>
      <c r="B2761" s="1"/>
      <c r="C2761" s="1"/>
      <c r="D2761" s="1"/>
      <c r="E2761" s="1"/>
    </row>
    <row r="2762" spans="1:5" x14ac:dyDescent="0.25">
      <c r="A2762" s="1"/>
      <c r="B2762" s="1"/>
      <c r="C2762" s="1"/>
      <c r="D2762" s="1"/>
      <c r="E2762" s="1"/>
    </row>
    <row r="2763" spans="1:5" x14ac:dyDescent="0.25">
      <c r="A2763" s="1"/>
      <c r="B2763" s="1"/>
      <c r="C2763" s="1"/>
      <c r="D2763" s="1"/>
      <c r="E2763" s="1"/>
    </row>
    <row r="2764" spans="1:5" x14ac:dyDescent="0.25">
      <c r="A2764" s="1"/>
      <c r="B2764" s="1"/>
      <c r="C2764" s="1"/>
      <c r="D2764" s="1"/>
      <c r="E2764" s="1"/>
    </row>
    <row r="2765" spans="1:5" x14ac:dyDescent="0.25">
      <c r="A2765" s="1"/>
      <c r="B2765" s="1"/>
      <c r="C2765" s="1"/>
      <c r="D2765" s="1"/>
      <c r="E2765" s="1"/>
    </row>
    <row r="2766" spans="1:5" x14ac:dyDescent="0.25">
      <c r="A2766" s="1"/>
      <c r="B2766" s="1"/>
      <c r="C2766" s="1"/>
      <c r="D2766" s="1"/>
      <c r="E2766" s="1"/>
    </row>
    <row r="2767" spans="1:5" x14ac:dyDescent="0.25">
      <c r="A2767" s="1"/>
      <c r="B2767" s="1"/>
      <c r="C2767" s="1"/>
      <c r="D2767" s="1"/>
      <c r="E2767" s="1"/>
    </row>
    <row r="2768" spans="1:5" x14ac:dyDescent="0.25">
      <c r="A2768" s="1"/>
      <c r="B2768" s="1"/>
      <c r="C2768" s="1"/>
      <c r="D2768" s="1"/>
      <c r="E2768" s="1"/>
    </row>
    <row r="2769" spans="1:5" x14ac:dyDescent="0.25">
      <c r="A2769" s="1"/>
      <c r="B2769" s="1"/>
      <c r="C2769" s="1"/>
      <c r="D2769" s="1"/>
      <c r="E2769" s="1"/>
    </row>
    <row r="2770" spans="1:5" x14ac:dyDescent="0.25">
      <c r="A2770" s="1"/>
      <c r="B2770" s="1"/>
      <c r="C2770" s="1"/>
      <c r="D2770" s="1"/>
      <c r="E2770" s="1"/>
    </row>
    <row r="2771" spans="1:5" x14ac:dyDescent="0.25">
      <c r="A2771" s="1"/>
      <c r="B2771" s="1"/>
      <c r="C2771" s="1"/>
      <c r="D2771" s="1"/>
      <c r="E2771" s="1"/>
    </row>
    <row r="2772" spans="1:5" x14ac:dyDescent="0.25">
      <c r="A2772" s="1"/>
      <c r="B2772" s="1"/>
      <c r="C2772" s="1"/>
      <c r="D2772" s="1"/>
      <c r="E2772" s="1"/>
    </row>
    <row r="2773" spans="1:5" x14ac:dyDescent="0.25">
      <c r="A2773" s="1"/>
      <c r="B2773" s="1"/>
      <c r="C2773" s="1"/>
      <c r="D2773" s="1"/>
      <c r="E2773" s="1"/>
    </row>
    <row r="2774" spans="1:5" x14ac:dyDescent="0.25">
      <c r="A2774" s="1"/>
      <c r="B2774" s="1"/>
      <c r="C2774" s="1"/>
      <c r="D2774" s="1"/>
      <c r="E2774" s="1"/>
    </row>
    <row r="2775" spans="1:5" x14ac:dyDescent="0.25">
      <c r="A2775" s="1"/>
      <c r="B2775" s="1"/>
      <c r="C2775" s="1"/>
      <c r="D2775" s="1"/>
      <c r="E2775" s="1"/>
    </row>
    <row r="2776" spans="1:5" x14ac:dyDescent="0.25">
      <c r="A2776" s="1"/>
      <c r="B2776" s="1"/>
      <c r="C2776" s="1"/>
      <c r="D2776" s="1"/>
      <c r="E2776" s="1"/>
    </row>
    <row r="2777" spans="1:5" x14ac:dyDescent="0.25">
      <c r="A2777" s="1"/>
      <c r="B2777" s="1"/>
      <c r="C2777" s="1"/>
      <c r="D2777" s="1"/>
      <c r="E2777" s="1"/>
    </row>
    <row r="2778" spans="1:5" x14ac:dyDescent="0.25">
      <c r="A2778" s="1"/>
      <c r="B2778" s="1"/>
      <c r="C2778" s="1"/>
      <c r="D2778" s="1"/>
      <c r="E2778" s="1"/>
    </row>
    <row r="2779" spans="1:5" x14ac:dyDescent="0.25">
      <c r="A2779" s="1"/>
      <c r="B2779" s="1"/>
      <c r="C2779" s="1"/>
      <c r="D2779" s="1"/>
      <c r="E2779" s="1"/>
    </row>
    <row r="2780" spans="1:5" x14ac:dyDescent="0.25">
      <c r="A2780" s="1"/>
      <c r="B2780" s="1"/>
      <c r="C2780" s="1"/>
      <c r="D2780" s="1"/>
      <c r="E2780" s="1"/>
    </row>
    <row r="2781" spans="1:5" x14ac:dyDescent="0.25">
      <c r="A2781" s="1"/>
      <c r="B2781" s="1"/>
      <c r="C2781" s="1"/>
      <c r="D2781" s="1"/>
      <c r="E2781" s="1"/>
    </row>
    <row r="2782" spans="1:5" x14ac:dyDescent="0.25">
      <c r="A2782" s="1"/>
      <c r="B2782" s="1"/>
      <c r="C2782" s="1"/>
      <c r="D2782" s="1"/>
      <c r="E2782" s="1"/>
    </row>
    <row r="2783" spans="1:5" x14ac:dyDescent="0.25">
      <c r="A2783" s="1"/>
      <c r="B2783" s="1"/>
      <c r="C2783" s="1"/>
      <c r="D2783" s="1"/>
      <c r="E2783" s="1"/>
    </row>
    <row r="2784" spans="1:5" x14ac:dyDescent="0.25">
      <c r="A2784" s="1"/>
      <c r="B2784" s="1"/>
      <c r="C2784" s="1"/>
      <c r="D2784" s="1"/>
      <c r="E2784" s="1"/>
    </row>
    <row r="2785" spans="1:5" x14ac:dyDescent="0.25">
      <c r="A2785" s="1"/>
      <c r="B2785" s="1"/>
      <c r="C2785" s="1"/>
      <c r="D2785" s="1"/>
      <c r="E2785" s="1"/>
    </row>
    <row r="2786" spans="1:5" x14ac:dyDescent="0.25">
      <c r="A2786" s="1"/>
      <c r="B2786" s="1"/>
      <c r="C2786" s="1"/>
      <c r="D2786" s="1"/>
      <c r="E2786" s="1"/>
    </row>
    <row r="2787" spans="1:5" x14ac:dyDescent="0.25">
      <c r="A2787" s="1"/>
      <c r="B2787" s="1"/>
      <c r="C2787" s="1"/>
      <c r="D2787" s="1"/>
      <c r="E2787" s="1"/>
    </row>
    <row r="2788" spans="1:5" x14ac:dyDescent="0.25">
      <c r="A2788" s="1"/>
      <c r="B2788" s="1"/>
      <c r="C2788" s="1"/>
      <c r="D2788" s="1"/>
      <c r="E2788" s="1"/>
    </row>
    <row r="2789" spans="1:5" x14ac:dyDescent="0.25">
      <c r="A2789" s="1"/>
      <c r="B2789" s="1"/>
      <c r="C2789" s="1"/>
      <c r="D2789" s="1"/>
      <c r="E2789" s="1"/>
    </row>
    <row r="2790" spans="1:5" x14ac:dyDescent="0.25">
      <c r="A2790" s="1"/>
      <c r="B2790" s="1"/>
      <c r="C2790" s="1"/>
      <c r="D2790" s="1"/>
      <c r="E2790" s="1"/>
    </row>
    <row r="2791" spans="1:5" x14ac:dyDescent="0.25">
      <c r="A2791" s="1"/>
      <c r="B2791" s="1"/>
      <c r="C2791" s="1"/>
      <c r="D2791" s="1"/>
      <c r="E2791" s="1"/>
    </row>
    <row r="2792" spans="1:5" x14ac:dyDescent="0.25">
      <c r="A2792" s="1"/>
      <c r="B2792" s="1"/>
      <c r="C2792" s="1"/>
      <c r="D2792" s="1"/>
      <c r="E2792" s="1"/>
    </row>
    <row r="2793" spans="1:5" x14ac:dyDescent="0.25">
      <c r="A2793" s="1"/>
      <c r="B2793" s="1"/>
      <c r="C2793" s="1"/>
      <c r="D2793" s="1"/>
      <c r="E2793" s="1"/>
    </row>
    <row r="2794" spans="1:5" x14ac:dyDescent="0.25">
      <c r="A2794" s="1"/>
      <c r="B2794" s="1"/>
      <c r="C2794" s="1"/>
      <c r="D2794" s="1"/>
      <c r="E2794" s="1"/>
    </row>
    <row r="2795" spans="1:5" x14ac:dyDescent="0.25">
      <c r="A2795" s="1"/>
      <c r="B2795" s="1"/>
      <c r="C2795" s="1"/>
      <c r="D2795" s="1"/>
      <c r="E2795" s="1"/>
    </row>
    <row r="2796" spans="1:5" x14ac:dyDescent="0.25">
      <c r="A2796" s="1"/>
      <c r="B2796" s="1"/>
      <c r="C2796" s="1"/>
      <c r="D2796" s="1"/>
      <c r="E2796" s="1"/>
    </row>
    <row r="2797" spans="1:5" x14ac:dyDescent="0.25">
      <c r="A2797" s="1"/>
      <c r="B2797" s="1"/>
      <c r="C2797" s="1"/>
      <c r="D2797" s="1"/>
      <c r="E2797" s="1"/>
    </row>
    <row r="2798" spans="1:5" x14ac:dyDescent="0.25">
      <c r="A2798" s="1"/>
      <c r="B2798" s="1"/>
      <c r="C2798" s="1"/>
      <c r="D2798" s="1"/>
      <c r="E2798" s="1"/>
    </row>
    <row r="2799" spans="1:5" x14ac:dyDescent="0.25">
      <c r="A2799" s="1"/>
      <c r="B2799" s="1"/>
      <c r="C2799" s="1"/>
      <c r="D2799" s="1"/>
      <c r="E2799" s="1"/>
    </row>
    <row r="2800" spans="1:5" x14ac:dyDescent="0.25">
      <c r="A2800" s="1"/>
      <c r="B2800" s="1"/>
      <c r="C2800" s="1"/>
      <c r="D2800" s="1"/>
      <c r="E2800" s="1"/>
    </row>
    <row r="2801" spans="1:5" x14ac:dyDescent="0.25">
      <c r="A2801" s="1"/>
      <c r="B2801" s="1"/>
      <c r="C2801" s="1"/>
      <c r="D2801" s="1"/>
      <c r="E2801" s="1"/>
    </row>
    <row r="2802" spans="1:5" x14ac:dyDescent="0.25">
      <c r="A2802" s="1"/>
      <c r="B2802" s="1"/>
      <c r="C2802" s="1"/>
      <c r="D2802" s="1"/>
      <c r="E2802" s="1"/>
    </row>
    <row r="2803" spans="1:5" x14ac:dyDescent="0.25">
      <c r="A2803" s="1"/>
      <c r="B2803" s="1"/>
      <c r="C2803" s="1"/>
      <c r="D2803" s="1"/>
      <c r="E2803" s="1"/>
    </row>
    <row r="2804" spans="1:5" x14ac:dyDescent="0.25">
      <c r="A2804" s="1"/>
      <c r="B2804" s="1"/>
      <c r="C2804" s="1"/>
      <c r="D2804" s="1"/>
      <c r="E2804" s="1"/>
    </row>
    <row r="2805" spans="1:5" x14ac:dyDescent="0.25">
      <c r="A2805" s="1"/>
      <c r="B2805" s="1"/>
      <c r="C2805" s="1"/>
      <c r="D2805" s="1"/>
      <c r="E2805" s="1"/>
    </row>
    <row r="2806" spans="1:5" x14ac:dyDescent="0.25">
      <c r="A2806" s="1"/>
      <c r="B2806" s="1"/>
      <c r="C2806" s="1"/>
      <c r="D2806" s="1"/>
      <c r="E2806" s="1"/>
    </row>
    <row r="2807" spans="1:5" x14ac:dyDescent="0.25">
      <c r="A2807" s="1"/>
      <c r="B2807" s="1"/>
      <c r="C2807" s="1"/>
      <c r="D2807" s="1"/>
      <c r="E2807" s="1"/>
    </row>
    <row r="2808" spans="1:5" x14ac:dyDescent="0.25">
      <c r="A2808" s="1"/>
      <c r="B2808" s="1"/>
      <c r="C2808" s="1"/>
      <c r="D2808" s="1"/>
      <c r="E2808" s="1"/>
    </row>
    <row r="2809" spans="1:5" x14ac:dyDescent="0.25">
      <c r="A2809" s="1"/>
      <c r="B2809" s="1"/>
      <c r="C2809" s="1"/>
      <c r="D2809" s="1"/>
      <c r="E2809" s="1"/>
    </row>
    <row r="2810" spans="1:5" x14ac:dyDescent="0.25">
      <c r="A2810" s="1"/>
      <c r="B2810" s="1"/>
      <c r="C2810" s="1"/>
      <c r="D2810" s="1"/>
      <c r="E2810" s="1"/>
    </row>
    <row r="2811" spans="1:5" x14ac:dyDescent="0.25">
      <c r="A2811" s="1"/>
      <c r="B2811" s="1"/>
      <c r="C2811" s="1"/>
      <c r="D2811" s="1"/>
      <c r="E2811" s="1"/>
    </row>
    <row r="2812" spans="1:5" x14ac:dyDescent="0.25">
      <c r="A2812" s="1"/>
      <c r="B2812" s="1"/>
      <c r="C2812" s="1"/>
      <c r="D2812" s="1"/>
      <c r="E2812" s="1"/>
    </row>
    <row r="2813" spans="1:5" x14ac:dyDescent="0.25">
      <c r="A2813" s="1"/>
      <c r="B2813" s="1"/>
      <c r="C2813" s="1"/>
      <c r="D2813" s="1"/>
      <c r="E2813" s="1"/>
    </row>
    <row r="2814" spans="1:5" x14ac:dyDescent="0.25">
      <c r="A2814" s="1"/>
      <c r="B2814" s="1"/>
      <c r="C2814" s="1"/>
      <c r="D2814" s="1"/>
      <c r="E2814" s="1"/>
    </row>
    <row r="2815" spans="1:5" x14ac:dyDescent="0.25">
      <c r="A2815" s="1"/>
      <c r="B2815" s="1"/>
      <c r="C2815" s="1"/>
      <c r="D2815" s="1"/>
      <c r="E2815" s="1"/>
    </row>
    <row r="2816" spans="1:5" x14ac:dyDescent="0.25">
      <c r="A2816" s="1"/>
      <c r="B2816" s="1"/>
      <c r="C2816" s="1"/>
      <c r="D2816" s="1"/>
      <c r="E2816" s="1"/>
    </row>
    <row r="2817" spans="1:5" x14ac:dyDescent="0.25">
      <c r="A2817" s="1"/>
      <c r="B2817" s="1"/>
      <c r="C2817" s="1"/>
      <c r="D2817" s="1"/>
      <c r="E2817" s="1"/>
    </row>
    <row r="2818" spans="1:5" x14ac:dyDescent="0.25">
      <c r="A2818" s="1"/>
      <c r="B2818" s="1"/>
      <c r="C2818" s="1"/>
      <c r="D2818" s="1"/>
      <c r="E2818" s="1"/>
    </row>
    <row r="2819" spans="1:5" x14ac:dyDescent="0.25">
      <c r="A2819" s="1"/>
      <c r="B2819" s="1"/>
      <c r="C2819" s="1"/>
      <c r="D2819" s="1"/>
      <c r="E2819" s="1"/>
    </row>
    <row r="2820" spans="1:5" x14ac:dyDescent="0.25">
      <c r="A2820" s="1"/>
      <c r="B2820" s="1"/>
      <c r="C2820" s="1"/>
      <c r="D2820" s="1"/>
      <c r="E2820" s="1"/>
    </row>
    <row r="2821" spans="1:5" x14ac:dyDescent="0.25">
      <c r="A2821" s="1"/>
      <c r="B2821" s="1"/>
      <c r="C2821" s="1"/>
      <c r="D2821" s="1"/>
      <c r="E2821" s="1"/>
    </row>
    <row r="2822" spans="1:5" x14ac:dyDescent="0.25">
      <c r="A2822" s="1"/>
      <c r="B2822" s="1"/>
      <c r="C2822" s="1"/>
      <c r="D2822" s="1"/>
      <c r="E2822" s="1"/>
    </row>
    <row r="2823" spans="1:5" x14ac:dyDescent="0.25">
      <c r="A2823" s="1"/>
      <c r="B2823" s="1"/>
      <c r="C2823" s="1"/>
      <c r="D2823" s="1"/>
      <c r="E2823" s="1"/>
    </row>
    <row r="2824" spans="1:5" x14ac:dyDescent="0.25">
      <c r="A2824" s="1"/>
      <c r="B2824" s="1"/>
      <c r="C2824" s="1"/>
      <c r="D2824" s="1"/>
      <c r="E2824" s="1"/>
    </row>
    <row r="2825" spans="1:5" x14ac:dyDescent="0.25">
      <c r="A2825" s="1"/>
      <c r="B2825" s="1"/>
      <c r="C2825" s="1"/>
      <c r="D2825" s="1"/>
      <c r="E2825" s="1"/>
    </row>
    <row r="2826" spans="1:5" x14ac:dyDescent="0.25">
      <c r="A2826" s="1"/>
      <c r="B2826" s="1"/>
      <c r="C2826" s="1"/>
      <c r="D2826" s="1"/>
      <c r="E2826" s="1"/>
    </row>
    <row r="2827" spans="1:5" x14ac:dyDescent="0.25">
      <c r="A2827" s="1"/>
      <c r="B2827" s="1"/>
      <c r="C2827" s="1"/>
      <c r="D2827" s="1"/>
      <c r="E2827" s="1"/>
    </row>
    <row r="2828" spans="1:5" x14ac:dyDescent="0.25">
      <c r="A2828" s="1"/>
      <c r="B2828" s="1"/>
      <c r="C2828" s="1"/>
      <c r="D2828" s="1"/>
      <c r="E2828" s="1"/>
    </row>
    <row r="2829" spans="1:5" x14ac:dyDescent="0.25">
      <c r="A2829" s="1"/>
      <c r="B2829" s="1"/>
      <c r="C2829" s="1"/>
      <c r="D2829" s="1"/>
      <c r="E2829" s="1"/>
    </row>
    <row r="2830" spans="1:5" x14ac:dyDescent="0.25">
      <c r="A2830" s="1"/>
      <c r="B2830" s="1"/>
      <c r="C2830" s="1"/>
      <c r="D2830" s="1"/>
      <c r="E2830" s="1"/>
    </row>
    <row r="2831" spans="1:5" x14ac:dyDescent="0.25">
      <c r="A2831" s="1"/>
      <c r="B2831" s="1"/>
      <c r="C2831" s="1"/>
      <c r="D2831" s="1"/>
      <c r="E2831" s="1"/>
    </row>
    <row r="2832" spans="1:5" x14ac:dyDescent="0.25">
      <c r="A2832" s="1"/>
      <c r="B2832" s="1"/>
      <c r="C2832" s="1"/>
      <c r="D2832" s="1"/>
      <c r="E2832" s="1"/>
    </row>
    <row r="2833" spans="1:5" x14ac:dyDescent="0.25">
      <c r="A2833" s="1"/>
      <c r="B2833" s="1"/>
      <c r="C2833" s="1"/>
      <c r="D2833" s="1"/>
      <c r="E2833" s="1"/>
    </row>
    <row r="2834" spans="1:5" x14ac:dyDescent="0.25">
      <c r="A2834" s="1"/>
      <c r="B2834" s="1"/>
      <c r="C2834" s="1"/>
      <c r="D2834" s="1"/>
      <c r="E2834" s="1"/>
    </row>
    <row r="2835" spans="1:5" x14ac:dyDescent="0.25">
      <c r="A2835" s="1"/>
      <c r="B2835" s="1"/>
      <c r="C2835" s="1"/>
      <c r="D2835" s="1"/>
      <c r="E2835" s="1"/>
    </row>
    <row r="2836" spans="1:5" x14ac:dyDescent="0.25">
      <c r="A2836" s="1"/>
      <c r="B2836" s="1"/>
      <c r="C2836" s="1"/>
      <c r="D2836" s="1"/>
      <c r="E2836" s="1"/>
    </row>
    <row r="2837" spans="1:5" x14ac:dyDescent="0.25">
      <c r="A2837" s="1"/>
      <c r="B2837" s="1"/>
      <c r="C2837" s="1"/>
      <c r="D2837" s="1"/>
      <c r="E2837" s="1"/>
    </row>
    <row r="2838" spans="1:5" x14ac:dyDescent="0.25">
      <c r="A2838" s="1"/>
      <c r="B2838" s="1"/>
      <c r="C2838" s="1"/>
      <c r="D2838" s="1"/>
      <c r="E2838" s="1"/>
    </row>
    <row r="2839" spans="1:5" x14ac:dyDescent="0.25">
      <c r="A2839" s="1"/>
      <c r="B2839" s="1"/>
      <c r="C2839" s="1"/>
      <c r="D2839" s="1"/>
      <c r="E2839" s="1"/>
    </row>
    <row r="2840" spans="1:5" x14ac:dyDescent="0.25">
      <c r="A2840" s="1"/>
      <c r="B2840" s="1"/>
      <c r="C2840" s="1"/>
      <c r="D2840" s="1"/>
      <c r="E2840" s="1"/>
    </row>
    <row r="2841" spans="1:5" x14ac:dyDescent="0.25">
      <c r="A2841" s="1"/>
      <c r="B2841" s="1"/>
      <c r="C2841" s="1"/>
      <c r="D2841" s="1"/>
      <c r="E2841" s="1"/>
    </row>
    <row r="2842" spans="1:5" x14ac:dyDescent="0.25">
      <c r="A2842" s="1"/>
      <c r="B2842" s="1"/>
      <c r="C2842" s="1"/>
      <c r="D2842" s="1"/>
      <c r="E2842" s="1"/>
    </row>
    <row r="2843" spans="1:5" x14ac:dyDescent="0.25">
      <c r="A2843" s="1"/>
      <c r="B2843" s="1"/>
      <c r="C2843" s="1"/>
      <c r="D2843" s="1"/>
      <c r="E2843" s="1"/>
    </row>
    <row r="2844" spans="1:5" x14ac:dyDescent="0.25">
      <c r="A2844" s="1"/>
      <c r="B2844" s="1"/>
      <c r="C2844" s="1"/>
      <c r="D2844" s="1"/>
      <c r="E2844" s="1"/>
    </row>
    <row r="2845" spans="1:5" x14ac:dyDescent="0.25">
      <c r="A2845" s="1"/>
      <c r="B2845" s="1"/>
      <c r="C2845" s="1"/>
      <c r="D2845" s="1"/>
      <c r="E2845" s="1"/>
    </row>
    <row r="2846" spans="1:5" x14ac:dyDescent="0.25">
      <c r="A2846" s="1"/>
      <c r="B2846" s="1"/>
      <c r="C2846" s="1"/>
      <c r="D2846" s="1"/>
      <c r="E2846" s="1"/>
    </row>
    <row r="2847" spans="1:5" x14ac:dyDescent="0.25">
      <c r="A2847" s="1"/>
      <c r="B2847" s="1"/>
      <c r="C2847" s="1"/>
      <c r="D2847" s="1"/>
      <c r="E2847" s="1"/>
    </row>
    <row r="2848" spans="1:5" x14ac:dyDescent="0.25">
      <c r="A2848" s="1"/>
      <c r="B2848" s="1"/>
      <c r="C2848" s="1"/>
      <c r="D2848" s="1"/>
      <c r="E2848" s="1"/>
    </row>
    <row r="2849" spans="1:5" x14ac:dyDescent="0.25">
      <c r="A2849" s="1"/>
      <c r="B2849" s="1"/>
      <c r="C2849" s="1"/>
      <c r="D2849" s="1"/>
      <c r="E2849" s="1"/>
    </row>
    <row r="2850" spans="1:5" x14ac:dyDescent="0.25">
      <c r="A2850" s="1"/>
      <c r="B2850" s="1"/>
      <c r="C2850" s="1"/>
      <c r="D2850" s="1"/>
      <c r="E2850" s="1"/>
    </row>
    <row r="2851" spans="1:5" x14ac:dyDescent="0.25">
      <c r="A2851" s="1"/>
      <c r="B2851" s="1"/>
      <c r="C2851" s="1"/>
      <c r="D2851" s="1"/>
      <c r="E2851" s="1"/>
    </row>
    <row r="2852" spans="1:5" x14ac:dyDescent="0.25">
      <c r="A2852" s="1"/>
      <c r="B2852" s="1"/>
      <c r="C2852" s="1"/>
      <c r="D2852" s="1"/>
      <c r="E2852" s="1"/>
    </row>
    <row r="2853" spans="1:5" x14ac:dyDescent="0.25">
      <c r="A2853" s="1"/>
      <c r="B2853" s="1"/>
      <c r="C2853" s="1"/>
      <c r="D2853" s="1"/>
      <c r="E2853" s="1"/>
    </row>
    <row r="2854" spans="1:5" x14ac:dyDescent="0.25">
      <c r="A2854" s="1"/>
      <c r="B2854" s="1"/>
      <c r="C2854" s="1"/>
      <c r="D2854" s="1"/>
      <c r="E2854" s="1"/>
    </row>
    <row r="2855" spans="1:5" x14ac:dyDescent="0.25">
      <c r="A2855" s="1"/>
      <c r="B2855" s="1"/>
      <c r="C2855" s="1"/>
      <c r="D2855" s="1"/>
      <c r="E2855" s="1"/>
    </row>
    <row r="2856" spans="1:5" x14ac:dyDescent="0.25">
      <c r="A2856" s="1"/>
      <c r="B2856" s="1"/>
      <c r="C2856" s="1"/>
      <c r="D2856" s="1"/>
      <c r="E2856" s="1"/>
    </row>
    <row r="2857" spans="1:5" x14ac:dyDescent="0.25">
      <c r="A2857" s="1"/>
      <c r="B2857" s="1"/>
      <c r="C2857" s="1"/>
      <c r="D2857" s="1"/>
      <c r="E2857" s="1"/>
    </row>
    <row r="2858" spans="1:5" x14ac:dyDescent="0.25">
      <c r="A2858" s="1"/>
      <c r="B2858" s="1"/>
      <c r="C2858" s="1"/>
      <c r="D2858" s="1"/>
      <c r="E2858" s="1"/>
    </row>
    <row r="2859" spans="1:5" x14ac:dyDescent="0.25">
      <c r="A2859" s="1"/>
      <c r="B2859" s="1"/>
      <c r="C2859" s="1"/>
      <c r="D2859" s="1"/>
      <c r="E2859" s="1"/>
    </row>
    <row r="2860" spans="1:5" x14ac:dyDescent="0.25">
      <c r="A2860" s="1"/>
      <c r="B2860" s="1"/>
      <c r="C2860" s="1"/>
      <c r="D2860" s="1"/>
      <c r="E2860" s="1"/>
    </row>
    <row r="2861" spans="1:5" x14ac:dyDescent="0.25">
      <c r="A2861" s="1"/>
      <c r="B2861" s="1"/>
      <c r="C2861" s="1"/>
      <c r="D2861" s="1"/>
      <c r="E2861" s="1"/>
    </row>
    <row r="2862" spans="1:5" x14ac:dyDescent="0.25">
      <c r="A2862" s="1"/>
      <c r="B2862" s="1"/>
      <c r="C2862" s="1"/>
      <c r="D2862" s="1"/>
      <c r="E2862" s="1"/>
    </row>
    <row r="2863" spans="1:5" x14ac:dyDescent="0.25">
      <c r="A2863" s="1"/>
      <c r="B2863" s="1"/>
      <c r="C2863" s="1"/>
      <c r="D2863" s="1"/>
      <c r="E2863" s="1"/>
    </row>
    <row r="2864" spans="1:5" x14ac:dyDescent="0.25">
      <c r="A2864" s="1"/>
      <c r="B2864" s="1"/>
      <c r="C2864" s="1"/>
      <c r="D2864" s="1"/>
      <c r="E2864" s="1"/>
    </row>
    <row r="2865" spans="1:5" x14ac:dyDescent="0.25">
      <c r="A2865" s="1"/>
      <c r="B2865" s="1"/>
      <c r="C2865" s="1"/>
      <c r="D2865" s="1"/>
      <c r="E2865" s="1"/>
    </row>
    <row r="2866" spans="1:5" x14ac:dyDescent="0.25">
      <c r="A2866" s="1"/>
      <c r="B2866" s="1"/>
      <c r="C2866" s="1"/>
      <c r="D2866" s="1"/>
      <c r="E2866" s="1"/>
    </row>
    <row r="2867" spans="1:5" x14ac:dyDescent="0.25">
      <c r="A2867" s="1"/>
      <c r="B2867" s="1"/>
      <c r="C2867" s="1"/>
      <c r="D2867" s="1"/>
      <c r="E2867" s="1"/>
    </row>
    <row r="2868" spans="1:5" x14ac:dyDescent="0.25">
      <c r="A2868" s="1"/>
      <c r="B2868" s="1"/>
      <c r="C2868" s="1"/>
      <c r="D2868" s="1"/>
      <c r="E2868" s="1"/>
    </row>
    <row r="2869" spans="1:5" x14ac:dyDescent="0.25">
      <c r="A2869" s="1"/>
      <c r="B2869" s="1"/>
      <c r="C2869" s="1"/>
      <c r="D2869" s="1"/>
      <c r="E2869" s="1"/>
    </row>
    <row r="2870" spans="1:5" x14ac:dyDescent="0.25">
      <c r="A2870" s="1"/>
      <c r="B2870" s="1"/>
      <c r="C2870" s="1"/>
      <c r="D2870" s="1"/>
      <c r="E2870" s="1"/>
    </row>
    <row r="2871" spans="1:5" x14ac:dyDescent="0.25">
      <c r="A2871" s="1"/>
      <c r="B2871" s="1"/>
      <c r="C2871" s="1"/>
      <c r="D2871" s="1"/>
      <c r="E2871" s="1"/>
    </row>
    <row r="2872" spans="1:5" x14ac:dyDescent="0.25">
      <c r="A2872" s="1"/>
      <c r="B2872" s="1"/>
      <c r="C2872" s="1"/>
      <c r="D2872" s="1"/>
      <c r="E2872" s="1"/>
    </row>
    <row r="2873" spans="1:5" x14ac:dyDescent="0.25">
      <c r="A2873" s="1"/>
      <c r="B2873" s="1"/>
      <c r="C2873" s="1"/>
      <c r="D2873" s="1"/>
      <c r="E2873" s="1"/>
    </row>
    <row r="2874" spans="1:5" x14ac:dyDescent="0.25">
      <c r="A2874" s="1"/>
      <c r="B2874" s="1"/>
      <c r="C2874" s="1"/>
      <c r="D2874" s="1"/>
      <c r="E2874" s="1"/>
    </row>
    <row r="2875" spans="1:5" x14ac:dyDescent="0.25">
      <c r="A2875" s="1"/>
      <c r="B2875" s="1"/>
      <c r="C2875" s="1"/>
      <c r="D2875" s="1"/>
      <c r="E2875" s="1"/>
    </row>
    <row r="2876" spans="1:5" x14ac:dyDescent="0.25">
      <c r="A2876" s="1"/>
      <c r="B2876" s="1"/>
      <c r="C2876" s="1"/>
      <c r="D2876" s="1"/>
      <c r="E2876" s="1"/>
    </row>
    <row r="2877" spans="1:5" x14ac:dyDescent="0.25">
      <c r="A2877" s="1"/>
      <c r="B2877" s="1"/>
      <c r="C2877" s="1"/>
      <c r="D2877" s="1"/>
      <c r="E2877" s="1"/>
    </row>
    <row r="2878" spans="1:5" x14ac:dyDescent="0.25">
      <c r="A2878" s="1"/>
      <c r="B2878" s="1"/>
      <c r="C2878" s="1"/>
      <c r="D2878" s="1"/>
      <c r="E2878" s="1"/>
    </row>
    <row r="2879" spans="1:5" x14ac:dyDescent="0.25">
      <c r="A2879" s="1"/>
      <c r="B2879" s="1"/>
      <c r="C2879" s="1"/>
      <c r="D2879" s="1"/>
      <c r="E2879" s="1"/>
    </row>
    <row r="2880" spans="1:5" x14ac:dyDescent="0.25">
      <c r="A2880" s="1"/>
      <c r="B2880" s="1"/>
      <c r="C2880" s="1"/>
      <c r="D2880" s="1"/>
      <c r="E2880" s="1"/>
    </row>
    <row r="2881" spans="1:5" x14ac:dyDescent="0.25">
      <c r="A2881" s="1"/>
      <c r="B2881" s="1"/>
      <c r="C2881" s="1"/>
      <c r="D2881" s="1"/>
      <c r="E2881" s="1"/>
    </row>
    <row r="2882" spans="1:5" x14ac:dyDescent="0.25">
      <c r="A2882" s="1"/>
      <c r="B2882" s="1"/>
      <c r="C2882" s="1"/>
      <c r="D2882" s="1"/>
      <c r="E2882" s="1"/>
    </row>
    <row r="2883" spans="1:5" x14ac:dyDescent="0.25">
      <c r="A2883" s="1"/>
      <c r="B2883" s="1"/>
      <c r="C2883" s="1"/>
      <c r="D2883" s="1"/>
      <c r="E2883" s="1"/>
    </row>
    <row r="2884" spans="1:5" x14ac:dyDescent="0.25">
      <c r="A2884" s="1"/>
      <c r="B2884" s="1"/>
      <c r="C2884" s="1"/>
      <c r="D2884" s="1"/>
      <c r="E2884" s="1"/>
    </row>
    <row r="2885" spans="1:5" x14ac:dyDescent="0.25">
      <c r="A2885" s="1"/>
      <c r="B2885" s="1"/>
      <c r="C2885" s="1"/>
      <c r="D2885" s="1"/>
      <c r="E2885" s="1"/>
    </row>
    <row r="2886" spans="1:5" x14ac:dyDescent="0.25">
      <c r="A2886" s="1"/>
      <c r="B2886" s="1"/>
      <c r="C2886" s="1"/>
      <c r="D2886" s="1"/>
      <c r="E2886" s="1"/>
    </row>
    <row r="2887" spans="1:5" x14ac:dyDescent="0.25">
      <c r="A2887" s="1"/>
      <c r="B2887" s="1"/>
      <c r="C2887" s="1"/>
      <c r="D2887" s="1"/>
      <c r="E2887" s="1"/>
    </row>
    <row r="2888" spans="1:5" x14ac:dyDescent="0.25">
      <c r="A2888" s="1"/>
      <c r="B2888" s="1"/>
      <c r="C2888" s="1"/>
      <c r="D2888" s="1"/>
      <c r="E2888" s="1"/>
    </row>
    <row r="2889" spans="1:5" x14ac:dyDescent="0.25">
      <c r="A2889" s="1"/>
      <c r="B2889" s="1"/>
      <c r="C2889" s="1"/>
      <c r="D2889" s="1"/>
      <c r="E2889" s="1"/>
    </row>
    <row r="2890" spans="1:5" x14ac:dyDescent="0.25">
      <c r="A2890" s="1"/>
      <c r="B2890" s="1"/>
      <c r="C2890" s="1"/>
      <c r="D2890" s="1"/>
      <c r="E2890" s="1"/>
    </row>
    <row r="2891" spans="1:5" x14ac:dyDescent="0.25">
      <c r="A2891" s="1"/>
      <c r="B2891" s="1"/>
      <c r="C2891" s="1"/>
      <c r="D2891" s="1"/>
      <c r="E2891" s="1"/>
    </row>
    <row r="2892" spans="1:5" x14ac:dyDescent="0.25">
      <c r="A2892" s="1"/>
      <c r="B2892" s="1"/>
      <c r="C2892" s="1"/>
      <c r="D2892" s="1"/>
      <c r="E2892" s="1"/>
    </row>
    <row r="2893" spans="1:5" x14ac:dyDescent="0.25">
      <c r="A2893" s="1"/>
      <c r="B2893" s="1"/>
      <c r="C2893" s="1"/>
      <c r="D2893" s="1"/>
      <c r="E2893" s="1"/>
    </row>
    <row r="2894" spans="1:5" x14ac:dyDescent="0.25">
      <c r="A2894" s="1"/>
      <c r="B2894" s="1"/>
      <c r="C2894" s="1"/>
      <c r="D2894" s="1"/>
      <c r="E2894" s="1"/>
    </row>
    <row r="2895" spans="1:5" x14ac:dyDescent="0.25">
      <c r="A2895" s="1"/>
      <c r="B2895" s="1"/>
      <c r="C2895" s="1"/>
      <c r="D2895" s="1"/>
      <c r="E2895" s="1"/>
    </row>
    <row r="2896" spans="1:5" x14ac:dyDescent="0.25">
      <c r="A2896" s="1"/>
      <c r="B2896" s="1"/>
      <c r="C2896" s="1"/>
      <c r="D2896" s="1"/>
      <c r="E2896" s="1"/>
    </row>
    <row r="2897" spans="1:5" x14ac:dyDescent="0.25">
      <c r="A2897" s="1"/>
      <c r="B2897" s="1"/>
      <c r="C2897" s="1"/>
      <c r="D2897" s="1"/>
      <c r="E2897" s="1"/>
    </row>
    <row r="2898" spans="1:5" x14ac:dyDescent="0.25">
      <c r="A2898" s="1"/>
      <c r="B2898" s="1"/>
      <c r="C2898" s="1"/>
      <c r="D2898" s="1"/>
      <c r="E2898" s="1"/>
    </row>
    <row r="2899" spans="1:5" x14ac:dyDescent="0.25">
      <c r="A2899" s="1"/>
      <c r="B2899" s="1"/>
      <c r="C2899" s="1"/>
      <c r="D2899" s="1"/>
      <c r="E2899" s="1"/>
    </row>
    <row r="2900" spans="1:5" x14ac:dyDescent="0.25">
      <c r="A2900" s="1"/>
      <c r="B2900" s="1"/>
      <c r="C2900" s="1"/>
      <c r="D2900" s="1"/>
      <c r="E2900" s="1"/>
    </row>
    <row r="2901" spans="1:5" x14ac:dyDescent="0.25">
      <c r="A2901" s="1"/>
      <c r="B2901" s="1"/>
      <c r="C2901" s="1"/>
      <c r="D2901" s="1"/>
      <c r="E2901" s="1"/>
    </row>
    <row r="2902" spans="1:5" x14ac:dyDescent="0.25">
      <c r="A2902" s="1"/>
      <c r="B2902" s="1"/>
      <c r="C2902" s="1"/>
      <c r="D2902" s="1"/>
      <c r="E2902" s="1"/>
    </row>
    <row r="2903" spans="1:5" x14ac:dyDescent="0.25">
      <c r="A2903" s="1"/>
      <c r="B2903" s="1"/>
      <c r="C2903" s="1"/>
      <c r="D2903" s="1"/>
      <c r="E2903" s="1"/>
    </row>
    <row r="2904" spans="1:5" x14ac:dyDescent="0.25">
      <c r="A2904" s="1"/>
      <c r="B2904" s="1"/>
      <c r="C2904" s="1"/>
      <c r="D2904" s="1"/>
      <c r="E2904" s="1"/>
    </row>
    <row r="2905" spans="1:5" x14ac:dyDescent="0.25">
      <c r="A2905" s="1"/>
      <c r="B2905" s="1"/>
      <c r="C2905" s="1"/>
      <c r="D2905" s="1"/>
      <c r="E2905" s="1"/>
    </row>
    <row r="2906" spans="1:5" x14ac:dyDescent="0.25">
      <c r="A2906" s="1"/>
      <c r="B2906" s="1"/>
      <c r="C2906" s="1"/>
      <c r="D2906" s="1"/>
      <c r="E2906" s="1"/>
    </row>
    <row r="2907" spans="1:5" x14ac:dyDescent="0.25">
      <c r="A2907" s="1"/>
      <c r="B2907" s="1"/>
      <c r="C2907" s="1"/>
      <c r="D2907" s="1"/>
      <c r="E2907" s="1"/>
    </row>
    <row r="2908" spans="1:5" x14ac:dyDescent="0.25">
      <c r="A2908" s="1"/>
      <c r="B2908" s="1"/>
      <c r="C2908" s="1"/>
      <c r="D2908" s="1"/>
      <c r="E2908" s="1"/>
    </row>
    <row r="2909" spans="1:5" x14ac:dyDescent="0.25">
      <c r="A2909" s="1"/>
      <c r="B2909" s="1"/>
      <c r="C2909" s="1"/>
      <c r="D2909" s="1"/>
      <c r="E2909" s="1"/>
    </row>
    <row r="2910" spans="1:5" x14ac:dyDescent="0.25">
      <c r="A2910" s="1"/>
      <c r="B2910" s="1"/>
      <c r="C2910" s="1"/>
      <c r="D2910" s="1"/>
      <c r="E2910" s="1"/>
    </row>
    <row r="2911" spans="1:5" x14ac:dyDescent="0.25">
      <c r="A2911" s="1"/>
      <c r="B2911" s="1"/>
      <c r="C2911" s="1"/>
      <c r="D2911" s="1"/>
      <c r="E2911" s="1"/>
    </row>
    <row r="2912" spans="1:5" x14ac:dyDescent="0.25">
      <c r="A2912" s="1"/>
      <c r="B2912" s="1"/>
      <c r="C2912" s="1"/>
      <c r="D2912" s="1"/>
      <c r="E2912" s="1"/>
    </row>
    <row r="2913" spans="1:5" x14ac:dyDescent="0.25">
      <c r="A2913" s="1"/>
      <c r="B2913" s="1"/>
      <c r="C2913" s="1"/>
      <c r="D2913" s="1"/>
      <c r="E2913" s="1"/>
    </row>
    <row r="2914" spans="1:5" x14ac:dyDescent="0.25">
      <c r="A2914" s="1"/>
      <c r="B2914" s="1"/>
      <c r="C2914" s="1"/>
      <c r="D2914" s="1"/>
      <c r="E2914" s="1"/>
    </row>
    <row r="2915" spans="1:5" x14ac:dyDescent="0.25">
      <c r="A2915" s="1"/>
      <c r="B2915" s="1"/>
      <c r="C2915" s="1"/>
      <c r="D2915" s="1"/>
      <c r="E2915" s="1"/>
    </row>
    <row r="2916" spans="1:5" x14ac:dyDescent="0.25">
      <c r="A2916" s="1"/>
      <c r="B2916" s="1"/>
      <c r="C2916" s="1"/>
      <c r="D2916" s="1"/>
      <c r="E2916" s="1"/>
    </row>
    <row r="2917" spans="1:5" x14ac:dyDescent="0.25">
      <c r="A2917" s="1"/>
      <c r="B2917" s="1"/>
      <c r="C2917" s="1"/>
      <c r="D2917" s="1"/>
      <c r="E2917" s="1"/>
    </row>
    <row r="2918" spans="1:5" x14ac:dyDescent="0.25">
      <c r="A2918" s="1"/>
      <c r="B2918" s="1"/>
      <c r="C2918" s="1"/>
      <c r="D2918" s="1"/>
      <c r="E2918" s="1"/>
    </row>
    <row r="2919" spans="1:5" x14ac:dyDescent="0.25">
      <c r="A2919" s="1"/>
      <c r="B2919" s="1"/>
      <c r="C2919" s="1"/>
      <c r="D2919" s="1"/>
      <c r="E2919" s="1"/>
    </row>
    <row r="2920" spans="1:5" x14ac:dyDescent="0.25">
      <c r="A2920" s="1"/>
      <c r="B2920" s="1"/>
      <c r="C2920" s="1"/>
      <c r="D2920" s="1"/>
      <c r="E2920" s="1"/>
    </row>
    <row r="2921" spans="1:5" x14ac:dyDescent="0.25">
      <c r="A2921" s="1"/>
      <c r="B2921" s="1"/>
      <c r="C2921" s="1"/>
      <c r="D2921" s="1"/>
      <c r="E2921" s="1"/>
    </row>
    <row r="2922" spans="1:5" x14ac:dyDescent="0.25">
      <c r="A2922" s="1"/>
      <c r="B2922" s="1"/>
      <c r="C2922" s="1"/>
      <c r="D2922" s="1"/>
      <c r="E2922" s="1"/>
    </row>
    <row r="2923" spans="1:5" x14ac:dyDescent="0.25">
      <c r="A2923" s="1"/>
      <c r="B2923" s="1"/>
      <c r="C2923" s="1"/>
      <c r="D2923" s="1"/>
      <c r="E2923" s="1"/>
    </row>
    <row r="2924" spans="1:5" x14ac:dyDescent="0.25">
      <c r="A2924" s="1"/>
      <c r="B2924" s="1"/>
      <c r="C2924" s="1"/>
      <c r="D2924" s="1"/>
      <c r="E2924" s="1"/>
    </row>
    <row r="2925" spans="1:5" x14ac:dyDescent="0.25">
      <c r="A2925" s="1"/>
      <c r="B2925" s="1"/>
      <c r="C2925" s="1"/>
      <c r="D2925" s="1"/>
      <c r="E2925" s="1"/>
    </row>
    <row r="2926" spans="1:5" x14ac:dyDescent="0.25">
      <c r="A2926" s="1"/>
      <c r="B2926" s="1"/>
      <c r="C2926" s="1"/>
      <c r="D2926" s="1"/>
      <c r="E2926" s="1"/>
    </row>
    <row r="2927" spans="1:5" x14ac:dyDescent="0.25">
      <c r="A2927" s="1"/>
      <c r="B2927" s="1"/>
      <c r="C2927" s="1"/>
      <c r="D2927" s="1"/>
      <c r="E2927" s="1"/>
    </row>
    <row r="2928" spans="1:5" x14ac:dyDescent="0.25">
      <c r="A2928" s="1"/>
      <c r="B2928" s="1"/>
      <c r="C2928" s="1"/>
      <c r="D2928" s="1"/>
      <c r="E2928" s="1"/>
    </row>
    <row r="2929" spans="1:5" x14ac:dyDescent="0.25">
      <c r="A2929" s="1"/>
      <c r="B2929" s="1"/>
      <c r="C2929" s="1"/>
      <c r="D2929" s="1"/>
      <c r="E2929" s="1"/>
    </row>
    <row r="2930" spans="1:5" x14ac:dyDescent="0.25">
      <c r="A2930" s="1"/>
      <c r="B2930" s="1"/>
      <c r="C2930" s="1"/>
      <c r="D2930" s="1"/>
      <c r="E2930" s="1"/>
    </row>
    <row r="2931" spans="1:5" x14ac:dyDescent="0.25">
      <c r="A2931" s="1"/>
      <c r="B2931" s="1"/>
      <c r="C2931" s="1"/>
      <c r="D2931" s="1"/>
      <c r="E2931" s="1"/>
    </row>
    <row r="2932" spans="1:5" x14ac:dyDescent="0.25">
      <c r="A2932" s="1"/>
      <c r="B2932" s="1"/>
      <c r="C2932" s="1"/>
      <c r="D2932" s="1"/>
      <c r="E2932" s="1"/>
    </row>
    <row r="2933" spans="1:5" x14ac:dyDescent="0.25">
      <c r="A2933" s="1"/>
      <c r="B2933" s="1"/>
      <c r="C2933" s="1"/>
      <c r="D2933" s="1"/>
      <c r="E2933" s="1"/>
    </row>
    <row r="2934" spans="1:5" x14ac:dyDescent="0.25">
      <c r="A2934" s="1"/>
      <c r="B2934" s="1"/>
      <c r="C2934" s="1"/>
      <c r="D2934" s="1"/>
      <c r="E2934" s="1"/>
    </row>
    <row r="2935" spans="1:5" x14ac:dyDescent="0.25">
      <c r="A2935" s="1"/>
      <c r="B2935" s="1"/>
      <c r="C2935" s="1"/>
      <c r="D2935" s="1"/>
      <c r="E2935" s="1"/>
    </row>
    <row r="2936" spans="1:5" x14ac:dyDescent="0.25">
      <c r="A2936" s="1"/>
      <c r="B2936" s="1"/>
      <c r="C2936" s="1"/>
      <c r="D2936" s="1"/>
      <c r="E2936" s="1"/>
    </row>
    <row r="2937" spans="1:5" x14ac:dyDescent="0.25">
      <c r="A2937" s="1"/>
      <c r="B2937" s="1"/>
      <c r="C2937" s="1"/>
      <c r="D2937" s="1"/>
      <c r="E2937" s="1"/>
    </row>
    <row r="2938" spans="1:5" x14ac:dyDescent="0.25">
      <c r="A2938" s="1"/>
      <c r="B2938" s="1"/>
      <c r="C2938" s="1"/>
      <c r="D2938" s="1"/>
      <c r="E2938" s="1"/>
    </row>
    <row r="2939" spans="1:5" x14ac:dyDescent="0.25">
      <c r="A2939" s="1"/>
      <c r="B2939" s="1"/>
      <c r="C2939" s="1"/>
      <c r="D2939" s="1"/>
      <c r="E2939" s="1"/>
    </row>
    <row r="2940" spans="1:5" x14ac:dyDescent="0.25">
      <c r="A2940" s="1"/>
      <c r="B2940" s="1"/>
      <c r="C2940" s="1"/>
      <c r="D2940" s="1"/>
      <c r="E2940" s="1"/>
    </row>
    <row r="2941" spans="1:5" x14ac:dyDescent="0.25">
      <c r="A2941" s="1"/>
      <c r="B2941" s="1"/>
      <c r="C2941" s="1"/>
      <c r="D2941" s="1"/>
      <c r="E2941" s="1"/>
    </row>
    <row r="2942" spans="1:5" x14ac:dyDescent="0.25">
      <c r="A2942" s="1"/>
      <c r="B2942" s="1"/>
      <c r="C2942" s="1"/>
      <c r="D2942" s="1"/>
      <c r="E2942" s="1"/>
    </row>
    <row r="2943" spans="1:5" x14ac:dyDescent="0.25">
      <c r="A2943" s="1"/>
      <c r="B2943" s="1"/>
      <c r="C2943" s="1"/>
      <c r="D2943" s="1"/>
      <c r="E2943" s="1"/>
    </row>
    <row r="2944" spans="1:5" x14ac:dyDescent="0.25">
      <c r="A2944" s="1"/>
      <c r="B2944" s="1"/>
      <c r="C2944" s="1"/>
      <c r="D2944" s="1"/>
      <c r="E2944" s="1"/>
    </row>
    <row r="2945" spans="1:5" x14ac:dyDescent="0.25">
      <c r="A2945" s="1"/>
      <c r="B2945" s="1"/>
      <c r="C2945" s="1"/>
      <c r="D2945" s="1"/>
      <c r="E2945" s="1"/>
    </row>
    <row r="2946" spans="1:5" x14ac:dyDescent="0.25">
      <c r="A2946" s="1"/>
      <c r="B2946" s="1"/>
      <c r="C2946" s="1"/>
      <c r="D2946" s="1"/>
      <c r="E2946" s="1"/>
    </row>
    <row r="2947" spans="1:5" x14ac:dyDescent="0.25">
      <c r="A2947" s="1"/>
      <c r="B2947" s="1"/>
      <c r="C2947" s="1"/>
      <c r="D2947" s="1"/>
      <c r="E2947" s="1"/>
    </row>
    <row r="2948" spans="1:5" x14ac:dyDescent="0.25">
      <c r="A2948" s="1"/>
      <c r="B2948" s="1"/>
      <c r="C2948" s="1"/>
      <c r="D2948" s="1"/>
      <c r="E2948" s="1"/>
    </row>
    <row r="2949" spans="1:5" x14ac:dyDescent="0.25">
      <c r="A2949" s="1"/>
      <c r="B2949" s="1"/>
      <c r="C2949" s="1"/>
      <c r="D2949" s="1"/>
      <c r="E2949" s="1"/>
    </row>
    <row r="2950" spans="1:5" x14ac:dyDescent="0.25">
      <c r="A2950" s="1"/>
      <c r="B2950" s="1"/>
      <c r="C2950" s="1"/>
      <c r="D2950" s="1"/>
      <c r="E2950" s="1"/>
    </row>
    <row r="2951" spans="1:5" x14ac:dyDescent="0.25">
      <c r="A2951" s="1"/>
      <c r="B2951" s="1"/>
      <c r="C2951" s="1"/>
      <c r="D2951" s="1"/>
      <c r="E2951" s="1"/>
    </row>
    <row r="2952" spans="1:5" x14ac:dyDescent="0.25">
      <c r="A2952" s="1"/>
      <c r="B2952" s="1"/>
      <c r="C2952" s="1"/>
      <c r="D2952" s="1"/>
      <c r="E2952" s="1"/>
    </row>
    <row r="2953" spans="1:5" x14ac:dyDescent="0.25">
      <c r="A2953" s="1"/>
      <c r="B2953" s="1"/>
      <c r="C2953" s="1"/>
      <c r="D2953" s="1"/>
      <c r="E2953" s="1"/>
    </row>
    <row r="2954" spans="1:5" x14ac:dyDescent="0.25">
      <c r="A2954" s="1"/>
      <c r="B2954" s="1"/>
      <c r="C2954" s="1"/>
      <c r="D2954" s="1"/>
      <c r="E2954" s="1"/>
    </row>
    <row r="2955" spans="1:5" x14ac:dyDescent="0.25">
      <c r="A2955" s="1"/>
      <c r="B2955" s="1"/>
      <c r="C2955" s="1"/>
      <c r="D2955" s="1"/>
      <c r="E2955" s="1"/>
    </row>
    <row r="2956" spans="1:5" x14ac:dyDescent="0.25">
      <c r="A2956" s="1"/>
      <c r="B2956" s="1"/>
      <c r="C2956" s="1"/>
      <c r="D2956" s="1"/>
      <c r="E2956" s="1"/>
    </row>
    <row r="2957" spans="1:5" x14ac:dyDescent="0.25">
      <c r="A2957" s="1"/>
      <c r="B2957" s="1"/>
      <c r="C2957" s="1"/>
      <c r="D2957" s="1"/>
      <c r="E2957" s="1"/>
    </row>
    <row r="2958" spans="1:5" x14ac:dyDescent="0.25">
      <c r="A2958" s="1"/>
      <c r="B2958" s="1"/>
      <c r="C2958" s="1"/>
      <c r="D2958" s="1"/>
      <c r="E2958" s="1"/>
    </row>
    <row r="2959" spans="1:5" x14ac:dyDescent="0.25">
      <c r="A2959" s="1"/>
      <c r="B2959" s="1"/>
      <c r="C2959" s="1"/>
      <c r="D2959" s="1"/>
      <c r="E2959" s="1"/>
    </row>
    <row r="2960" spans="1:5" x14ac:dyDescent="0.25">
      <c r="A2960" s="1"/>
      <c r="B2960" s="1"/>
      <c r="C2960" s="1"/>
      <c r="D2960" s="1"/>
      <c r="E2960" s="1"/>
    </row>
    <row r="2961" spans="1:5" x14ac:dyDescent="0.25">
      <c r="A2961" s="1"/>
      <c r="B2961" s="1"/>
      <c r="C2961" s="1"/>
      <c r="D2961" s="1"/>
      <c r="E2961" s="1"/>
    </row>
    <row r="2962" spans="1:5" x14ac:dyDescent="0.25">
      <c r="A2962" s="1"/>
      <c r="B2962" s="1"/>
      <c r="C2962" s="1"/>
      <c r="D2962" s="1"/>
      <c r="E2962" s="1"/>
    </row>
    <row r="2963" spans="1:5" x14ac:dyDescent="0.25">
      <c r="A2963" s="1"/>
      <c r="B2963" s="1"/>
      <c r="C2963" s="1"/>
      <c r="D2963" s="1"/>
      <c r="E2963" s="1"/>
    </row>
    <row r="2964" spans="1:5" x14ac:dyDescent="0.25">
      <c r="A2964" s="1"/>
      <c r="B2964" s="1"/>
      <c r="C2964" s="1"/>
      <c r="D2964" s="1"/>
      <c r="E2964" s="1"/>
    </row>
    <row r="2965" spans="1:5" x14ac:dyDescent="0.25">
      <c r="A2965" s="1"/>
      <c r="B2965" s="1"/>
      <c r="C2965" s="1"/>
      <c r="D2965" s="1"/>
      <c r="E2965" s="1"/>
    </row>
    <row r="2966" spans="1:5" x14ac:dyDescent="0.25">
      <c r="A2966" s="1"/>
      <c r="B2966" s="1"/>
      <c r="C2966" s="1"/>
      <c r="D2966" s="1"/>
      <c r="E2966" s="1"/>
    </row>
    <row r="2967" spans="1:5" x14ac:dyDescent="0.25">
      <c r="A2967" s="1"/>
      <c r="B2967" s="1"/>
      <c r="C2967" s="1"/>
      <c r="D2967" s="1"/>
      <c r="E2967" s="1"/>
    </row>
    <row r="2968" spans="1:5" x14ac:dyDescent="0.25">
      <c r="A2968" s="1"/>
      <c r="B2968" s="1"/>
      <c r="C2968" s="1"/>
      <c r="D2968" s="1"/>
      <c r="E2968" s="1"/>
    </row>
    <row r="2969" spans="1:5" x14ac:dyDescent="0.25">
      <c r="A2969" s="1"/>
      <c r="B2969" s="1"/>
      <c r="C2969" s="1"/>
      <c r="D2969" s="1"/>
      <c r="E2969" s="1"/>
    </row>
    <row r="2970" spans="1:5" x14ac:dyDescent="0.25">
      <c r="A2970" s="1"/>
      <c r="B2970" s="1"/>
      <c r="C2970" s="1"/>
      <c r="D2970" s="1"/>
      <c r="E2970" s="1"/>
    </row>
    <row r="2971" spans="1:5" x14ac:dyDescent="0.25">
      <c r="A2971" s="1"/>
      <c r="B2971" s="1"/>
      <c r="C2971" s="1"/>
      <c r="D2971" s="1"/>
      <c r="E2971" s="1"/>
    </row>
    <row r="2972" spans="1:5" x14ac:dyDescent="0.25">
      <c r="A2972" s="1"/>
      <c r="B2972" s="1"/>
      <c r="C2972" s="1"/>
      <c r="D2972" s="1"/>
      <c r="E2972" s="1"/>
    </row>
    <row r="2973" spans="1:5" x14ac:dyDescent="0.25">
      <c r="A2973" s="1"/>
      <c r="B2973" s="1"/>
      <c r="C2973" s="1"/>
      <c r="D2973" s="1"/>
      <c r="E2973" s="1"/>
    </row>
    <row r="2974" spans="1:5" x14ac:dyDescent="0.25">
      <c r="A2974" s="1"/>
      <c r="B2974" s="1"/>
      <c r="C2974" s="1"/>
      <c r="D2974" s="1"/>
      <c r="E2974" s="1"/>
    </row>
    <row r="2975" spans="1:5" x14ac:dyDescent="0.25">
      <c r="A2975" s="1"/>
      <c r="B2975" s="1"/>
      <c r="C2975" s="1"/>
      <c r="D2975" s="1"/>
      <c r="E2975" s="1"/>
    </row>
    <row r="2976" spans="1:5" x14ac:dyDescent="0.25">
      <c r="A2976" s="1"/>
      <c r="B2976" s="1"/>
      <c r="C2976" s="1"/>
      <c r="D2976" s="1"/>
      <c r="E2976" s="1"/>
    </row>
    <row r="2977" spans="1:5" x14ac:dyDescent="0.25">
      <c r="A2977" s="1"/>
      <c r="B2977" s="1"/>
      <c r="C2977" s="1"/>
      <c r="D2977" s="1"/>
      <c r="E2977" s="1"/>
    </row>
    <row r="2978" spans="1:5" x14ac:dyDescent="0.25">
      <c r="A2978" s="1"/>
      <c r="B2978" s="1"/>
      <c r="C2978" s="1"/>
      <c r="D2978" s="1"/>
      <c r="E2978" s="1"/>
    </row>
    <row r="2979" spans="1:5" x14ac:dyDescent="0.25">
      <c r="A2979" s="1"/>
      <c r="B2979" s="1"/>
      <c r="C2979" s="1"/>
      <c r="D2979" s="1"/>
      <c r="E2979" s="1"/>
    </row>
    <row r="2980" spans="1:5" x14ac:dyDescent="0.25">
      <c r="A2980" s="1"/>
      <c r="B2980" s="1"/>
      <c r="C2980" s="1"/>
      <c r="D2980" s="1"/>
      <c r="E2980" s="1"/>
    </row>
    <row r="2981" spans="1:5" x14ac:dyDescent="0.25">
      <c r="A2981" s="1"/>
      <c r="B2981" s="1"/>
      <c r="C2981" s="1"/>
      <c r="D2981" s="1"/>
      <c r="E2981" s="1"/>
    </row>
    <row r="2982" spans="1:5" x14ac:dyDescent="0.25">
      <c r="A2982" s="1"/>
      <c r="B2982" s="1"/>
      <c r="C2982" s="1"/>
      <c r="D2982" s="1"/>
      <c r="E2982" s="1"/>
    </row>
    <row r="2983" spans="1:5" x14ac:dyDescent="0.25">
      <c r="A2983" s="1"/>
      <c r="B2983" s="1"/>
      <c r="C2983" s="1"/>
      <c r="D2983" s="1"/>
      <c r="E2983" s="1"/>
    </row>
    <row r="2984" spans="1:5" x14ac:dyDescent="0.25">
      <c r="A2984" s="1"/>
      <c r="B2984" s="1"/>
      <c r="C2984" s="1"/>
      <c r="D2984" s="1"/>
      <c r="E2984" s="1"/>
    </row>
    <row r="2985" spans="1:5" x14ac:dyDescent="0.25">
      <c r="A2985" s="1"/>
      <c r="B2985" s="1"/>
      <c r="C2985" s="1"/>
      <c r="D2985" s="1"/>
      <c r="E2985" s="1"/>
    </row>
    <row r="2986" spans="1:5" x14ac:dyDescent="0.25">
      <c r="A2986" s="1"/>
      <c r="B2986" s="1"/>
      <c r="C2986" s="1"/>
      <c r="D2986" s="1"/>
      <c r="E2986" s="1"/>
    </row>
    <row r="2987" spans="1:5" x14ac:dyDescent="0.25">
      <c r="A2987" s="1"/>
      <c r="B2987" s="1"/>
      <c r="C2987" s="1"/>
      <c r="D2987" s="1"/>
      <c r="E2987" s="1"/>
    </row>
    <row r="2988" spans="1:5" x14ac:dyDescent="0.25">
      <c r="A2988" s="1"/>
      <c r="B2988" s="1"/>
      <c r="C2988" s="1"/>
      <c r="D2988" s="1"/>
      <c r="E2988" s="1"/>
    </row>
    <row r="2989" spans="1:5" x14ac:dyDescent="0.25">
      <c r="A2989" s="1"/>
      <c r="B2989" s="1"/>
      <c r="C2989" s="1"/>
      <c r="D2989" s="1"/>
      <c r="E2989" s="1"/>
    </row>
    <row r="2990" spans="1:5" x14ac:dyDescent="0.25">
      <c r="A2990" s="1"/>
      <c r="B2990" s="1"/>
      <c r="C2990" s="1"/>
      <c r="D2990" s="1"/>
      <c r="E2990" s="1"/>
    </row>
    <row r="2991" spans="1:5" x14ac:dyDescent="0.25">
      <c r="A2991" s="1"/>
      <c r="B2991" s="1"/>
      <c r="C2991" s="1"/>
      <c r="D2991" s="1"/>
      <c r="E2991" s="1"/>
    </row>
    <row r="2992" spans="1:5" x14ac:dyDescent="0.25">
      <c r="A2992" s="1"/>
      <c r="B2992" s="1"/>
      <c r="C2992" s="1"/>
      <c r="D2992" s="1"/>
      <c r="E2992" s="1"/>
    </row>
    <row r="2993" spans="1:5" x14ac:dyDescent="0.25">
      <c r="A2993" s="1"/>
      <c r="B2993" s="1"/>
      <c r="C2993" s="1"/>
      <c r="D2993" s="1"/>
      <c r="E2993" s="1"/>
    </row>
    <row r="2994" spans="1:5" x14ac:dyDescent="0.25">
      <c r="A2994" s="1"/>
      <c r="B2994" s="1"/>
      <c r="C2994" s="1"/>
      <c r="D2994" s="1"/>
      <c r="E2994" s="1"/>
    </row>
    <row r="2995" spans="1:5" x14ac:dyDescent="0.25">
      <c r="A2995" s="1"/>
      <c r="B2995" s="1"/>
      <c r="C2995" s="1"/>
      <c r="D2995" s="1"/>
      <c r="E2995" s="1"/>
    </row>
    <row r="2996" spans="1:5" x14ac:dyDescent="0.25">
      <c r="A2996" s="1"/>
      <c r="B2996" s="1"/>
      <c r="C2996" s="1"/>
      <c r="D2996" s="1"/>
      <c r="E2996" s="1"/>
    </row>
    <row r="2997" spans="1:5" x14ac:dyDescent="0.25">
      <c r="A2997" s="1"/>
      <c r="B2997" s="1"/>
      <c r="C2997" s="1"/>
      <c r="D2997" s="1"/>
      <c r="E2997" s="1"/>
    </row>
    <row r="2998" spans="1:5" x14ac:dyDescent="0.25">
      <c r="A2998" s="1"/>
      <c r="B2998" s="1"/>
      <c r="C2998" s="1"/>
      <c r="D2998" s="1"/>
      <c r="E2998" s="1"/>
    </row>
    <row r="2999" spans="1:5" x14ac:dyDescent="0.25">
      <c r="A2999" s="1"/>
      <c r="B2999" s="1"/>
      <c r="C2999" s="1"/>
      <c r="D2999" s="1"/>
      <c r="E2999" s="1"/>
    </row>
    <row r="3000" spans="1:5" x14ac:dyDescent="0.25">
      <c r="A3000" s="1"/>
      <c r="B3000" s="1"/>
      <c r="C3000" s="1"/>
      <c r="D3000" s="1"/>
      <c r="E3000" s="1"/>
    </row>
    <row r="3001" spans="1:5" x14ac:dyDescent="0.25">
      <c r="A3001" s="1"/>
      <c r="B3001" s="1"/>
      <c r="C3001" s="1"/>
      <c r="D3001" s="1"/>
      <c r="E3001" s="1"/>
    </row>
    <row r="3002" spans="1:5" x14ac:dyDescent="0.25">
      <c r="A3002" s="1"/>
      <c r="B3002" s="1"/>
      <c r="C3002" s="1"/>
      <c r="D3002" s="1"/>
      <c r="E3002" s="1"/>
    </row>
    <row r="3003" spans="1:5" x14ac:dyDescent="0.25">
      <c r="A3003" s="1"/>
      <c r="B3003" s="1"/>
      <c r="C3003" s="1"/>
      <c r="D3003" s="1"/>
      <c r="E3003" s="1"/>
    </row>
    <row r="3004" spans="1:5" x14ac:dyDescent="0.25">
      <c r="A3004" s="1"/>
      <c r="B3004" s="1"/>
      <c r="C3004" s="1"/>
      <c r="D3004" s="1"/>
      <c r="E3004" s="1"/>
    </row>
    <row r="3005" spans="1:5" x14ac:dyDescent="0.25">
      <c r="A3005" s="1"/>
      <c r="B3005" s="1"/>
      <c r="C3005" s="1"/>
      <c r="D3005" s="1"/>
      <c r="E3005" s="1"/>
    </row>
    <row r="3006" spans="1:5" x14ac:dyDescent="0.25">
      <c r="A3006" s="1"/>
      <c r="B3006" s="1"/>
      <c r="C3006" s="1"/>
      <c r="D3006" s="1"/>
      <c r="E3006" s="1"/>
    </row>
    <row r="3007" spans="1:5" x14ac:dyDescent="0.25">
      <c r="A3007" s="1"/>
      <c r="B3007" s="1"/>
      <c r="C3007" s="1"/>
      <c r="D3007" s="1"/>
      <c r="E3007" s="1"/>
    </row>
    <row r="3008" spans="1:5" x14ac:dyDescent="0.25">
      <c r="A3008" s="1"/>
      <c r="B3008" s="1"/>
      <c r="C3008" s="1"/>
      <c r="D3008" s="1"/>
      <c r="E3008" s="1"/>
    </row>
    <row r="3009" spans="1:5" x14ac:dyDescent="0.25">
      <c r="A3009" s="1"/>
      <c r="B3009" s="1"/>
      <c r="C3009" s="1"/>
      <c r="D3009" s="1"/>
      <c r="E3009" s="1"/>
    </row>
    <row r="3010" spans="1:5" x14ac:dyDescent="0.25">
      <c r="A3010" s="1"/>
      <c r="B3010" s="1"/>
      <c r="C3010" s="1"/>
      <c r="D3010" s="1"/>
      <c r="E3010" s="1"/>
    </row>
    <row r="3011" spans="1:5" x14ac:dyDescent="0.25">
      <c r="A3011" s="1"/>
      <c r="B3011" s="1"/>
      <c r="C3011" s="1"/>
      <c r="D3011" s="1"/>
      <c r="E3011" s="1"/>
    </row>
    <row r="3012" spans="1:5" x14ac:dyDescent="0.25">
      <c r="A3012" s="1"/>
      <c r="B3012" s="1"/>
      <c r="C3012" s="1"/>
      <c r="D3012" s="1"/>
      <c r="E3012" s="1"/>
    </row>
    <row r="3013" spans="1:5" x14ac:dyDescent="0.25">
      <c r="A3013" s="1"/>
      <c r="B3013" s="1"/>
      <c r="C3013" s="1"/>
      <c r="D3013" s="1"/>
      <c r="E3013" s="1"/>
    </row>
    <row r="3014" spans="1:5" x14ac:dyDescent="0.25">
      <c r="A3014" s="1"/>
      <c r="B3014" s="1"/>
      <c r="C3014" s="1"/>
      <c r="D3014" s="1"/>
      <c r="E3014" s="1"/>
    </row>
    <row r="3015" spans="1:5" x14ac:dyDescent="0.25">
      <c r="A3015" s="1"/>
      <c r="B3015" s="1"/>
      <c r="C3015" s="1"/>
      <c r="D3015" s="1"/>
      <c r="E3015" s="1"/>
    </row>
    <row r="3016" spans="1:5" x14ac:dyDescent="0.25">
      <c r="A3016" s="1"/>
      <c r="B3016" s="1"/>
      <c r="C3016" s="1"/>
      <c r="D3016" s="1"/>
      <c r="E3016" s="1"/>
    </row>
    <row r="3017" spans="1:5" x14ac:dyDescent="0.25">
      <c r="A3017" s="1"/>
      <c r="B3017" s="1"/>
      <c r="C3017" s="1"/>
      <c r="D3017" s="1"/>
      <c r="E3017" s="1"/>
    </row>
    <row r="3018" spans="1:5" x14ac:dyDescent="0.25">
      <c r="A3018" s="1"/>
      <c r="B3018" s="1"/>
      <c r="C3018" s="1"/>
      <c r="D3018" s="1"/>
      <c r="E3018" s="1"/>
    </row>
    <row r="3019" spans="1:5" x14ac:dyDescent="0.25">
      <c r="A3019" s="1"/>
      <c r="B3019" s="1"/>
      <c r="C3019" s="1"/>
      <c r="D3019" s="1"/>
      <c r="E3019" s="1"/>
    </row>
    <row r="3020" spans="1:5" x14ac:dyDescent="0.25">
      <c r="A3020" s="1"/>
      <c r="B3020" s="1"/>
      <c r="C3020" s="1"/>
      <c r="D3020" s="1"/>
      <c r="E3020" s="1"/>
    </row>
    <row r="3021" spans="1:5" x14ac:dyDescent="0.25">
      <c r="A3021" s="1"/>
      <c r="B3021" s="1"/>
      <c r="C3021" s="1"/>
      <c r="D3021" s="1"/>
      <c r="E3021" s="1"/>
    </row>
    <row r="3022" spans="1:5" x14ac:dyDescent="0.25">
      <c r="A3022" s="1"/>
      <c r="B3022" s="1"/>
      <c r="C3022" s="1"/>
      <c r="D3022" s="1"/>
      <c r="E3022" s="1"/>
    </row>
    <row r="3023" spans="1:5" x14ac:dyDescent="0.25">
      <c r="A3023" s="1"/>
      <c r="B3023" s="1"/>
      <c r="C3023" s="1"/>
      <c r="D3023" s="1"/>
      <c r="E3023" s="1"/>
    </row>
    <row r="3024" spans="1:5" x14ac:dyDescent="0.25">
      <c r="A3024" s="1"/>
      <c r="B3024" s="1"/>
      <c r="C3024" s="1"/>
      <c r="D3024" s="1"/>
      <c r="E3024" s="1"/>
    </row>
    <row r="3025" spans="1:5" x14ac:dyDescent="0.25">
      <c r="A3025" s="1"/>
      <c r="B3025" s="1"/>
      <c r="C3025" s="1"/>
      <c r="D3025" s="1"/>
      <c r="E3025" s="1"/>
    </row>
    <row r="3026" spans="1:5" x14ac:dyDescent="0.25">
      <c r="A3026" s="1"/>
      <c r="B3026" s="1"/>
      <c r="C3026" s="1"/>
      <c r="D3026" s="1"/>
      <c r="E3026" s="1"/>
    </row>
    <row r="3027" spans="1:5" x14ac:dyDescent="0.25">
      <c r="A3027" s="1"/>
      <c r="B3027" s="1"/>
      <c r="C3027" s="1"/>
      <c r="D3027" s="1"/>
      <c r="E3027" s="1"/>
    </row>
    <row r="3028" spans="1:5" x14ac:dyDescent="0.25">
      <c r="A3028" s="1"/>
      <c r="B3028" s="1"/>
      <c r="C3028" s="1"/>
      <c r="D3028" s="1"/>
      <c r="E3028" s="1"/>
    </row>
    <row r="3029" spans="1:5" x14ac:dyDescent="0.25">
      <c r="A3029" s="1"/>
      <c r="B3029" s="1"/>
      <c r="C3029" s="1"/>
      <c r="D3029" s="1"/>
      <c r="E3029" s="1"/>
    </row>
    <row r="3030" spans="1:5" x14ac:dyDescent="0.25">
      <c r="A3030" s="1"/>
      <c r="B3030" s="1"/>
      <c r="C3030" s="1"/>
      <c r="D3030" s="1"/>
      <c r="E3030" s="1"/>
    </row>
    <row r="3031" spans="1:5" x14ac:dyDescent="0.25">
      <c r="A3031" s="1"/>
      <c r="B3031" s="1"/>
      <c r="C3031" s="1"/>
      <c r="D3031" s="1"/>
      <c r="E3031" s="1"/>
    </row>
    <row r="3032" spans="1:5" x14ac:dyDescent="0.25">
      <c r="A3032" s="1"/>
      <c r="B3032" s="1"/>
      <c r="C3032" s="1"/>
      <c r="D3032" s="1"/>
      <c r="E3032" s="1"/>
    </row>
    <row r="3033" spans="1:5" x14ac:dyDescent="0.25">
      <c r="A3033" s="1"/>
      <c r="B3033" s="1"/>
      <c r="C3033" s="1"/>
      <c r="D3033" s="1"/>
      <c r="E3033" s="1"/>
    </row>
    <row r="3034" spans="1:5" x14ac:dyDescent="0.25">
      <c r="A3034" s="1"/>
      <c r="B3034" s="1"/>
      <c r="C3034" s="1"/>
      <c r="D3034" s="1"/>
      <c r="E3034" s="1"/>
    </row>
    <row r="3035" spans="1:5" x14ac:dyDescent="0.25">
      <c r="A3035" s="1"/>
      <c r="B3035" s="1"/>
      <c r="C3035" s="1"/>
      <c r="D3035" s="1"/>
      <c r="E3035" s="1"/>
    </row>
    <row r="3036" spans="1:5" x14ac:dyDescent="0.25">
      <c r="A3036" s="1"/>
      <c r="B3036" s="1"/>
      <c r="C3036" s="1"/>
      <c r="D3036" s="1"/>
      <c r="E3036" s="1"/>
    </row>
    <row r="3037" spans="1:5" x14ac:dyDescent="0.25">
      <c r="A3037" s="1"/>
      <c r="B3037" s="1"/>
      <c r="C3037" s="1"/>
      <c r="D3037" s="1"/>
      <c r="E3037" s="1"/>
    </row>
    <row r="3038" spans="1:5" x14ac:dyDescent="0.25">
      <c r="A3038" s="1"/>
      <c r="B3038" s="1"/>
      <c r="C3038" s="1"/>
      <c r="D3038" s="1"/>
      <c r="E3038" s="1"/>
    </row>
    <row r="3039" spans="1:5" x14ac:dyDescent="0.25">
      <c r="A3039" s="1"/>
      <c r="B3039" s="1"/>
      <c r="C3039" s="1"/>
      <c r="D3039" s="1"/>
      <c r="E3039" s="1"/>
    </row>
    <row r="3040" spans="1:5" x14ac:dyDescent="0.25">
      <c r="A3040" s="1"/>
      <c r="B3040" s="1"/>
      <c r="C3040" s="1"/>
      <c r="D3040" s="1"/>
      <c r="E3040" s="1"/>
    </row>
    <row r="3041" spans="1:5" x14ac:dyDescent="0.25">
      <c r="A3041" s="1"/>
      <c r="B3041" s="1"/>
      <c r="C3041" s="1"/>
      <c r="D3041" s="1"/>
      <c r="E3041" s="1"/>
    </row>
    <row r="3042" spans="1:5" x14ac:dyDescent="0.25">
      <c r="A3042" s="1"/>
      <c r="B3042" s="1"/>
      <c r="C3042" s="1"/>
      <c r="D3042" s="1"/>
      <c r="E3042" s="1"/>
    </row>
    <row r="3043" spans="1:5" x14ac:dyDescent="0.25">
      <c r="A3043" s="1"/>
      <c r="B3043" s="1"/>
      <c r="C3043" s="1"/>
      <c r="D3043" s="1"/>
      <c r="E3043" s="1"/>
    </row>
    <row r="3044" spans="1:5" x14ac:dyDescent="0.25">
      <c r="A3044" s="1"/>
      <c r="B3044" s="1"/>
      <c r="C3044" s="1"/>
      <c r="D3044" s="1"/>
      <c r="E3044" s="1"/>
    </row>
    <row r="3045" spans="1:5" x14ac:dyDescent="0.25">
      <c r="A3045" s="1"/>
      <c r="B3045" s="1"/>
      <c r="C3045" s="1"/>
      <c r="D3045" s="1"/>
      <c r="E3045" s="1"/>
    </row>
    <row r="3046" spans="1:5" x14ac:dyDescent="0.25">
      <c r="A3046" s="1"/>
      <c r="B3046" s="1"/>
      <c r="C3046" s="1"/>
      <c r="D3046" s="1"/>
      <c r="E3046" s="1"/>
    </row>
    <row r="3047" spans="1:5" x14ac:dyDescent="0.25">
      <c r="A3047" s="1"/>
      <c r="B3047" s="1"/>
      <c r="C3047" s="1"/>
      <c r="D3047" s="1"/>
      <c r="E3047" s="1"/>
    </row>
    <row r="3048" spans="1:5" x14ac:dyDescent="0.25">
      <c r="A3048" s="1"/>
      <c r="B3048" s="1"/>
      <c r="C3048" s="1"/>
      <c r="D3048" s="1"/>
      <c r="E3048" s="1"/>
    </row>
    <row r="3049" spans="1:5" x14ac:dyDescent="0.25">
      <c r="A3049" s="1"/>
      <c r="B3049" s="1"/>
      <c r="C3049" s="1"/>
      <c r="D3049" s="1"/>
      <c r="E3049" s="1"/>
    </row>
    <row r="3050" spans="1:5" x14ac:dyDescent="0.25">
      <c r="A3050" s="1"/>
      <c r="B3050" s="1"/>
      <c r="C3050" s="1"/>
      <c r="D3050" s="1"/>
      <c r="E3050" s="1"/>
    </row>
    <row r="3051" spans="1:5" x14ac:dyDescent="0.25">
      <c r="A3051" s="1"/>
      <c r="B3051" s="1"/>
      <c r="C3051" s="1"/>
      <c r="D3051" s="1"/>
      <c r="E3051" s="1"/>
    </row>
    <row r="3052" spans="1:5" x14ac:dyDescent="0.25">
      <c r="A3052" s="1"/>
      <c r="B3052" s="1"/>
      <c r="C3052" s="1"/>
      <c r="D3052" s="1"/>
      <c r="E3052" s="1"/>
    </row>
    <row r="3053" spans="1:5" x14ac:dyDescent="0.25">
      <c r="A3053" s="1"/>
      <c r="B3053" s="1"/>
      <c r="C3053" s="1"/>
      <c r="D3053" s="1"/>
      <c r="E3053" s="1"/>
    </row>
    <row r="3054" spans="1:5" x14ac:dyDescent="0.25">
      <c r="A3054" s="1"/>
      <c r="B3054" s="1"/>
      <c r="C3054" s="1"/>
      <c r="D3054" s="1"/>
      <c r="E3054" s="1"/>
    </row>
    <row r="3055" spans="1:5" x14ac:dyDescent="0.25">
      <c r="A3055" s="1"/>
      <c r="B3055" s="1"/>
      <c r="C3055" s="1"/>
      <c r="D3055" s="1"/>
      <c r="E3055" s="1"/>
    </row>
    <row r="3056" spans="1:5" x14ac:dyDescent="0.25">
      <c r="A3056" s="1"/>
      <c r="B3056" s="1"/>
      <c r="C3056" s="1"/>
      <c r="D3056" s="1"/>
      <c r="E3056" s="1"/>
    </row>
    <row r="3057" spans="1:5" x14ac:dyDescent="0.25">
      <c r="A3057" s="1"/>
      <c r="B3057" s="1"/>
      <c r="C3057" s="1"/>
      <c r="D3057" s="1"/>
      <c r="E3057" s="1"/>
    </row>
    <row r="3058" spans="1:5" x14ac:dyDescent="0.25">
      <c r="A3058" s="1"/>
      <c r="B3058" s="1"/>
      <c r="C3058" s="1"/>
      <c r="D3058" s="1"/>
      <c r="E3058" s="1"/>
    </row>
    <row r="3059" spans="1:5" x14ac:dyDescent="0.25">
      <c r="A3059" s="1"/>
      <c r="B3059" s="1"/>
      <c r="C3059" s="1"/>
      <c r="D3059" s="1"/>
      <c r="E3059" s="1"/>
    </row>
    <row r="3060" spans="1:5" x14ac:dyDescent="0.25">
      <c r="A3060" s="1"/>
      <c r="B3060" s="1"/>
      <c r="C3060" s="1"/>
      <c r="D3060" s="1"/>
      <c r="E3060" s="1"/>
    </row>
    <row r="3061" spans="1:5" x14ac:dyDescent="0.25">
      <c r="A3061" s="1"/>
      <c r="B3061" s="1"/>
      <c r="C3061" s="1"/>
      <c r="D3061" s="1"/>
      <c r="E3061" s="1"/>
    </row>
    <row r="3062" spans="1:5" x14ac:dyDescent="0.25">
      <c r="A3062" s="1"/>
      <c r="B3062" s="1"/>
      <c r="C3062" s="1"/>
      <c r="D3062" s="1"/>
      <c r="E3062" s="1"/>
    </row>
    <row r="3063" spans="1:5" x14ac:dyDescent="0.25">
      <c r="A3063" s="1"/>
      <c r="B3063" s="1"/>
      <c r="C3063" s="1"/>
      <c r="D3063" s="1"/>
      <c r="E3063" s="1"/>
    </row>
    <row r="3064" spans="1:5" x14ac:dyDescent="0.25">
      <c r="A3064" s="1"/>
      <c r="B3064" s="1"/>
      <c r="C3064" s="1"/>
      <c r="D3064" s="1"/>
      <c r="E3064" s="1"/>
    </row>
    <row r="3065" spans="1:5" x14ac:dyDescent="0.25">
      <c r="A3065" s="1"/>
      <c r="B3065" s="1"/>
      <c r="C3065" s="1"/>
      <c r="D3065" s="1"/>
      <c r="E3065" s="1"/>
    </row>
    <row r="3066" spans="1:5" x14ac:dyDescent="0.25">
      <c r="A3066" s="1"/>
      <c r="B3066" s="1"/>
      <c r="C3066" s="1"/>
      <c r="D3066" s="1"/>
      <c r="E3066" s="1"/>
    </row>
    <row r="3067" spans="1:5" x14ac:dyDescent="0.25">
      <c r="A3067" s="1"/>
      <c r="B3067" s="1"/>
      <c r="C3067" s="1"/>
      <c r="D3067" s="1"/>
      <c r="E3067" s="1"/>
    </row>
    <row r="3068" spans="1:5" x14ac:dyDescent="0.25">
      <c r="A3068" s="1"/>
      <c r="B3068" s="1"/>
      <c r="C3068" s="1"/>
      <c r="D3068" s="1"/>
      <c r="E3068" s="1"/>
    </row>
    <row r="3069" spans="1:5" x14ac:dyDescent="0.25">
      <c r="A3069" s="1"/>
      <c r="B3069" s="1"/>
      <c r="C3069" s="1"/>
      <c r="D3069" s="1"/>
      <c r="E3069" s="1"/>
    </row>
    <row r="3070" spans="1:5" x14ac:dyDescent="0.25">
      <c r="A3070" s="1"/>
      <c r="B3070" s="1"/>
      <c r="C3070" s="1"/>
      <c r="D3070" s="1"/>
      <c r="E3070" s="1"/>
    </row>
    <row r="3071" spans="1:5" x14ac:dyDescent="0.25">
      <c r="A3071" s="1"/>
      <c r="B3071" s="1"/>
      <c r="C3071" s="1"/>
      <c r="D3071" s="1"/>
      <c r="E3071" s="1"/>
    </row>
    <row r="3072" spans="1:5" x14ac:dyDescent="0.25">
      <c r="A3072" s="1"/>
      <c r="B3072" s="1"/>
      <c r="C3072" s="1"/>
      <c r="D3072" s="1"/>
      <c r="E3072" s="1"/>
    </row>
    <row r="3073" spans="1:5" x14ac:dyDescent="0.25">
      <c r="A3073" s="1"/>
      <c r="B3073" s="1"/>
      <c r="C3073" s="1"/>
      <c r="D3073" s="1"/>
      <c r="E3073" s="1"/>
    </row>
    <row r="3074" spans="1:5" x14ac:dyDescent="0.25">
      <c r="A3074" s="1"/>
      <c r="B3074" s="1"/>
      <c r="C3074" s="1"/>
      <c r="D3074" s="1"/>
      <c r="E3074" s="1"/>
    </row>
    <row r="3075" spans="1:5" x14ac:dyDescent="0.25">
      <c r="A3075" s="1"/>
      <c r="B3075" s="1"/>
      <c r="C3075" s="1"/>
      <c r="D3075" s="1"/>
      <c r="E3075" s="1"/>
    </row>
    <row r="3076" spans="1:5" x14ac:dyDescent="0.25">
      <c r="A3076" s="1"/>
      <c r="B3076" s="1"/>
      <c r="C3076" s="1"/>
      <c r="D3076" s="1"/>
      <c r="E3076" s="1"/>
    </row>
    <row r="3077" spans="1:5" x14ac:dyDescent="0.25">
      <c r="A3077" s="1"/>
      <c r="B3077" s="1"/>
      <c r="C3077" s="1"/>
      <c r="D3077" s="1"/>
      <c r="E3077" s="1"/>
    </row>
    <row r="3078" spans="1:5" x14ac:dyDescent="0.25">
      <c r="A3078" s="1"/>
      <c r="B3078" s="1"/>
      <c r="C3078" s="1"/>
      <c r="D3078" s="1"/>
      <c r="E3078" s="1"/>
    </row>
    <row r="3079" spans="1:5" x14ac:dyDescent="0.25">
      <c r="A3079" s="1"/>
      <c r="B3079" s="1"/>
      <c r="C3079" s="1"/>
      <c r="D3079" s="1"/>
      <c r="E3079" s="1"/>
    </row>
    <row r="3080" spans="1:5" x14ac:dyDescent="0.25">
      <c r="A3080" s="1"/>
      <c r="B3080" s="1"/>
      <c r="C3080" s="1"/>
      <c r="D3080" s="1"/>
      <c r="E3080" s="1"/>
    </row>
    <row r="3081" spans="1:5" x14ac:dyDescent="0.25">
      <c r="A3081" s="1"/>
      <c r="B3081" s="1"/>
      <c r="C3081" s="1"/>
      <c r="D3081" s="1"/>
      <c r="E3081" s="1"/>
    </row>
    <row r="3082" spans="1:5" x14ac:dyDescent="0.25">
      <c r="A3082" s="1"/>
      <c r="B3082" s="1"/>
      <c r="C3082" s="1"/>
      <c r="D3082" s="1"/>
      <c r="E3082" s="1"/>
    </row>
    <row r="3083" spans="1:5" x14ac:dyDescent="0.25">
      <c r="A3083" s="1"/>
      <c r="B3083" s="1"/>
      <c r="C3083" s="1"/>
      <c r="D3083" s="1"/>
      <c r="E3083" s="1"/>
    </row>
    <row r="3084" spans="1:5" x14ac:dyDescent="0.25">
      <c r="A3084" s="1"/>
      <c r="B3084" s="1"/>
      <c r="C3084" s="1"/>
      <c r="D3084" s="1"/>
      <c r="E3084" s="1"/>
    </row>
    <row r="3085" spans="1:5" x14ac:dyDescent="0.25">
      <c r="A3085" s="1"/>
      <c r="B3085" s="1"/>
      <c r="C3085" s="1"/>
      <c r="D3085" s="1"/>
      <c r="E3085" s="1"/>
    </row>
    <row r="3086" spans="1:5" x14ac:dyDescent="0.25">
      <c r="A3086" s="1"/>
      <c r="B3086" s="1"/>
      <c r="C3086" s="1"/>
      <c r="D3086" s="1"/>
      <c r="E3086" s="1"/>
    </row>
    <row r="3087" spans="1:5" x14ac:dyDescent="0.25">
      <c r="A3087" s="1"/>
      <c r="B3087" s="1"/>
      <c r="C3087" s="1"/>
      <c r="D3087" s="1"/>
      <c r="E3087" s="1"/>
    </row>
    <row r="3088" spans="1:5" x14ac:dyDescent="0.25">
      <c r="A3088" s="1"/>
      <c r="B3088" s="1"/>
      <c r="C3088" s="1"/>
      <c r="D3088" s="1"/>
      <c r="E3088" s="1"/>
    </row>
    <row r="3089" spans="1:5" x14ac:dyDescent="0.25">
      <c r="A3089" s="1"/>
      <c r="B3089" s="1"/>
      <c r="C3089" s="1"/>
      <c r="D3089" s="1"/>
      <c r="E3089" s="1"/>
    </row>
    <row r="3090" spans="1:5" x14ac:dyDescent="0.25">
      <c r="A3090" s="1"/>
      <c r="B3090" s="1"/>
      <c r="C3090" s="1"/>
      <c r="D3090" s="1"/>
      <c r="E3090" s="1"/>
    </row>
    <row r="3091" spans="1:5" x14ac:dyDescent="0.25">
      <c r="A3091" s="1"/>
      <c r="B3091" s="1"/>
      <c r="C3091" s="1"/>
      <c r="D3091" s="1"/>
      <c r="E3091" s="1"/>
    </row>
    <row r="3092" spans="1:5" x14ac:dyDescent="0.25">
      <c r="A3092" s="1"/>
      <c r="B3092" s="1"/>
      <c r="C3092" s="1"/>
      <c r="D3092" s="1"/>
      <c r="E3092" s="1"/>
    </row>
    <row r="3093" spans="1:5" x14ac:dyDescent="0.25">
      <c r="A3093" s="1"/>
      <c r="B3093" s="1"/>
      <c r="C3093" s="1"/>
      <c r="D3093" s="1"/>
      <c r="E3093" s="1"/>
    </row>
    <row r="3094" spans="1:5" x14ac:dyDescent="0.25">
      <c r="A3094" s="1"/>
      <c r="B3094" s="1"/>
      <c r="C3094" s="1"/>
      <c r="D3094" s="1"/>
      <c r="E3094" s="1"/>
    </row>
    <row r="3095" spans="1:5" x14ac:dyDescent="0.25">
      <c r="A3095" s="1"/>
      <c r="B3095" s="1"/>
      <c r="C3095" s="1"/>
      <c r="D3095" s="1"/>
      <c r="E3095" s="1"/>
    </row>
    <row r="3096" spans="1:5" x14ac:dyDescent="0.25">
      <c r="A3096" s="1"/>
      <c r="B3096" s="1"/>
      <c r="C3096" s="1"/>
      <c r="D3096" s="1"/>
      <c r="E3096" s="1"/>
    </row>
    <row r="3097" spans="1:5" x14ac:dyDescent="0.25">
      <c r="A3097" s="1"/>
      <c r="B3097" s="1"/>
      <c r="C3097" s="1"/>
      <c r="D3097" s="1"/>
      <c r="E3097" s="1"/>
    </row>
    <row r="3098" spans="1:5" x14ac:dyDescent="0.25">
      <c r="A3098" s="1"/>
      <c r="B3098" s="1"/>
      <c r="C3098" s="1"/>
      <c r="D3098" s="1"/>
      <c r="E3098" s="1"/>
    </row>
    <row r="3099" spans="1:5" x14ac:dyDescent="0.25">
      <c r="A3099" s="1"/>
      <c r="B3099" s="1"/>
      <c r="C3099" s="1"/>
      <c r="D3099" s="1"/>
      <c r="E3099" s="1"/>
    </row>
    <row r="3100" spans="1:5" x14ac:dyDescent="0.25">
      <c r="A3100" s="1"/>
      <c r="B3100" s="1"/>
      <c r="C3100" s="1"/>
      <c r="D3100" s="1"/>
      <c r="E3100" s="1"/>
    </row>
    <row r="3101" spans="1:5" x14ac:dyDescent="0.25">
      <c r="A3101" s="1"/>
      <c r="B3101" s="1"/>
      <c r="C3101" s="1"/>
      <c r="D3101" s="1"/>
      <c r="E3101" s="1"/>
    </row>
    <row r="3102" spans="1:5" x14ac:dyDescent="0.25">
      <c r="A3102" s="1"/>
      <c r="B3102" s="1"/>
      <c r="C3102" s="1"/>
      <c r="D3102" s="1"/>
      <c r="E3102" s="1"/>
    </row>
    <row r="3103" spans="1:5" x14ac:dyDescent="0.25">
      <c r="A3103" s="1"/>
      <c r="B3103" s="1"/>
      <c r="C3103" s="1"/>
      <c r="D3103" s="1"/>
      <c r="E3103" s="1"/>
    </row>
    <row r="3104" spans="1:5" x14ac:dyDescent="0.25">
      <c r="A3104" s="1"/>
      <c r="B3104" s="1"/>
      <c r="C3104" s="1"/>
      <c r="D3104" s="1"/>
      <c r="E3104" s="1"/>
    </row>
    <row r="3105" spans="1:5" x14ac:dyDescent="0.25">
      <c r="A3105" s="1"/>
      <c r="B3105" s="1"/>
      <c r="C3105" s="1"/>
      <c r="D3105" s="1"/>
      <c r="E3105" s="1"/>
    </row>
    <row r="3106" spans="1:5" x14ac:dyDescent="0.25">
      <c r="A3106" s="1"/>
      <c r="B3106" s="1"/>
      <c r="C3106" s="1"/>
      <c r="D3106" s="1"/>
      <c r="E3106" s="1"/>
    </row>
    <row r="3107" spans="1:5" x14ac:dyDescent="0.25">
      <c r="A3107" s="1"/>
      <c r="B3107" s="1"/>
      <c r="C3107" s="1"/>
      <c r="D3107" s="1"/>
      <c r="E3107" s="1"/>
    </row>
    <row r="3108" spans="1:5" x14ac:dyDescent="0.25">
      <c r="A3108" s="1"/>
      <c r="B3108" s="1"/>
      <c r="C3108" s="1"/>
      <c r="D3108" s="1"/>
      <c r="E3108" s="1"/>
    </row>
    <row r="3109" spans="1:5" x14ac:dyDescent="0.25">
      <c r="A3109" s="1"/>
      <c r="B3109" s="1"/>
      <c r="C3109" s="1"/>
      <c r="D3109" s="1"/>
      <c r="E3109" s="1"/>
    </row>
    <row r="3110" spans="1:5" x14ac:dyDescent="0.25">
      <c r="A3110" s="1"/>
      <c r="B3110" s="1"/>
      <c r="C3110" s="1"/>
      <c r="D3110" s="1"/>
      <c r="E3110" s="1"/>
    </row>
    <row r="3111" spans="1:5" x14ac:dyDescent="0.25">
      <c r="A3111" s="1"/>
      <c r="B3111" s="1"/>
      <c r="C3111" s="1"/>
      <c r="D3111" s="1"/>
      <c r="E3111" s="1"/>
    </row>
    <row r="3112" spans="1:5" x14ac:dyDescent="0.25">
      <c r="A3112" s="1"/>
      <c r="B3112" s="1"/>
      <c r="C3112" s="1"/>
      <c r="D3112" s="1"/>
      <c r="E3112" s="1"/>
    </row>
    <row r="3113" spans="1:5" x14ac:dyDescent="0.25">
      <c r="A3113" s="1"/>
      <c r="B3113" s="1"/>
      <c r="C3113" s="1"/>
      <c r="D3113" s="1"/>
      <c r="E3113" s="1"/>
    </row>
    <row r="3114" spans="1:5" x14ac:dyDescent="0.25">
      <c r="A3114" s="1"/>
      <c r="B3114" s="1"/>
      <c r="C3114" s="1"/>
      <c r="D3114" s="1"/>
      <c r="E3114" s="1"/>
    </row>
    <row r="3115" spans="1:5" x14ac:dyDescent="0.25">
      <c r="A3115" s="1"/>
      <c r="B3115" s="1"/>
      <c r="C3115" s="1"/>
      <c r="D3115" s="1"/>
      <c r="E3115" s="1"/>
    </row>
    <row r="3116" spans="1:5" x14ac:dyDescent="0.25">
      <c r="A3116" s="1"/>
      <c r="B3116" s="1"/>
      <c r="C3116" s="1"/>
      <c r="D3116" s="1"/>
      <c r="E3116" s="1"/>
    </row>
    <row r="3117" spans="1:5" x14ac:dyDescent="0.25">
      <c r="A3117" s="1"/>
      <c r="B3117" s="1"/>
      <c r="C3117" s="1"/>
      <c r="D3117" s="1"/>
      <c r="E3117" s="1"/>
    </row>
    <row r="3118" spans="1:5" x14ac:dyDescent="0.25">
      <c r="A3118" s="1"/>
      <c r="B3118" s="1"/>
      <c r="C3118" s="1"/>
      <c r="D3118" s="1"/>
      <c r="E3118" s="1"/>
    </row>
    <row r="3119" spans="1:5" x14ac:dyDescent="0.25">
      <c r="A3119" s="1"/>
      <c r="B3119" s="1"/>
      <c r="C3119" s="1"/>
      <c r="D3119" s="1"/>
      <c r="E3119" s="1"/>
    </row>
    <row r="3120" spans="1:5" x14ac:dyDescent="0.25">
      <c r="A3120" s="1"/>
      <c r="B3120" s="1"/>
      <c r="C3120" s="1"/>
      <c r="D3120" s="1"/>
      <c r="E3120" s="1"/>
    </row>
    <row r="3121" spans="1:5" x14ac:dyDescent="0.25">
      <c r="A3121" s="1"/>
      <c r="B3121" s="1"/>
      <c r="C3121" s="1"/>
      <c r="D3121" s="1"/>
      <c r="E3121" s="1"/>
    </row>
    <row r="3122" spans="1:5" x14ac:dyDescent="0.25">
      <c r="A3122" s="1"/>
      <c r="B3122" s="1"/>
      <c r="C3122" s="1"/>
      <c r="D3122" s="1"/>
      <c r="E3122" s="1"/>
    </row>
    <row r="3123" spans="1:5" x14ac:dyDescent="0.25">
      <c r="A3123" s="1"/>
      <c r="B3123" s="1"/>
      <c r="C3123" s="1"/>
      <c r="D3123" s="1"/>
      <c r="E3123" s="1"/>
    </row>
    <row r="3124" spans="1:5" x14ac:dyDescent="0.25">
      <c r="A3124" s="1"/>
      <c r="B3124" s="1"/>
      <c r="C3124" s="1"/>
      <c r="D3124" s="1"/>
      <c r="E3124" s="1"/>
    </row>
    <row r="3125" spans="1:5" x14ac:dyDescent="0.25">
      <c r="A3125" s="1"/>
      <c r="B3125" s="1"/>
      <c r="C3125" s="1"/>
      <c r="D3125" s="1"/>
      <c r="E3125" s="1"/>
    </row>
    <row r="3126" spans="1:5" x14ac:dyDescent="0.25">
      <c r="A3126" s="1"/>
      <c r="B3126" s="1"/>
      <c r="C3126" s="1"/>
      <c r="D3126" s="1"/>
      <c r="E3126" s="1"/>
    </row>
    <row r="3127" spans="1:5" x14ac:dyDescent="0.25">
      <c r="A3127" s="1"/>
      <c r="B3127" s="1"/>
      <c r="C3127" s="1"/>
      <c r="D3127" s="1"/>
      <c r="E3127" s="1"/>
    </row>
    <row r="3128" spans="1:5" x14ac:dyDescent="0.25">
      <c r="A3128" s="1"/>
      <c r="B3128" s="1"/>
      <c r="C3128" s="1"/>
      <c r="D3128" s="1"/>
      <c r="E3128" s="1"/>
    </row>
    <row r="3129" spans="1:5" x14ac:dyDescent="0.25">
      <c r="A3129" s="1"/>
      <c r="B3129" s="1"/>
      <c r="C3129" s="1"/>
      <c r="D3129" s="1"/>
      <c r="E3129" s="1"/>
    </row>
    <row r="3130" spans="1:5" x14ac:dyDescent="0.25">
      <c r="A3130" s="1"/>
      <c r="B3130" s="1"/>
      <c r="C3130" s="1"/>
      <c r="D3130" s="1"/>
      <c r="E3130" s="1"/>
    </row>
    <row r="3131" spans="1:5" x14ac:dyDescent="0.25">
      <c r="A3131" s="1"/>
      <c r="B3131" s="1"/>
      <c r="C3131" s="1"/>
      <c r="D3131" s="1"/>
      <c r="E3131" s="1"/>
    </row>
    <row r="3132" spans="1:5" x14ac:dyDescent="0.25">
      <c r="A3132" s="1"/>
      <c r="B3132" s="1"/>
      <c r="C3132" s="1"/>
      <c r="D3132" s="1"/>
      <c r="E3132" s="1"/>
    </row>
    <row r="3133" spans="1:5" x14ac:dyDescent="0.25">
      <c r="A3133" s="1"/>
      <c r="B3133" s="1"/>
      <c r="C3133" s="1"/>
      <c r="D3133" s="1"/>
      <c r="E3133" s="1"/>
    </row>
    <row r="3134" spans="1:5" x14ac:dyDescent="0.25">
      <c r="A3134" s="1"/>
      <c r="B3134" s="1"/>
      <c r="C3134" s="1"/>
      <c r="D3134" s="1"/>
      <c r="E3134" s="1"/>
    </row>
    <row r="3135" spans="1:5" x14ac:dyDescent="0.25">
      <c r="A3135" s="1"/>
      <c r="B3135" s="1"/>
      <c r="C3135" s="1"/>
      <c r="D3135" s="1"/>
      <c r="E3135" s="1"/>
    </row>
    <row r="3136" spans="1:5" x14ac:dyDescent="0.25">
      <c r="A3136" s="1"/>
      <c r="B3136" s="1"/>
      <c r="C3136" s="1"/>
      <c r="D3136" s="1"/>
      <c r="E3136" s="1"/>
    </row>
    <row r="3137" spans="1:5" x14ac:dyDescent="0.25">
      <c r="A3137" s="1"/>
      <c r="B3137" s="1"/>
      <c r="C3137" s="1"/>
      <c r="D3137" s="1"/>
      <c r="E3137" s="1"/>
    </row>
    <row r="3138" spans="1:5" x14ac:dyDescent="0.25">
      <c r="A3138" s="1"/>
      <c r="B3138" s="1"/>
      <c r="C3138" s="1"/>
      <c r="D3138" s="1"/>
      <c r="E3138" s="1"/>
    </row>
    <row r="3139" spans="1:5" x14ac:dyDescent="0.25">
      <c r="A3139" s="1"/>
      <c r="B3139" s="1"/>
      <c r="C3139" s="1"/>
      <c r="D3139" s="1"/>
      <c r="E3139" s="1"/>
    </row>
    <row r="3140" spans="1:5" x14ac:dyDescent="0.25">
      <c r="A3140" s="1"/>
      <c r="B3140" s="1"/>
      <c r="C3140" s="1"/>
      <c r="D3140" s="1"/>
      <c r="E3140" s="1"/>
    </row>
    <row r="3141" spans="1:5" x14ac:dyDescent="0.25">
      <c r="A3141" s="1"/>
      <c r="B3141" s="1"/>
      <c r="C3141" s="1"/>
      <c r="D3141" s="1"/>
      <c r="E3141" s="1"/>
    </row>
    <row r="3142" spans="1:5" x14ac:dyDescent="0.25">
      <c r="A3142" s="1"/>
      <c r="B3142" s="1"/>
      <c r="C3142" s="1"/>
      <c r="D3142" s="1"/>
      <c r="E3142" s="1"/>
    </row>
    <row r="3143" spans="1:5" x14ac:dyDescent="0.25">
      <c r="A3143" s="1"/>
      <c r="B3143" s="1"/>
      <c r="C3143" s="1"/>
      <c r="D3143" s="1"/>
      <c r="E3143" s="1"/>
    </row>
    <row r="3144" spans="1:5" x14ac:dyDescent="0.25">
      <c r="A3144" s="1"/>
      <c r="B3144" s="1"/>
      <c r="C3144" s="1"/>
      <c r="D3144" s="1"/>
      <c r="E3144" s="1"/>
    </row>
    <row r="3145" spans="1:5" x14ac:dyDescent="0.25">
      <c r="A3145" s="1"/>
      <c r="B3145" s="1"/>
      <c r="C3145" s="1"/>
      <c r="D3145" s="1"/>
      <c r="E3145" s="1"/>
    </row>
    <row r="3146" spans="1:5" x14ac:dyDescent="0.25">
      <c r="A3146" s="1"/>
      <c r="B3146" s="1"/>
      <c r="C3146" s="1"/>
      <c r="D3146" s="1"/>
      <c r="E3146" s="1"/>
    </row>
    <row r="3147" spans="1:5" x14ac:dyDescent="0.25">
      <c r="A3147" s="1"/>
      <c r="B3147" s="1"/>
      <c r="C3147" s="1"/>
      <c r="D3147" s="1"/>
      <c r="E3147" s="1"/>
    </row>
    <row r="3148" spans="1:5" x14ac:dyDescent="0.25">
      <c r="A3148" s="1"/>
      <c r="B3148" s="1"/>
      <c r="C3148" s="1"/>
      <c r="D3148" s="1"/>
      <c r="E3148" s="1"/>
    </row>
    <row r="3149" spans="1:5" x14ac:dyDescent="0.25">
      <c r="A3149" s="1"/>
      <c r="B3149" s="1"/>
      <c r="C3149" s="1"/>
      <c r="D3149" s="1"/>
      <c r="E3149" s="1"/>
    </row>
    <row r="3150" spans="1:5" x14ac:dyDescent="0.25">
      <c r="A3150" s="1"/>
      <c r="B3150" s="1"/>
      <c r="C3150" s="1"/>
      <c r="D3150" s="1"/>
      <c r="E3150" s="1"/>
    </row>
    <row r="3151" spans="1:5" x14ac:dyDescent="0.25">
      <c r="A3151" s="1"/>
      <c r="B3151" s="1"/>
      <c r="C3151" s="1"/>
      <c r="D3151" s="1"/>
      <c r="E3151" s="1"/>
    </row>
    <row r="3152" spans="1:5" x14ac:dyDescent="0.25">
      <c r="A3152" s="1"/>
      <c r="B3152" s="1"/>
      <c r="C3152" s="1"/>
      <c r="D3152" s="1"/>
      <c r="E3152" s="1"/>
    </row>
    <row r="3153" spans="1:5" x14ac:dyDescent="0.25">
      <c r="A3153" s="1"/>
      <c r="B3153" s="1"/>
      <c r="C3153" s="1"/>
      <c r="D3153" s="1"/>
      <c r="E3153" s="1"/>
    </row>
    <row r="3154" spans="1:5" x14ac:dyDescent="0.25">
      <c r="A3154" s="1"/>
      <c r="B3154" s="1"/>
      <c r="C3154" s="1"/>
      <c r="D3154" s="1"/>
      <c r="E3154" s="1"/>
    </row>
    <row r="3155" spans="1:5" x14ac:dyDescent="0.25">
      <c r="A3155" s="1"/>
      <c r="B3155" s="1"/>
      <c r="C3155" s="1"/>
      <c r="D3155" s="1"/>
      <c r="E3155" s="1"/>
    </row>
    <row r="3156" spans="1:5" x14ac:dyDescent="0.25">
      <c r="A3156" s="1"/>
      <c r="B3156" s="1"/>
      <c r="C3156" s="1"/>
      <c r="D3156" s="1"/>
      <c r="E3156" s="1"/>
    </row>
    <row r="3157" spans="1:5" x14ac:dyDescent="0.25">
      <c r="A3157" s="1"/>
      <c r="B3157" s="1"/>
      <c r="C3157" s="1"/>
      <c r="D3157" s="1"/>
      <c r="E3157" s="1"/>
    </row>
    <row r="3158" spans="1:5" x14ac:dyDescent="0.25">
      <c r="A3158" s="1"/>
      <c r="B3158" s="1"/>
      <c r="C3158" s="1"/>
      <c r="D3158" s="1"/>
      <c r="E3158" s="1"/>
    </row>
    <row r="3159" spans="1:5" x14ac:dyDescent="0.25">
      <c r="A3159" s="1"/>
      <c r="B3159" s="1"/>
      <c r="C3159" s="1"/>
      <c r="D3159" s="1"/>
      <c r="E3159" s="1"/>
    </row>
    <row r="3160" spans="1:5" x14ac:dyDescent="0.25">
      <c r="A3160" s="1"/>
      <c r="B3160" s="1"/>
      <c r="C3160" s="1"/>
      <c r="D3160" s="1"/>
      <c r="E3160" s="1"/>
    </row>
    <row r="3161" spans="1:5" x14ac:dyDescent="0.25">
      <c r="A3161" s="1"/>
      <c r="B3161" s="1"/>
      <c r="C3161" s="1"/>
      <c r="D3161" s="1"/>
      <c r="E3161" s="1"/>
    </row>
    <row r="3162" spans="1:5" x14ac:dyDescent="0.25">
      <c r="A3162" s="1"/>
      <c r="B3162" s="1"/>
      <c r="C3162" s="1"/>
      <c r="D3162" s="1"/>
      <c r="E3162" s="1"/>
    </row>
    <row r="3163" spans="1:5" x14ac:dyDescent="0.25">
      <c r="A3163" s="1"/>
      <c r="B3163" s="1"/>
      <c r="C3163" s="1"/>
      <c r="D3163" s="1"/>
      <c r="E3163" s="1"/>
    </row>
    <row r="3164" spans="1:5" x14ac:dyDescent="0.25">
      <c r="A3164" s="1"/>
      <c r="B3164" s="1"/>
      <c r="C3164" s="1"/>
      <c r="D3164" s="1"/>
      <c r="E3164" s="1"/>
    </row>
    <row r="3165" spans="1:5" x14ac:dyDescent="0.25">
      <c r="A3165" s="1"/>
      <c r="B3165" s="1"/>
      <c r="C3165" s="1"/>
      <c r="D3165" s="1"/>
      <c r="E3165" s="1"/>
    </row>
    <row r="3166" spans="1:5" x14ac:dyDescent="0.25">
      <c r="A3166" s="1"/>
      <c r="B3166" s="1"/>
      <c r="C3166" s="1"/>
      <c r="D3166" s="1"/>
      <c r="E3166" s="1"/>
    </row>
    <row r="3167" spans="1:5" x14ac:dyDescent="0.25">
      <c r="A3167" s="1"/>
      <c r="B3167" s="1"/>
      <c r="C3167" s="1"/>
      <c r="D3167" s="1"/>
      <c r="E3167" s="1"/>
    </row>
    <row r="3168" spans="1:5" x14ac:dyDescent="0.25">
      <c r="A3168" s="1"/>
      <c r="B3168" s="1"/>
      <c r="C3168" s="1"/>
      <c r="D3168" s="1"/>
      <c r="E3168" s="1"/>
    </row>
    <row r="3169" spans="1:5" x14ac:dyDescent="0.25">
      <c r="A3169" s="1"/>
      <c r="B3169" s="1"/>
      <c r="C3169" s="1"/>
      <c r="D3169" s="1"/>
      <c r="E3169" s="1"/>
    </row>
    <row r="3170" spans="1:5" x14ac:dyDescent="0.25">
      <c r="A3170" s="1"/>
      <c r="B3170" s="1"/>
      <c r="C3170" s="1"/>
      <c r="D3170" s="1"/>
      <c r="E3170" s="1"/>
    </row>
    <row r="3171" spans="1:5" x14ac:dyDescent="0.25">
      <c r="A3171" s="1"/>
      <c r="B3171" s="1"/>
      <c r="C3171" s="1"/>
      <c r="D3171" s="1"/>
      <c r="E3171" s="1"/>
    </row>
    <row r="3172" spans="1:5" x14ac:dyDescent="0.25">
      <c r="A3172" s="1"/>
      <c r="B3172" s="1"/>
      <c r="C3172" s="1"/>
      <c r="D3172" s="1"/>
      <c r="E3172" s="1"/>
    </row>
    <row r="3173" spans="1:5" x14ac:dyDescent="0.25">
      <c r="A3173" s="1"/>
      <c r="B3173" s="1"/>
      <c r="C3173" s="1"/>
      <c r="D3173" s="1"/>
      <c r="E3173" s="1"/>
    </row>
    <row r="3174" spans="1:5" x14ac:dyDescent="0.25">
      <c r="A3174" s="1"/>
      <c r="B3174" s="1"/>
      <c r="C3174" s="1"/>
      <c r="D3174" s="1"/>
      <c r="E3174" s="1"/>
    </row>
    <row r="3175" spans="1:5" x14ac:dyDescent="0.25">
      <c r="A3175" s="1"/>
      <c r="B3175" s="1"/>
      <c r="C3175" s="1"/>
      <c r="D3175" s="1"/>
      <c r="E3175" s="1"/>
    </row>
    <row r="3176" spans="1:5" x14ac:dyDescent="0.25">
      <c r="A3176" s="1"/>
      <c r="B3176" s="1"/>
      <c r="C3176" s="1"/>
      <c r="D3176" s="1"/>
      <c r="E3176" s="1"/>
    </row>
    <row r="3177" spans="1:5" x14ac:dyDescent="0.25">
      <c r="A3177" s="1"/>
      <c r="B3177" s="1"/>
      <c r="C3177" s="1"/>
      <c r="D3177" s="1"/>
      <c r="E3177" s="1"/>
    </row>
    <row r="3178" spans="1:5" x14ac:dyDescent="0.25">
      <c r="A3178" s="1"/>
      <c r="B3178" s="1"/>
      <c r="C3178" s="1"/>
      <c r="D3178" s="1"/>
      <c r="E3178" s="1"/>
    </row>
    <row r="3179" spans="1:5" x14ac:dyDescent="0.25">
      <c r="A3179" s="1"/>
      <c r="B3179" s="1"/>
      <c r="C3179" s="1"/>
      <c r="D3179" s="1"/>
      <c r="E3179" s="1"/>
    </row>
    <row r="3180" spans="1:5" x14ac:dyDescent="0.25">
      <c r="A3180" s="1"/>
      <c r="B3180" s="1"/>
      <c r="C3180" s="1"/>
      <c r="D3180" s="1"/>
      <c r="E3180" s="1"/>
    </row>
    <row r="3181" spans="1:5" x14ac:dyDescent="0.25">
      <c r="A3181" s="1"/>
      <c r="B3181" s="1"/>
      <c r="C3181" s="1"/>
      <c r="D3181" s="1"/>
      <c r="E3181" s="1"/>
    </row>
    <row r="3182" spans="1:5" x14ac:dyDescent="0.25">
      <c r="A3182" s="1"/>
      <c r="B3182" s="1"/>
      <c r="C3182" s="1"/>
      <c r="D3182" s="1"/>
      <c r="E3182" s="1"/>
    </row>
    <row r="3183" spans="1:5" x14ac:dyDescent="0.25">
      <c r="A3183" s="1"/>
      <c r="B3183" s="1"/>
      <c r="C3183" s="1"/>
      <c r="D3183" s="1"/>
      <c r="E3183" s="1"/>
    </row>
    <row r="3184" spans="1:5" x14ac:dyDescent="0.25">
      <c r="A3184" s="1"/>
      <c r="B3184" s="1"/>
      <c r="C3184" s="1"/>
      <c r="D3184" s="1"/>
      <c r="E3184" s="1"/>
    </row>
    <row r="3185" spans="1:5" x14ac:dyDescent="0.25">
      <c r="A3185" s="1"/>
      <c r="B3185" s="1"/>
      <c r="C3185" s="1"/>
      <c r="D3185" s="1"/>
      <c r="E3185" s="1"/>
    </row>
    <row r="3186" spans="1:5" x14ac:dyDescent="0.25">
      <c r="A3186" s="1"/>
      <c r="B3186" s="1"/>
      <c r="C3186" s="1"/>
      <c r="D3186" s="1"/>
      <c r="E3186" s="1"/>
    </row>
    <row r="3187" spans="1:5" x14ac:dyDescent="0.25">
      <c r="A3187" s="1"/>
      <c r="B3187" s="1"/>
      <c r="C3187" s="1"/>
      <c r="D3187" s="1"/>
      <c r="E3187" s="1"/>
    </row>
    <row r="3188" spans="1:5" x14ac:dyDescent="0.25">
      <c r="A3188" s="1"/>
      <c r="B3188" s="1"/>
      <c r="C3188" s="1"/>
      <c r="D3188" s="1"/>
      <c r="E3188" s="1"/>
    </row>
    <row r="3189" spans="1:5" x14ac:dyDescent="0.25">
      <c r="A3189" s="1"/>
      <c r="B3189" s="1"/>
      <c r="C3189" s="1"/>
      <c r="D3189" s="1"/>
      <c r="E3189" s="1"/>
    </row>
    <row r="3190" spans="1:5" x14ac:dyDescent="0.25">
      <c r="A3190" s="1"/>
      <c r="B3190" s="1"/>
      <c r="C3190" s="1"/>
      <c r="D3190" s="1"/>
      <c r="E3190" s="1"/>
    </row>
    <row r="3191" spans="1:5" x14ac:dyDescent="0.25">
      <c r="A3191" s="1"/>
      <c r="B3191" s="1"/>
      <c r="C3191" s="1"/>
      <c r="D3191" s="1"/>
      <c r="E3191" s="1"/>
    </row>
    <row r="3192" spans="1:5" x14ac:dyDescent="0.25">
      <c r="A3192" s="1"/>
      <c r="B3192" s="1"/>
      <c r="C3192" s="1"/>
      <c r="D3192" s="1"/>
      <c r="E3192" s="1"/>
    </row>
    <row r="3193" spans="1:5" x14ac:dyDescent="0.25">
      <c r="A3193" s="1"/>
      <c r="B3193" s="1"/>
      <c r="C3193" s="1"/>
      <c r="D3193" s="1"/>
      <c r="E3193" s="1"/>
    </row>
    <row r="3194" spans="1:5" x14ac:dyDescent="0.25">
      <c r="A3194" s="1"/>
      <c r="B3194" s="1"/>
      <c r="C3194" s="1"/>
      <c r="D3194" s="1"/>
      <c r="E3194" s="1"/>
    </row>
    <row r="3195" spans="1:5" x14ac:dyDescent="0.25">
      <c r="A3195" s="1"/>
      <c r="B3195" s="1"/>
      <c r="C3195" s="1"/>
      <c r="D3195" s="1"/>
      <c r="E3195" s="1"/>
    </row>
    <row r="3196" spans="1:5" x14ac:dyDescent="0.25">
      <c r="A3196" s="1"/>
      <c r="B3196" s="1"/>
      <c r="C3196" s="1"/>
      <c r="D3196" s="1"/>
      <c r="E3196" s="1"/>
    </row>
    <row r="3197" spans="1:5" x14ac:dyDescent="0.25">
      <c r="A3197" s="1"/>
      <c r="B3197" s="1"/>
      <c r="C3197" s="1"/>
      <c r="D3197" s="1"/>
      <c r="E3197" s="1"/>
    </row>
    <row r="3198" spans="1:5" x14ac:dyDescent="0.25">
      <c r="A3198" s="1"/>
      <c r="B3198" s="1"/>
      <c r="C3198" s="1"/>
      <c r="D3198" s="1"/>
      <c r="E3198" s="1"/>
    </row>
    <row r="3199" spans="1:5" x14ac:dyDescent="0.25">
      <c r="A3199" s="1"/>
      <c r="B3199" s="1"/>
      <c r="C3199" s="1"/>
      <c r="D3199" s="1"/>
      <c r="E3199" s="1"/>
    </row>
    <row r="3200" spans="1:5" x14ac:dyDescent="0.25">
      <c r="A3200" s="1"/>
      <c r="B3200" s="1"/>
      <c r="C3200" s="1"/>
      <c r="D3200" s="1"/>
      <c r="E3200" s="1"/>
    </row>
    <row r="3201" spans="1:5" x14ac:dyDescent="0.25">
      <c r="A3201" s="1"/>
      <c r="B3201" s="1"/>
      <c r="C3201" s="1"/>
      <c r="D3201" s="1"/>
      <c r="E3201" s="1"/>
    </row>
    <row r="3202" spans="1:5" x14ac:dyDescent="0.25">
      <c r="A3202" s="1"/>
      <c r="B3202" s="1"/>
      <c r="C3202" s="1"/>
      <c r="D3202" s="1"/>
      <c r="E3202" s="1"/>
    </row>
    <row r="3203" spans="1:5" x14ac:dyDescent="0.25">
      <c r="A3203" s="1"/>
      <c r="B3203" s="1"/>
      <c r="C3203" s="1"/>
      <c r="D3203" s="1"/>
      <c r="E3203" s="1"/>
    </row>
    <row r="3204" spans="1:5" x14ac:dyDescent="0.25">
      <c r="A3204" s="1"/>
      <c r="B3204" s="1"/>
      <c r="C3204" s="1"/>
      <c r="D3204" s="1"/>
      <c r="E3204" s="1"/>
    </row>
    <row r="3205" spans="1:5" x14ac:dyDescent="0.25">
      <c r="A3205" s="1"/>
      <c r="B3205" s="1"/>
      <c r="C3205" s="1"/>
      <c r="D3205" s="1"/>
      <c r="E3205" s="1"/>
    </row>
    <row r="3206" spans="1:5" x14ac:dyDescent="0.25">
      <c r="A3206" s="1"/>
      <c r="B3206" s="1"/>
      <c r="C3206" s="1"/>
      <c r="D3206" s="1"/>
      <c r="E3206" s="1"/>
    </row>
    <row r="3207" spans="1:5" x14ac:dyDescent="0.25">
      <c r="A3207" s="1"/>
      <c r="B3207" s="1"/>
      <c r="C3207" s="1"/>
      <c r="D3207" s="1"/>
      <c r="E3207" s="1"/>
    </row>
    <row r="3208" spans="1:5" x14ac:dyDescent="0.25">
      <c r="A3208" s="1"/>
      <c r="B3208" s="1"/>
      <c r="C3208" s="1"/>
      <c r="D3208" s="1"/>
      <c r="E3208" s="1"/>
    </row>
    <row r="3209" spans="1:5" x14ac:dyDescent="0.25">
      <c r="A3209" s="1"/>
      <c r="B3209" s="1"/>
      <c r="C3209" s="1"/>
      <c r="D3209" s="1"/>
      <c r="E3209" s="1"/>
    </row>
    <row r="3210" spans="1:5" x14ac:dyDescent="0.25">
      <c r="A3210" s="1"/>
      <c r="B3210" s="1"/>
      <c r="C3210" s="1"/>
      <c r="D3210" s="1"/>
      <c r="E3210" s="1"/>
    </row>
    <row r="3211" spans="1:5" x14ac:dyDescent="0.25">
      <c r="A3211" s="1"/>
      <c r="B3211" s="1"/>
      <c r="C3211" s="1"/>
      <c r="D3211" s="1"/>
      <c r="E3211" s="1"/>
    </row>
    <row r="3212" spans="1:5" x14ac:dyDescent="0.25">
      <c r="A3212" s="1"/>
      <c r="B3212" s="1"/>
      <c r="C3212" s="1"/>
      <c r="D3212" s="1"/>
      <c r="E3212" s="1"/>
    </row>
    <row r="3213" spans="1:5" x14ac:dyDescent="0.25">
      <c r="A3213" s="1"/>
      <c r="B3213" s="1"/>
      <c r="C3213" s="1"/>
      <c r="D3213" s="1"/>
      <c r="E3213" s="1"/>
    </row>
    <row r="3214" spans="1:5" x14ac:dyDescent="0.25">
      <c r="A3214" s="1"/>
      <c r="B3214" s="1"/>
      <c r="C3214" s="1"/>
      <c r="D3214" s="1"/>
      <c r="E3214" s="1"/>
    </row>
    <row r="3215" spans="1:5" x14ac:dyDescent="0.25">
      <c r="A3215" s="1"/>
      <c r="B3215" s="1"/>
      <c r="C3215" s="1"/>
      <c r="D3215" s="1"/>
      <c r="E3215" s="1"/>
    </row>
    <row r="3216" spans="1:5" x14ac:dyDescent="0.25">
      <c r="A3216" s="1"/>
      <c r="B3216" s="1"/>
      <c r="C3216" s="1"/>
      <c r="D3216" s="1"/>
      <c r="E3216" s="1"/>
    </row>
    <row r="3217" spans="1:5" x14ac:dyDescent="0.25">
      <c r="A3217" s="1"/>
      <c r="B3217" s="1"/>
      <c r="C3217" s="1"/>
      <c r="D3217" s="1"/>
      <c r="E3217" s="1"/>
    </row>
    <row r="3218" spans="1:5" x14ac:dyDescent="0.25">
      <c r="A3218" s="1"/>
      <c r="B3218" s="1"/>
      <c r="C3218" s="1"/>
      <c r="D3218" s="1"/>
      <c r="E3218" s="1"/>
    </row>
    <row r="3219" spans="1:5" x14ac:dyDescent="0.25">
      <c r="A3219" s="1"/>
      <c r="B3219" s="1"/>
      <c r="C3219" s="1"/>
      <c r="D3219" s="1"/>
      <c r="E3219" s="1"/>
    </row>
    <row r="3220" spans="1:5" x14ac:dyDescent="0.25">
      <c r="A3220" s="1"/>
      <c r="B3220" s="1"/>
      <c r="C3220" s="1"/>
      <c r="D3220" s="1"/>
      <c r="E3220" s="1"/>
    </row>
    <row r="3221" spans="1:5" x14ac:dyDescent="0.25">
      <c r="A3221" s="1"/>
      <c r="B3221" s="1"/>
      <c r="C3221" s="1"/>
      <c r="D3221" s="1"/>
      <c r="E3221" s="1"/>
    </row>
    <row r="3222" spans="1:5" x14ac:dyDescent="0.25">
      <c r="A3222" s="1"/>
      <c r="B3222" s="1"/>
      <c r="C3222" s="1"/>
      <c r="D3222" s="1"/>
      <c r="E3222" s="1"/>
    </row>
    <row r="3223" spans="1:5" x14ac:dyDescent="0.25">
      <c r="A3223" s="1"/>
      <c r="B3223" s="1"/>
      <c r="C3223" s="1"/>
      <c r="D3223" s="1"/>
      <c r="E3223" s="1"/>
    </row>
    <row r="3224" spans="1:5" x14ac:dyDescent="0.25">
      <c r="A3224" s="1"/>
      <c r="B3224" s="1"/>
      <c r="C3224" s="1"/>
      <c r="D3224" s="1"/>
      <c r="E3224" s="1"/>
    </row>
    <row r="3225" spans="1:5" x14ac:dyDescent="0.25">
      <c r="A3225" s="1"/>
      <c r="B3225" s="1"/>
      <c r="C3225" s="1"/>
      <c r="D3225" s="1"/>
      <c r="E3225" s="1"/>
    </row>
    <row r="3226" spans="1:5" x14ac:dyDescent="0.25">
      <c r="A3226" s="1"/>
      <c r="B3226" s="1"/>
      <c r="C3226" s="1"/>
      <c r="D3226" s="1"/>
      <c r="E3226" s="1"/>
    </row>
    <row r="3227" spans="1:5" x14ac:dyDescent="0.25">
      <c r="A3227" s="1"/>
      <c r="B3227" s="1"/>
      <c r="C3227" s="1"/>
      <c r="D3227" s="1"/>
      <c r="E3227" s="1"/>
    </row>
    <row r="3228" spans="1:5" x14ac:dyDescent="0.25">
      <c r="A3228" s="1"/>
      <c r="B3228" s="1"/>
      <c r="C3228" s="1"/>
      <c r="D3228" s="1"/>
      <c r="E3228" s="1"/>
    </row>
    <row r="3229" spans="1:5" x14ac:dyDescent="0.25">
      <c r="A3229" s="1"/>
      <c r="B3229" s="1"/>
      <c r="C3229" s="1"/>
      <c r="D3229" s="1"/>
      <c r="E3229" s="1"/>
    </row>
    <row r="3230" spans="1:5" x14ac:dyDescent="0.25">
      <c r="A3230" s="1"/>
      <c r="B3230" s="1"/>
      <c r="C3230" s="1"/>
      <c r="D3230" s="1"/>
      <c r="E3230" s="1"/>
    </row>
    <row r="3231" spans="1:5" x14ac:dyDescent="0.25">
      <c r="A3231" s="1"/>
      <c r="B3231" s="1"/>
      <c r="C3231" s="1"/>
      <c r="D3231" s="1"/>
      <c r="E3231" s="1"/>
    </row>
    <row r="3232" spans="1:5" x14ac:dyDescent="0.25">
      <c r="A3232" s="1"/>
      <c r="B3232" s="1"/>
      <c r="C3232" s="1"/>
      <c r="D3232" s="1"/>
      <c r="E3232" s="1"/>
    </row>
    <row r="3233" spans="1:5" x14ac:dyDescent="0.25">
      <c r="A3233" s="1"/>
      <c r="B3233" s="1"/>
      <c r="C3233" s="1"/>
      <c r="D3233" s="1"/>
      <c r="E3233" s="1"/>
    </row>
    <row r="3234" spans="1:5" x14ac:dyDescent="0.25">
      <c r="A3234" s="1"/>
      <c r="B3234" s="1"/>
      <c r="C3234" s="1"/>
      <c r="D3234" s="1"/>
      <c r="E3234" s="1"/>
    </row>
    <row r="3235" spans="1:5" x14ac:dyDescent="0.25">
      <c r="A3235" s="1"/>
      <c r="B3235" s="1"/>
      <c r="C3235" s="1"/>
      <c r="D3235" s="1"/>
      <c r="E3235" s="1"/>
    </row>
    <row r="3236" spans="1:5" x14ac:dyDescent="0.25">
      <c r="A3236" s="1"/>
      <c r="B3236" s="1"/>
      <c r="C3236" s="1"/>
      <c r="D3236" s="1"/>
      <c r="E3236" s="1"/>
    </row>
    <row r="3237" spans="1:5" x14ac:dyDescent="0.25">
      <c r="A3237" s="1"/>
      <c r="B3237" s="1"/>
      <c r="C3237" s="1"/>
      <c r="D3237" s="1"/>
      <c r="E3237" s="1"/>
    </row>
    <row r="3238" spans="1:5" x14ac:dyDescent="0.25">
      <c r="A3238" s="1"/>
      <c r="B3238" s="1"/>
      <c r="C3238" s="1"/>
      <c r="D3238" s="1"/>
      <c r="E3238" s="1"/>
    </row>
    <row r="3239" spans="1:5" x14ac:dyDescent="0.25">
      <c r="A3239" s="1"/>
      <c r="B3239" s="1"/>
      <c r="C3239" s="1"/>
      <c r="D3239" s="1"/>
      <c r="E3239" s="1"/>
    </row>
    <row r="3240" spans="1:5" x14ac:dyDescent="0.25">
      <c r="A3240" s="1"/>
      <c r="B3240" s="1"/>
      <c r="C3240" s="1"/>
      <c r="D3240" s="1"/>
      <c r="E3240" s="1"/>
    </row>
    <row r="3241" spans="1:5" x14ac:dyDescent="0.25">
      <c r="A3241" s="1"/>
      <c r="B3241" s="1"/>
      <c r="C3241" s="1"/>
      <c r="D3241" s="1"/>
      <c r="E3241" s="1"/>
    </row>
    <row r="3242" spans="1:5" x14ac:dyDescent="0.25">
      <c r="A3242" s="1"/>
      <c r="B3242" s="1"/>
      <c r="C3242" s="1"/>
      <c r="D3242" s="1"/>
      <c r="E3242" s="1"/>
    </row>
    <row r="3243" spans="1:5" x14ac:dyDescent="0.25">
      <c r="A3243" s="1"/>
      <c r="B3243" s="1"/>
      <c r="C3243" s="1"/>
      <c r="D3243" s="1"/>
      <c r="E3243" s="1"/>
    </row>
    <row r="3244" spans="1:5" x14ac:dyDescent="0.25">
      <c r="A3244" s="1"/>
      <c r="B3244" s="1"/>
      <c r="C3244" s="1"/>
      <c r="D3244" s="1"/>
      <c r="E3244" s="1"/>
    </row>
    <row r="3245" spans="1:5" x14ac:dyDescent="0.25">
      <c r="A3245" s="1"/>
      <c r="B3245" s="1"/>
      <c r="C3245" s="1"/>
      <c r="D3245" s="1"/>
      <c r="E3245" s="1"/>
    </row>
    <row r="3246" spans="1:5" x14ac:dyDescent="0.25">
      <c r="A3246" s="1"/>
      <c r="B3246" s="1"/>
      <c r="C3246" s="1"/>
      <c r="D3246" s="1"/>
      <c r="E3246" s="1"/>
    </row>
    <row r="3247" spans="1:5" x14ac:dyDescent="0.25">
      <c r="A3247" s="1"/>
      <c r="B3247" s="1"/>
      <c r="C3247" s="1"/>
      <c r="D3247" s="1"/>
      <c r="E3247" s="1"/>
    </row>
    <row r="3248" spans="1:5" x14ac:dyDescent="0.25">
      <c r="A3248" s="1"/>
      <c r="B3248" s="1"/>
      <c r="C3248" s="1"/>
      <c r="D3248" s="1"/>
      <c r="E3248" s="1"/>
    </row>
    <row r="3249" spans="1:5" x14ac:dyDescent="0.25">
      <c r="A3249" s="1"/>
      <c r="B3249" s="1"/>
      <c r="C3249" s="1"/>
      <c r="D3249" s="1"/>
      <c r="E3249" s="1"/>
    </row>
    <row r="3250" spans="1:5" x14ac:dyDescent="0.25">
      <c r="A3250" s="1"/>
      <c r="B3250" s="1"/>
      <c r="C3250" s="1"/>
      <c r="D3250" s="1"/>
      <c r="E3250" s="1"/>
    </row>
    <row r="3251" spans="1:5" x14ac:dyDescent="0.25">
      <c r="A3251" s="1"/>
      <c r="B3251" s="1"/>
      <c r="C3251" s="1"/>
      <c r="D3251" s="1"/>
      <c r="E3251" s="1"/>
    </row>
    <row r="3252" spans="1:5" x14ac:dyDescent="0.25">
      <c r="A3252" s="1"/>
      <c r="B3252" s="1"/>
      <c r="C3252" s="1"/>
      <c r="D3252" s="1"/>
      <c r="E3252" s="1"/>
    </row>
    <row r="3253" spans="1:5" x14ac:dyDescent="0.25">
      <c r="A3253" s="1"/>
      <c r="B3253" s="1"/>
      <c r="C3253" s="1"/>
      <c r="D3253" s="1"/>
      <c r="E3253" s="1"/>
    </row>
    <row r="3254" spans="1:5" x14ac:dyDescent="0.25">
      <c r="A3254" s="1"/>
      <c r="B3254" s="1"/>
      <c r="C3254" s="1"/>
      <c r="D3254" s="1"/>
      <c r="E3254" s="1"/>
    </row>
    <row r="3255" spans="1:5" x14ac:dyDescent="0.25">
      <c r="A3255" s="1"/>
      <c r="B3255" s="1"/>
      <c r="C3255" s="1"/>
      <c r="D3255" s="1"/>
      <c r="E3255" s="1"/>
    </row>
    <row r="3256" spans="1:5" x14ac:dyDescent="0.25">
      <c r="A3256" s="1"/>
      <c r="B3256" s="1"/>
      <c r="C3256" s="1"/>
      <c r="D3256" s="1"/>
      <c r="E3256" s="1"/>
    </row>
    <row r="3257" spans="1:5" x14ac:dyDescent="0.25">
      <c r="A3257" s="1"/>
      <c r="B3257" s="1"/>
      <c r="C3257" s="1"/>
      <c r="D3257" s="1"/>
      <c r="E3257" s="1"/>
    </row>
    <row r="3258" spans="1:5" x14ac:dyDescent="0.25">
      <c r="A3258" s="1"/>
      <c r="B3258" s="1"/>
      <c r="C3258" s="1"/>
      <c r="D3258" s="1"/>
      <c r="E3258" s="1"/>
    </row>
    <row r="3259" spans="1:5" x14ac:dyDescent="0.25">
      <c r="A3259" s="1"/>
      <c r="B3259" s="1"/>
      <c r="C3259" s="1"/>
      <c r="D3259" s="1"/>
      <c r="E3259" s="1"/>
    </row>
    <row r="3260" spans="1:5" x14ac:dyDescent="0.25">
      <c r="A3260" s="1"/>
      <c r="B3260" s="1"/>
      <c r="C3260" s="1"/>
      <c r="D3260" s="1"/>
      <c r="E3260" s="1"/>
    </row>
    <row r="3261" spans="1:5" x14ac:dyDescent="0.25">
      <c r="A3261" s="1"/>
      <c r="B3261" s="1"/>
      <c r="C3261" s="1"/>
      <c r="D3261" s="1"/>
      <c r="E3261" s="1"/>
    </row>
    <row r="3262" spans="1:5" x14ac:dyDescent="0.25">
      <c r="A3262" s="1"/>
      <c r="B3262" s="1"/>
      <c r="C3262" s="1"/>
      <c r="D3262" s="1"/>
      <c r="E3262" s="1"/>
    </row>
    <row r="3263" spans="1:5" x14ac:dyDescent="0.25">
      <c r="A3263" s="1"/>
      <c r="B3263" s="1"/>
      <c r="C3263" s="1"/>
      <c r="D3263" s="1"/>
      <c r="E3263" s="1"/>
    </row>
    <row r="3264" spans="1:5" x14ac:dyDescent="0.25">
      <c r="A3264" s="1"/>
      <c r="B3264" s="1"/>
      <c r="C3264" s="1"/>
      <c r="D3264" s="1"/>
      <c r="E3264" s="1"/>
    </row>
    <row r="3265" spans="1:5" x14ac:dyDescent="0.25">
      <c r="A3265" s="1"/>
      <c r="B3265" s="1"/>
      <c r="C3265" s="1"/>
      <c r="D3265" s="1"/>
      <c r="E3265" s="1"/>
    </row>
    <row r="3266" spans="1:5" x14ac:dyDescent="0.25">
      <c r="A3266" s="1"/>
      <c r="B3266" s="1"/>
      <c r="C3266" s="1"/>
      <c r="D3266" s="1"/>
      <c r="E3266" s="1"/>
    </row>
    <row r="3267" spans="1:5" x14ac:dyDescent="0.25">
      <c r="A3267" s="1"/>
      <c r="B3267" s="1"/>
      <c r="C3267" s="1"/>
      <c r="D3267" s="1"/>
      <c r="E3267" s="1"/>
    </row>
    <row r="3268" spans="1:5" x14ac:dyDescent="0.25">
      <c r="A3268" s="1"/>
      <c r="B3268" s="1"/>
      <c r="C3268" s="1"/>
      <c r="D3268" s="1"/>
      <c r="E3268" s="1"/>
    </row>
    <row r="3269" spans="1:5" x14ac:dyDescent="0.25">
      <c r="A3269" s="1"/>
      <c r="B3269" s="1"/>
      <c r="C3269" s="1"/>
      <c r="D3269" s="1"/>
      <c r="E3269" s="1"/>
    </row>
    <row r="3270" spans="1:5" x14ac:dyDescent="0.25">
      <c r="A3270" s="1"/>
      <c r="B3270" s="1"/>
      <c r="C3270" s="1"/>
      <c r="D3270" s="1"/>
      <c r="E3270" s="1"/>
    </row>
    <row r="3271" spans="1:5" x14ac:dyDescent="0.25">
      <c r="A3271" s="1"/>
      <c r="B3271" s="1"/>
      <c r="C3271" s="1"/>
      <c r="D3271" s="1"/>
      <c r="E3271" s="1"/>
    </row>
    <row r="3272" spans="1:5" x14ac:dyDescent="0.25">
      <c r="A3272" s="1"/>
      <c r="B3272" s="1"/>
      <c r="C3272" s="1"/>
      <c r="D3272" s="1"/>
      <c r="E3272" s="1"/>
    </row>
    <row r="3273" spans="1:5" x14ac:dyDescent="0.25">
      <c r="A3273" s="1"/>
      <c r="B3273" s="1"/>
      <c r="C3273" s="1"/>
      <c r="D3273" s="1"/>
      <c r="E3273" s="1"/>
    </row>
    <row r="3274" spans="1:5" x14ac:dyDescent="0.25">
      <c r="A3274" s="1"/>
      <c r="B3274" s="1"/>
      <c r="C3274" s="1"/>
      <c r="D3274" s="1"/>
      <c r="E3274" s="1"/>
    </row>
    <row r="3275" spans="1:5" x14ac:dyDescent="0.25">
      <c r="A3275" s="1"/>
      <c r="B3275" s="1"/>
      <c r="C3275" s="1"/>
      <c r="D3275" s="1"/>
      <c r="E3275" s="1"/>
    </row>
    <row r="3276" spans="1:5" x14ac:dyDescent="0.25">
      <c r="A3276" s="1"/>
      <c r="B3276" s="1"/>
      <c r="C3276" s="1"/>
      <c r="D3276" s="1"/>
      <c r="E3276" s="1"/>
    </row>
    <row r="3277" spans="1:5" x14ac:dyDescent="0.25">
      <c r="A3277" s="1"/>
      <c r="B3277" s="1"/>
      <c r="C3277" s="1"/>
      <c r="D3277" s="1"/>
      <c r="E3277" s="1"/>
    </row>
    <row r="3278" spans="1:5" x14ac:dyDescent="0.25">
      <c r="A3278" s="1"/>
      <c r="B3278" s="1"/>
      <c r="C3278" s="1"/>
      <c r="D3278" s="1"/>
      <c r="E3278" s="1"/>
    </row>
    <row r="3279" spans="1:5" x14ac:dyDescent="0.25">
      <c r="A3279" s="1"/>
      <c r="B3279" s="1"/>
      <c r="C3279" s="1"/>
      <c r="D3279" s="1"/>
      <c r="E3279" s="1"/>
    </row>
    <row r="3280" spans="1:5" x14ac:dyDescent="0.25">
      <c r="A3280" s="1"/>
      <c r="B3280" s="1"/>
      <c r="C3280" s="1"/>
      <c r="D3280" s="1"/>
      <c r="E3280" s="1"/>
    </row>
    <row r="3281" spans="1:5" x14ac:dyDescent="0.25">
      <c r="A3281" s="1"/>
      <c r="B3281" s="1"/>
      <c r="C3281" s="1"/>
      <c r="D3281" s="1"/>
      <c r="E3281" s="1"/>
    </row>
    <row r="3282" spans="1:5" x14ac:dyDescent="0.25">
      <c r="A3282" s="1"/>
      <c r="B3282" s="1"/>
      <c r="C3282" s="1"/>
      <c r="D3282" s="1"/>
      <c r="E3282" s="1"/>
    </row>
    <row r="3283" spans="1:5" x14ac:dyDescent="0.25">
      <c r="A3283" s="1"/>
      <c r="B3283" s="1"/>
      <c r="C3283" s="1"/>
      <c r="D3283" s="1"/>
      <c r="E3283" s="1"/>
    </row>
    <row r="3284" spans="1:5" x14ac:dyDescent="0.25">
      <c r="A3284" s="1"/>
      <c r="B3284" s="1"/>
      <c r="C3284" s="1"/>
      <c r="D3284" s="1"/>
      <c r="E3284" s="1"/>
    </row>
    <row r="3285" spans="1:5" x14ac:dyDescent="0.25">
      <c r="A3285" s="1"/>
      <c r="B3285" s="1"/>
      <c r="C3285" s="1"/>
      <c r="D3285" s="1"/>
      <c r="E3285" s="1"/>
    </row>
    <row r="3286" spans="1:5" x14ac:dyDescent="0.25">
      <c r="A3286" s="1"/>
      <c r="B3286" s="1"/>
      <c r="C3286" s="1"/>
      <c r="D3286" s="1"/>
      <c r="E3286" s="1"/>
    </row>
    <row r="3287" spans="1:5" x14ac:dyDescent="0.25">
      <c r="A3287" s="1"/>
      <c r="B3287" s="1"/>
      <c r="C3287" s="1"/>
      <c r="D3287" s="1"/>
      <c r="E3287" s="1"/>
    </row>
    <row r="3288" spans="1:5" x14ac:dyDescent="0.25">
      <c r="A3288" s="1"/>
      <c r="B3288" s="1"/>
      <c r="C3288" s="1"/>
      <c r="D3288" s="1"/>
      <c r="E3288" s="1"/>
    </row>
    <row r="3289" spans="1:5" x14ac:dyDescent="0.25">
      <c r="A3289" s="1"/>
      <c r="B3289" s="1"/>
      <c r="C3289" s="1"/>
      <c r="D3289" s="1"/>
      <c r="E3289" s="1"/>
    </row>
    <row r="3290" spans="1:5" x14ac:dyDescent="0.25">
      <c r="A3290" s="1"/>
      <c r="B3290" s="1"/>
      <c r="C3290" s="1"/>
      <c r="D3290" s="1"/>
      <c r="E3290" s="1"/>
    </row>
    <row r="3291" spans="1:5" x14ac:dyDescent="0.25">
      <c r="A3291" s="1"/>
      <c r="B3291" s="1"/>
      <c r="C3291" s="1"/>
      <c r="D3291" s="1"/>
      <c r="E3291" s="1"/>
    </row>
    <row r="3292" spans="1:5" x14ac:dyDescent="0.25">
      <c r="A3292" s="1"/>
      <c r="B3292" s="1"/>
      <c r="C3292" s="1"/>
      <c r="D3292" s="1"/>
      <c r="E3292" s="1"/>
    </row>
    <row r="3293" spans="1:5" x14ac:dyDescent="0.25">
      <c r="A3293" s="1"/>
      <c r="B3293" s="1"/>
      <c r="C3293" s="1"/>
      <c r="D3293" s="1"/>
      <c r="E3293" s="1"/>
    </row>
    <row r="3294" spans="1:5" x14ac:dyDescent="0.25">
      <c r="A3294" s="1"/>
      <c r="B3294" s="1"/>
      <c r="C3294" s="1"/>
      <c r="D3294" s="1"/>
      <c r="E3294" s="1"/>
    </row>
    <row r="3295" spans="1:5" x14ac:dyDescent="0.25">
      <c r="A3295" s="1"/>
      <c r="B3295" s="1"/>
      <c r="C3295" s="1"/>
      <c r="D3295" s="1"/>
      <c r="E3295" s="1"/>
    </row>
    <row r="3296" spans="1:5" x14ac:dyDescent="0.25">
      <c r="A3296" s="1"/>
      <c r="B3296" s="1"/>
      <c r="C3296" s="1"/>
      <c r="D3296" s="1"/>
      <c r="E3296" s="1"/>
    </row>
    <row r="3297" spans="1:5" x14ac:dyDescent="0.25">
      <c r="A3297" s="1"/>
      <c r="B3297" s="1"/>
      <c r="C3297" s="1"/>
      <c r="D3297" s="1"/>
      <c r="E3297" s="1"/>
    </row>
    <row r="3298" spans="1:5" x14ac:dyDescent="0.25">
      <c r="A3298" s="1"/>
      <c r="B3298" s="1"/>
      <c r="C3298" s="1"/>
      <c r="D3298" s="1"/>
      <c r="E3298" s="1"/>
    </row>
    <row r="3299" spans="1:5" x14ac:dyDescent="0.25">
      <c r="A3299" s="1"/>
      <c r="B3299" s="1"/>
      <c r="C3299" s="1"/>
      <c r="D3299" s="1"/>
      <c r="E3299" s="1"/>
    </row>
    <row r="3300" spans="1:5" x14ac:dyDescent="0.25">
      <c r="A3300" s="1"/>
      <c r="B3300" s="1"/>
      <c r="C3300" s="1"/>
      <c r="D3300" s="1"/>
      <c r="E3300" s="1"/>
    </row>
    <row r="3301" spans="1:5" x14ac:dyDescent="0.25">
      <c r="A3301" s="1"/>
      <c r="B3301" s="1"/>
      <c r="C3301" s="1"/>
      <c r="D3301" s="1"/>
      <c r="E3301" s="1"/>
    </row>
    <row r="3302" spans="1:5" x14ac:dyDescent="0.25">
      <c r="A3302" s="1"/>
      <c r="B3302" s="1"/>
      <c r="C3302" s="1"/>
      <c r="D3302" s="1"/>
      <c r="E3302" s="1"/>
    </row>
    <row r="3303" spans="1:5" x14ac:dyDescent="0.25">
      <c r="A3303" s="1"/>
      <c r="B3303" s="1"/>
      <c r="C3303" s="1"/>
      <c r="D3303" s="1"/>
      <c r="E3303" s="1"/>
    </row>
    <row r="3304" spans="1:5" x14ac:dyDescent="0.25">
      <c r="A3304" s="1"/>
      <c r="B3304" s="1"/>
      <c r="C3304" s="1"/>
      <c r="D3304" s="1"/>
      <c r="E3304" s="1"/>
    </row>
    <row r="3305" spans="1:5" x14ac:dyDescent="0.25">
      <c r="A3305" s="1"/>
      <c r="B3305" s="1"/>
      <c r="C3305" s="1"/>
      <c r="D3305" s="1"/>
      <c r="E3305" s="1"/>
    </row>
    <row r="3306" spans="1:5" x14ac:dyDescent="0.25">
      <c r="A3306" s="1"/>
      <c r="B3306" s="1"/>
      <c r="C3306" s="1"/>
      <c r="D3306" s="1"/>
      <c r="E3306" s="1"/>
    </row>
    <row r="3307" spans="1:5" x14ac:dyDescent="0.25">
      <c r="A3307" s="1"/>
      <c r="B3307" s="1"/>
      <c r="C3307" s="1"/>
      <c r="D3307" s="1"/>
      <c r="E3307" s="1"/>
    </row>
    <row r="3308" spans="1:5" x14ac:dyDescent="0.25">
      <c r="A3308" s="1"/>
      <c r="B3308" s="1"/>
      <c r="C3308" s="1"/>
      <c r="D3308" s="1"/>
      <c r="E3308" s="1"/>
    </row>
    <row r="3309" spans="1:5" x14ac:dyDescent="0.25">
      <c r="A3309" s="1"/>
      <c r="B3309" s="1"/>
      <c r="C3309" s="1"/>
      <c r="D3309" s="1"/>
      <c r="E3309" s="1"/>
    </row>
    <row r="3310" spans="1:5" x14ac:dyDescent="0.25">
      <c r="A3310" s="1"/>
      <c r="B3310" s="1"/>
      <c r="C3310" s="1"/>
      <c r="D3310" s="1"/>
      <c r="E3310" s="1"/>
    </row>
    <row r="3311" spans="1:5" x14ac:dyDescent="0.25">
      <c r="A3311" s="1"/>
      <c r="B3311" s="1"/>
      <c r="C3311" s="1"/>
      <c r="D3311" s="1"/>
      <c r="E3311" s="1"/>
    </row>
    <row r="3312" spans="1:5" x14ac:dyDescent="0.25">
      <c r="A3312" s="1"/>
      <c r="B3312" s="1"/>
      <c r="C3312" s="1"/>
      <c r="D3312" s="1"/>
      <c r="E3312" s="1"/>
    </row>
    <row r="3313" spans="1:5" x14ac:dyDescent="0.25">
      <c r="A3313" s="1"/>
      <c r="B3313" s="1"/>
      <c r="C3313" s="1"/>
      <c r="D3313" s="1"/>
      <c r="E3313" s="1"/>
    </row>
    <row r="3314" spans="1:5" x14ac:dyDescent="0.25">
      <c r="A3314" s="1"/>
      <c r="B3314" s="1"/>
      <c r="C3314" s="1"/>
      <c r="D3314" s="1"/>
      <c r="E3314" s="1"/>
    </row>
    <row r="3315" spans="1:5" x14ac:dyDescent="0.25">
      <c r="A3315" s="1"/>
      <c r="B3315" s="1"/>
      <c r="C3315" s="1"/>
      <c r="D3315" s="1"/>
      <c r="E3315" s="1"/>
    </row>
    <row r="3316" spans="1:5" x14ac:dyDescent="0.25">
      <c r="A3316" s="1"/>
      <c r="B3316" s="1"/>
      <c r="C3316" s="1"/>
      <c r="D3316" s="1"/>
      <c r="E3316" s="1"/>
    </row>
    <row r="3317" spans="1:5" x14ac:dyDescent="0.25">
      <c r="A3317" s="1"/>
      <c r="B3317" s="1"/>
      <c r="C3317" s="1"/>
      <c r="D3317" s="1"/>
      <c r="E3317" s="1"/>
    </row>
    <row r="3318" spans="1:5" x14ac:dyDescent="0.25">
      <c r="A3318" s="1"/>
      <c r="B3318" s="1"/>
      <c r="C3318" s="1"/>
      <c r="D3318" s="1"/>
      <c r="E3318" s="1"/>
    </row>
    <row r="3319" spans="1:5" x14ac:dyDescent="0.25">
      <c r="A3319" s="1"/>
      <c r="B3319" s="1"/>
      <c r="C3319" s="1"/>
      <c r="D3319" s="1"/>
      <c r="E3319" s="1"/>
    </row>
    <row r="3320" spans="1:5" x14ac:dyDescent="0.25">
      <c r="A3320" s="1"/>
      <c r="B3320" s="1"/>
      <c r="C3320" s="1"/>
      <c r="D3320" s="1"/>
      <c r="E3320" s="1"/>
    </row>
    <row r="3321" spans="1:5" x14ac:dyDescent="0.25">
      <c r="A3321" s="1"/>
      <c r="B3321" s="1"/>
      <c r="C3321" s="1"/>
      <c r="D3321" s="1"/>
      <c r="E3321" s="1"/>
    </row>
    <row r="3322" spans="1:5" x14ac:dyDescent="0.25">
      <c r="A3322" s="1"/>
      <c r="B3322" s="1"/>
      <c r="C3322" s="1"/>
      <c r="D3322" s="1"/>
      <c r="E3322" s="1"/>
    </row>
    <row r="3323" spans="1:5" x14ac:dyDescent="0.25">
      <c r="A3323" s="1"/>
      <c r="B3323" s="1"/>
      <c r="C3323" s="1"/>
      <c r="D3323" s="1"/>
      <c r="E3323" s="1"/>
    </row>
    <row r="3324" spans="1:5" x14ac:dyDescent="0.25">
      <c r="A3324" s="1"/>
      <c r="B3324" s="1"/>
      <c r="C3324" s="1"/>
      <c r="D3324" s="1"/>
      <c r="E3324" s="1"/>
    </row>
    <row r="3325" spans="1:5" x14ac:dyDescent="0.25">
      <c r="A3325" s="1"/>
      <c r="B3325" s="1"/>
      <c r="C3325" s="1"/>
      <c r="D3325" s="1"/>
      <c r="E3325" s="1"/>
    </row>
    <row r="3326" spans="1:5" x14ac:dyDescent="0.25">
      <c r="A3326" s="1"/>
      <c r="B3326" s="1"/>
      <c r="C3326" s="1"/>
      <c r="D3326" s="1"/>
      <c r="E3326" s="1"/>
    </row>
    <row r="3327" spans="1:5" x14ac:dyDescent="0.25">
      <c r="A3327" s="1"/>
      <c r="B3327" s="1"/>
      <c r="C3327" s="1"/>
      <c r="D3327" s="1"/>
      <c r="E3327" s="1"/>
    </row>
    <row r="3328" spans="1:5" x14ac:dyDescent="0.25">
      <c r="A3328" s="1"/>
      <c r="B3328" s="1"/>
      <c r="C3328" s="1"/>
      <c r="D3328" s="1"/>
      <c r="E3328" s="1"/>
    </row>
    <row r="3329" spans="1:5" x14ac:dyDescent="0.25">
      <c r="A3329" s="1"/>
      <c r="B3329" s="1"/>
      <c r="C3329" s="1"/>
      <c r="D3329" s="1"/>
      <c r="E3329" s="1"/>
    </row>
    <row r="3330" spans="1:5" x14ac:dyDescent="0.25">
      <c r="A3330" s="1"/>
      <c r="B3330" s="1"/>
      <c r="C3330" s="1"/>
      <c r="D3330" s="1"/>
      <c r="E3330" s="1"/>
    </row>
    <row r="3331" spans="1:5" x14ac:dyDescent="0.25">
      <c r="A3331" s="1"/>
      <c r="B3331" s="1"/>
      <c r="C3331" s="1"/>
      <c r="D3331" s="1"/>
      <c r="E3331" s="1"/>
    </row>
    <row r="3332" spans="1:5" x14ac:dyDescent="0.25">
      <c r="A3332" s="1"/>
      <c r="B3332" s="1"/>
      <c r="C3332" s="1"/>
      <c r="D3332" s="1"/>
      <c r="E3332" s="1"/>
    </row>
    <row r="3333" spans="1:5" x14ac:dyDescent="0.25">
      <c r="A3333" s="1"/>
      <c r="B3333" s="1"/>
      <c r="C3333" s="1"/>
      <c r="D3333" s="1"/>
      <c r="E3333" s="1"/>
    </row>
    <row r="3334" spans="1:5" x14ac:dyDescent="0.25">
      <c r="A3334" s="1"/>
      <c r="B3334" s="1"/>
      <c r="C3334" s="1"/>
      <c r="D3334" s="1"/>
      <c r="E3334" s="1"/>
    </row>
    <row r="3335" spans="1:5" x14ac:dyDescent="0.25">
      <c r="A3335" s="1"/>
      <c r="B3335" s="1"/>
      <c r="C3335" s="1"/>
      <c r="D3335" s="1"/>
      <c r="E3335" s="1"/>
    </row>
    <row r="3336" spans="1:5" x14ac:dyDescent="0.25">
      <c r="A3336" s="1"/>
      <c r="B3336" s="1"/>
      <c r="C3336" s="1"/>
      <c r="D3336" s="1"/>
      <c r="E3336" s="1"/>
    </row>
    <row r="3337" spans="1:5" x14ac:dyDescent="0.25">
      <c r="A3337" s="1"/>
      <c r="B3337" s="1"/>
      <c r="C3337" s="1"/>
      <c r="D3337" s="1"/>
      <c r="E3337" s="1"/>
    </row>
    <row r="3338" spans="1:5" x14ac:dyDescent="0.25">
      <c r="A3338" s="1"/>
      <c r="B3338" s="1"/>
      <c r="C3338" s="1"/>
      <c r="D3338" s="1"/>
      <c r="E3338" s="1"/>
    </row>
    <row r="3339" spans="1:5" x14ac:dyDescent="0.25">
      <c r="A3339" s="1"/>
      <c r="B3339" s="1"/>
      <c r="C3339" s="1"/>
      <c r="D3339" s="1"/>
      <c r="E3339" s="1"/>
    </row>
    <row r="3340" spans="1:5" x14ac:dyDescent="0.25">
      <c r="A3340" s="1"/>
      <c r="B3340" s="1"/>
      <c r="C3340" s="1"/>
      <c r="D3340" s="1"/>
      <c r="E3340" s="1"/>
    </row>
    <row r="3341" spans="1:5" x14ac:dyDescent="0.25">
      <c r="A3341" s="1"/>
      <c r="B3341" s="1"/>
      <c r="C3341" s="1"/>
      <c r="D3341" s="1"/>
      <c r="E3341" s="1"/>
    </row>
    <row r="3342" spans="1:5" x14ac:dyDescent="0.25">
      <c r="A3342" s="1"/>
      <c r="B3342" s="1"/>
      <c r="C3342" s="1"/>
      <c r="D3342" s="1"/>
      <c r="E3342" s="1"/>
    </row>
    <row r="3343" spans="1:5" x14ac:dyDescent="0.25">
      <c r="A3343" s="1"/>
      <c r="B3343" s="1"/>
      <c r="C3343" s="1"/>
      <c r="D3343" s="1"/>
      <c r="E3343" s="1"/>
    </row>
    <row r="3344" spans="1:5" x14ac:dyDescent="0.25">
      <c r="A3344" s="1"/>
      <c r="B3344" s="1"/>
      <c r="C3344" s="1"/>
      <c r="D3344" s="1"/>
      <c r="E3344" s="1"/>
    </row>
    <row r="3345" spans="1:5" x14ac:dyDescent="0.25">
      <c r="A3345" s="1"/>
      <c r="B3345" s="1"/>
      <c r="C3345" s="1"/>
      <c r="D3345" s="1"/>
      <c r="E3345" s="1"/>
    </row>
    <row r="3346" spans="1:5" x14ac:dyDescent="0.25">
      <c r="A3346" s="1"/>
      <c r="B3346" s="1"/>
      <c r="C3346" s="1"/>
      <c r="D3346" s="1"/>
      <c r="E3346" s="1"/>
    </row>
    <row r="3347" spans="1:5" x14ac:dyDescent="0.25">
      <c r="A3347" s="1"/>
      <c r="B3347" s="1"/>
      <c r="C3347" s="1"/>
      <c r="D3347" s="1"/>
      <c r="E3347" s="1"/>
    </row>
    <row r="3348" spans="1:5" x14ac:dyDescent="0.25">
      <c r="A3348" s="1"/>
      <c r="B3348" s="1"/>
      <c r="C3348" s="1"/>
      <c r="D3348" s="1"/>
      <c r="E3348" s="1"/>
    </row>
    <row r="3349" spans="1:5" x14ac:dyDescent="0.25">
      <c r="A3349" s="1"/>
      <c r="B3349" s="1"/>
      <c r="C3349" s="1"/>
      <c r="D3349" s="1"/>
      <c r="E3349" s="1"/>
    </row>
    <row r="3350" spans="1:5" x14ac:dyDescent="0.25">
      <c r="A3350" s="1"/>
      <c r="B3350" s="1"/>
      <c r="C3350" s="1"/>
      <c r="D3350" s="1"/>
      <c r="E3350" s="1"/>
    </row>
    <row r="3351" spans="1:5" x14ac:dyDescent="0.25">
      <c r="A3351" s="1"/>
      <c r="B3351" s="1"/>
      <c r="C3351" s="1"/>
      <c r="D3351" s="1"/>
      <c r="E3351" s="1"/>
    </row>
    <row r="3352" spans="1:5" x14ac:dyDescent="0.25">
      <c r="A3352" s="1"/>
      <c r="B3352" s="1"/>
      <c r="C3352" s="1"/>
      <c r="D3352" s="1"/>
      <c r="E3352" s="1"/>
    </row>
    <row r="3353" spans="1:5" x14ac:dyDescent="0.25">
      <c r="A3353" s="1"/>
      <c r="B3353" s="1"/>
      <c r="C3353" s="1"/>
      <c r="D3353" s="1"/>
      <c r="E3353" s="1"/>
    </row>
    <row r="3354" spans="1:5" x14ac:dyDescent="0.25">
      <c r="A3354" s="1"/>
      <c r="B3354" s="1"/>
      <c r="C3354" s="1"/>
      <c r="D3354" s="1"/>
      <c r="E3354" s="1"/>
    </row>
    <row r="3355" spans="1:5" x14ac:dyDescent="0.25">
      <c r="A3355" s="1"/>
      <c r="B3355" s="1"/>
      <c r="C3355" s="1"/>
      <c r="D3355" s="1"/>
      <c r="E3355" s="1"/>
    </row>
    <row r="3356" spans="1:5" x14ac:dyDescent="0.25">
      <c r="A3356" s="1"/>
      <c r="B3356" s="1"/>
      <c r="C3356" s="1"/>
      <c r="D3356" s="1"/>
      <c r="E3356" s="1"/>
    </row>
    <row r="3357" spans="1:5" x14ac:dyDescent="0.25">
      <c r="A3357" s="1"/>
      <c r="B3357" s="1"/>
      <c r="C3357" s="1"/>
      <c r="D3357" s="1"/>
      <c r="E3357" s="1"/>
    </row>
    <row r="3358" spans="1:5" x14ac:dyDescent="0.25">
      <c r="A3358" s="1"/>
      <c r="B3358" s="1"/>
      <c r="C3358" s="1"/>
      <c r="D3358" s="1"/>
      <c r="E3358" s="1"/>
    </row>
    <row r="3359" spans="1:5" x14ac:dyDescent="0.25">
      <c r="A3359" s="1"/>
      <c r="B3359" s="1"/>
      <c r="C3359" s="1"/>
      <c r="D3359" s="1"/>
      <c r="E3359" s="1"/>
    </row>
    <row r="3360" spans="1:5" x14ac:dyDescent="0.25">
      <c r="A3360" s="1"/>
      <c r="B3360" s="1"/>
      <c r="C3360" s="1"/>
      <c r="D3360" s="1"/>
      <c r="E3360" s="1"/>
    </row>
    <row r="3361" spans="1:5" x14ac:dyDescent="0.25">
      <c r="A3361" s="1"/>
      <c r="B3361" s="1"/>
      <c r="C3361" s="1"/>
      <c r="D3361" s="1"/>
      <c r="E3361" s="1"/>
    </row>
    <row r="3362" spans="1:5" x14ac:dyDescent="0.25">
      <c r="A3362" s="1"/>
      <c r="B3362" s="1"/>
      <c r="C3362" s="1"/>
      <c r="D3362" s="1"/>
      <c r="E3362" s="1"/>
    </row>
    <row r="3363" spans="1:5" x14ac:dyDescent="0.25">
      <c r="A3363" s="1"/>
      <c r="B3363" s="1"/>
      <c r="C3363" s="1"/>
      <c r="D3363" s="1"/>
      <c r="E3363" s="1"/>
    </row>
    <row r="3364" spans="1:5" x14ac:dyDescent="0.25">
      <c r="A3364" s="1"/>
      <c r="B3364" s="1"/>
      <c r="C3364" s="1"/>
      <c r="D3364" s="1"/>
      <c r="E3364" s="1"/>
    </row>
    <row r="3365" spans="1:5" x14ac:dyDescent="0.25">
      <c r="A3365" s="1"/>
      <c r="B3365" s="1"/>
      <c r="C3365" s="1"/>
      <c r="D3365" s="1"/>
      <c r="E3365" s="1"/>
    </row>
    <row r="3366" spans="1:5" x14ac:dyDescent="0.25">
      <c r="A3366" s="1"/>
      <c r="B3366" s="1"/>
      <c r="C3366" s="1"/>
      <c r="D3366" s="1"/>
      <c r="E3366" s="1"/>
    </row>
    <row r="3367" spans="1:5" x14ac:dyDescent="0.25">
      <c r="A3367" s="1"/>
      <c r="B3367" s="1"/>
      <c r="C3367" s="1"/>
      <c r="D3367" s="1"/>
      <c r="E3367" s="1"/>
    </row>
    <row r="3368" spans="1:5" x14ac:dyDescent="0.25">
      <c r="A3368" s="1"/>
      <c r="B3368" s="1"/>
      <c r="C3368" s="1"/>
      <c r="D3368" s="1"/>
      <c r="E3368" s="1"/>
    </row>
    <row r="3369" spans="1:5" x14ac:dyDescent="0.25">
      <c r="A3369" s="1"/>
      <c r="B3369" s="1"/>
      <c r="C3369" s="1"/>
      <c r="D3369" s="1"/>
      <c r="E3369" s="1"/>
    </row>
    <row r="3370" spans="1:5" x14ac:dyDescent="0.25">
      <c r="A3370" s="1"/>
      <c r="B3370" s="1"/>
      <c r="C3370" s="1"/>
      <c r="D3370" s="1"/>
      <c r="E3370" s="1"/>
    </row>
    <row r="3371" spans="1:5" x14ac:dyDescent="0.25">
      <c r="A3371" s="1"/>
      <c r="B3371" s="1"/>
      <c r="C3371" s="1"/>
      <c r="D3371" s="1"/>
      <c r="E3371" s="1"/>
    </row>
    <row r="3372" spans="1:5" x14ac:dyDescent="0.25">
      <c r="A3372" s="1"/>
      <c r="B3372" s="1"/>
      <c r="C3372" s="1"/>
      <c r="D3372" s="1"/>
      <c r="E3372" s="1"/>
    </row>
    <row r="3373" spans="1:5" x14ac:dyDescent="0.25">
      <c r="A3373" s="1"/>
      <c r="B3373" s="1"/>
      <c r="C3373" s="1"/>
      <c r="D3373" s="1"/>
      <c r="E3373" s="1"/>
    </row>
    <row r="3374" spans="1:5" x14ac:dyDescent="0.25">
      <c r="A3374" s="1"/>
      <c r="B3374" s="1"/>
      <c r="C3374" s="1"/>
      <c r="D3374" s="1"/>
      <c r="E3374" s="1"/>
    </row>
    <row r="3375" spans="1:5" x14ac:dyDescent="0.25">
      <c r="A3375" s="1"/>
      <c r="B3375" s="1"/>
      <c r="C3375" s="1"/>
      <c r="D3375" s="1"/>
      <c r="E3375" s="1"/>
    </row>
    <row r="3376" spans="1:5" x14ac:dyDescent="0.25">
      <c r="A3376" s="1"/>
      <c r="B3376" s="1"/>
      <c r="C3376" s="1"/>
      <c r="D3376" s="1"/>
      <c r="E3376" s="1"/>
    </row>
    <row r="3377" spans="1:5" x14ac:dyDescent="0.25">
      <c r="A3377" s="1"/>
      <c r="B3377" s="1"/>
      <c r="C3377" s="1"/>
      <c r="D3377" s="1"/>
      <c r="E3377" s="1"/>
    </row>
    <row r="3378" spans="1:5" x14ac:dyDescent="0.25">
      <c r="A3378" s="1"/>
      <c r="B3378" s="1"/>
      <c r="C3378" s="1"/>
      <c r="D3378" s="1"/>
      <c r="E3378" s="1"/>
    </row>
    <row r="3379" spans="1:5" x14ac:dyDescent="0.25">
      <c r="A3379" s="1"/>
      <c r="B3379" s="1"/>
      <c r="C3379" s="1"/>
      <c r="D3379" s="1"/>
      <c r="E3379" s="1"/>
    </row>
    <row r="3380" spans="1:5" x14ac:dyDescent="0.25">
      <c r="A3380" s="1"/>
      <c r="B3380" s="1"/>
      <c r="C3380" s="1"/>
      <c r="D3380" s="1"/>
      <c r="E3380" s="1"/>
    </row>
    <row r="3381" spans="1:5" x14ac:dyDescent="0.25">
      <c r="A3381" s="1"/>
      <c r="B3381" s="1"/>
      <c r="C3381" s="1"/>
      <c r="D3381" s="1"/>
      <c r="E3381" s="1"/>
    </row>
    <row r="3382" spans="1:5" x14ac:dyDescent="0.25">
      <c r="A3382" s="1"/>
      <c r="B3382" s="1"/>
      <c r="C3382" s="1"/>
      <c r="D3382" s="1"/>
      <c r="E3382" s="1"/>
    </row>
    <row r="3383" spans="1:5" x14ac:dyDescent="0.25">
      <c r="A3383" s="1"/>
      <c r="B3383" s="1"/>
      <c r="C3383" s="1"/>
      <c r="D3383" s="1"/>
      <c r="E3383" s="1"/>
    </row>
    <row r="3384" spans="1:5" x14ac:dyDescent="0.25">
      <c r="A3384" s="1"/>
      <c r="B3384" s="1"/>
      <c r="C3384" s="1"/>
      <c r="D3384" s="1"/>
      <c r="E3384" s="1"/>
    </row>
    <row r="3385" spans="1:5" x14ac:dyDescent="0.25">
      <c r="A3385" s="1"/>
      <c r="B3385" s="1"/>
      <c r="C3385" s="1"/>
      <c r="D3385" s="1"/>
      <c r="E3385" s="1"/>
    </row>
    <row r="3386" spans="1:5" x14ac:dyDescent="0.25">
      <c r="A3386" s="1"/>
      <c r="B3386" s="1"/>
      <c r="C3386" s="1"/>
      <c r="D3386" s="1"/>
      <c r="E3386" s="1"/>
    </row>
    <row r="3387" spans="1:5" x14ac:dyDescent="0.25">
      <c r="A3387" s="1"/>
      <c r="B3387" s="1"/>
      <c r="C3387" s="1"/>
      <c r="D3387" s="1"/>
      <c r="E3387" s="1"/>
    </row>
    <row r="3388" spans="1:5" x14ac:dyDescent="0.25">
      <c r="A3388" s="1"/>
      <c r="B3388" s="1"/>
      <c r="C3388" s="1"/>
      <c r="D3388" s="1"/>
      <c r="E3388" s="1"/>
    </row>
    <row r="3389" spans="1:5" x14ac:dyDescent="0.25">
      <c r="A3389" s="1"/>
      <c r="B3389" s="1"/>
      <c r="C3389" s="1"/>
      <c r="D3389" s="1"/>
      <c r="E3389" s="1"/>
    </row>
    <row r="3390" spans="1:5" x14ac:dyDescent="0.25">
      <c r="A3390" s="1"/>
      <c r="B3390" s="1"/>
      <c r="C3390" s="1"/>
      <c r="D3390" s="1"/>
      <c r="E3390" s="1"/>
    </row>
    <row r="3391" spans="1:5" x14ac:dyDescent="0.25">
      <c r="A3391" s="1"/>
      <c r="B3391" s="1"/>
      <c r="C3391" s="1"/>
      <c r="D3391" s="1"/>
      <c r="E3391" s="1"/>
    </row>
    <row r="3392" spans="1:5" x14ac:dyDescent="0.25">
      <c r="A3392" s="1"/>
      <c r="B3392" s="1"/>
      <c r="C3392" s="1"/>
      <c r="D3392" s="1"/>
      <c r="E3392" s="1"/>
    </row>
    <row r="3393" spans="1:5" x14ac:dyDescent="0.25">
      <c r="A3393" s="1"/>
      <c r="B3393" s="1"/>
      <c r="C3393" s="1"/>
      <c r="D3393" s="1"/>
      <c r="E3393" s="1"/>
    </row>
    <row r="3394" spans="1:5" x14ac:dyDescent="0.25">
      <c r="A3394" s="1"/>
      <c r="B3394" s="1"/>
      <c r="C3394" s="1"/>
      <c r="D3394" s="1"/>
      <c r="E3394" s="1"/>
    </row>
    <row r="3395" spans="1:5" x14ac:dyDescent="0.25">
      <c r="A3395" s="1"/>
      <c r="B3395" s="1"/>
      <c r="C3395" s="1"/>
      <c r="D3395" s="1"/>
      <c r="E3395" s="1"/>
    </row>
    <row r="3396" spans="1:5" x14ac:dyDescent="0.25">
      <c r="A3396" s="1"/>
      <c r="B3396" s="1"/>
      <c r="C3396" s="1"/>
      <c r="D3396" s="1"/>
      <c r="E3396" s="1"/>
    </row>
    <row r="3397" spans="1:5" x14ac:dyDescent="0.25">
      <c r="A3397" s="1"/>
      <c r="B3397" s="1"/>
      <c r="C3397" s="1"/>
      <c r="D3397" s="1"/>
      <c r="E3397" s="1"/>
    </row>
    <row r="3398" spans="1:5" x14ac:dyDescent="0.25">
      <c r="A3398" s="1"/>
      <c r="B3398" s="1"/>
      <c r="C3398" s="1"/>
      <c r="D3398" s="1"/>
      <c r="E3398" s="1"/>
    </row>
    <row r="3399" spans="1:5" x14ac:dyDescent="0.25">
      <c r="A3399" s="1"/>
      <c r="B3399" s="1"/>
      <c r="C3399" s="1"/>
      <c r="D3399" s="1"/>
      <c r="E3399" s="1"/>
    </row>
    <row r="3400" spans="1:5" x14ac:dyDescent="0.25">
      <c r="A3400" s="1"/>
      <c r="B3400" s="1"/>
      <c r="C3400" s="1"/>
      <c r="D3400" s="1"/>
      <c r="E3400" s="1"/>
    </row>
    <row r="3401" spans="1:5" x14ac:dyDescent="0.25">
      <c r="A3401" s="1"/>
      <c r="B3401" s="1"/>
      <c r="C3401" s="1"/>
      <c r="D3401" s="1"/>
      <c r="E3401" s="1"/>
    </row>
    <row r="3402" spans="1:5" x14ac:dyDescent="0.25">
      <c r="A3402" s="1"/>
      <c r="B3402" s="1"/>
      <c r="C3402" s="1"/>
      <c r="D3402" s="1"/>
      <c r="E3402" s="1"/>
    </row>
    <row r="3403" spans="1:5" x14ac:dyDescent="0.25">
      <c r="A3403" s="1"/>
      <c r="B3403" s="1"/>
      <c r="C3403" s="1"/>
      <c r="D3403" s="1"/>
      <c r="E3403" s="1"/>
    </row>
    <row r="3404" spans="1:5" x14ac:dyDescent="0.25">
      <c r="A3404" s="1"/>
      <c r="B3404" s="1"/>
      <c r="C3404" s="1"/>
      <c r="D3404" s="1"/>
      <c r="E3404" s="1"/>
    </row>
    <row r="3405" spans="1:5" x14ac:dyDescent="0.25">
      <c r="A3405" s="1"/>
      <c r="B3405" s="1"/>
      <c r="C3405" s="1"/>
      <c r="D3405" s="1"/>
      <c r="E3405" s="1"/>
    </row>
    <row r="3406" spans="1:5" x14ac:dyDescent="0.25">
      <c r="A3406" s="1"/>
      <c r="B3406" s="1"/>
      <c r="C3406" s="1"/>
      <c r="D3406" s="1"/>
      <c r="E3406" s="1"/>
    </row>
    <row r="3407" spans="1:5" x14ac:dyDescent="0.25">
      <c r="A3407" s="1"/>
      <c r="B3407" s="1"/>
      <c r="C3407" s="1"/>
      <c r="D3407" s="1"/>
      <c r="E3407" s="1"/>
    </row>
    <row r="3408" spans="1:5" x14ac:dyDescent="0.25">
      <c r="A3408" s="1"/>
      <c r="B3408" s="1"/>
      <c r="C3408" s="1"/>
      <c r="D3408" s="1"/>
      <c r="E3408" s="1"/>
    </row>
    <row r="3409" spans="1:5" x14ac:dyDescent="0.25">
      <c r="A3409" s="1"/>
      <c r="B3409" s="1"/>
      <c r="C3409" s="1"/>
      <c r="D3409" s="1"/>
      <c r="E3409" s="1"/>
    </row>
    <row r="3410" spans="1:5" x14ac:dyDescent="0.25">
      <c r="A3410" s="1"/>
      <c r="B3410" s="1"/>
      <c r="C3410" s="1"/>
      <c r="D3410" s="1"/>
      <c r="E3410" s="1"/>
    </row>
    <row r="3411" spans="1:5" x14ac:dyDescent="0.25">
      <c r="A3411" s="1"/>
      <c r="B3411" s="1"/>
      <c r="C3411" s="1"/>
      <c r="D3411" s="1"/>
      <c r="E3411" s="1"/>
    </row>
    <row r="3412" spans="1:5" x14ac:dyDescent="0.25">
      <c r="A3412" s="1"/>
      <c r="B3412" s="1"/>
      <c r="C3412" s="1"/>
      <c r="D3412" s="1"/>
      <c r="E3412" s="1"/>
    </row>
    <row r="3413" spans="1:5" x14ac:dyDescent="0.25">
      <c r="A3413" s="1"/>
      <c r="B3413" s="1"/>
      <c r="C3413" s="1"/>
      <c r="D3413" s="1"/>
      <c r="E3413" s="1"/>
    </row>
    <row r="3414" spans="1:5" x14ac:dyDescent="0.25">
      <c r="A3414" s="1"/>
      <c r="B3414" s="1"/>
      <c r="C3414" s="1"/>
      <c r="D3414" s="1"/>
      <c r="E3414" s="1"/>
    </row>
    <row r="3415" spans="1:5" x14ac:dyDescent="0.25">
      <c r="A3415" s="1"/>
      <c r="B3415" s="1"/>
      <c r="C3415" s="1"/>
      <c r="D3415" s="1"/>
      <c r="E3415" s="1"/>
    </row>
    <row r="3416" spans="1:5" x14ac:dyDescent="0.25">
      <c r="A3416" s="1"/>
      <c r="B3416" s="1"/>
      <c r="C3416" s="1"/>
      <c r="D3416" s="1"/>
      <c r="E3416" s="1"/>
    </row>
    <row r="3417" spans="1:5" x14ac:dyDescent="0.25">
      <c r="A3417" s="1"/>
      <c r="B3417" s="1"/>
      <c r="C3417" s="1"/>
      <c r="D3417" s="1"/>
      <c r="E3417" s="1"/>
    </row>
    <row r="3418" spans="1:5" x14ac:dyDescent="0.25">
      <c r="A3418" s="1"/>
      <c r="B3418" s="1"/>
      <c r="C3418" s="1"/>
      <c r="D3418" s="1"/>
      <c r="E3418" s="1"/>
    </row>
    <row r="3419" spans="1:5" x14ac:dyDescent="0.25">
      <c r="A3419" s="1"/>
      <c r="B3419" s="1"/>
      <c r="C3419" s="1"/>
      <c r="D3419" s="1"/>
      <c r="E3419" s="1"/>
    </row>
    <row r="3420" spans="1:5" x14ac:dyDescent="0.25">
      <c r="A3420" s="1"/>
      <c r="B3420" s="1"/>
      <c r="C3420" s="1"/>
      <c r="D3420" s="1"/>
      <c r="E3420" s="1"/>
    </row>
    <row r="3421" spans="1:5" x14ac:dyDescent="0.25">
      <c r="A3421" s="1"/>
      <c r="B3421" s="1"/>
      <c r="C3421" s="1"/>
      <c r="D3421" s="1"/>
      <c r="E3421" s="1"/>
    </row>
    <row r="3422" spans="1:5" x14ac:dyDescent="0.25">
      <c r="A3422" s="1"/>
      <c r="B3422" s="1"/>
      <c r="C3422" s="1"/>
      <c r="D3422" s="1"/>
      <c r="E3422" s="1"/>
    </row>
    <row r="3423" spans="1:5" x14ac:dyDescent="0.25">
      <c r="A3423" s="1"/>
      <c r="B3423" s="1"/>
      <c r="C3423" s="1"/>
      <c r="D3423" s="1"/>
      <c r="E3423" s="1"/>
    </row>
    <row r="3424" spans="1:5" x14ac:dyDescent="0.25">
      <c r="A3424" s="1"/>
      <c r="B3424" s="1"/>
      <c r="C3424" s="1"/>
      <c r="D3424" s="1"/>
      <c r="E3424" s="1"/>
    </row>
    <row r="3425" spans="1:5" x14ac:dyDescent="0.25">
      <c r="A3425" s="1"/>
      <c r="B3425" s="1"/>
      <c r="C3425" s="1"/>
      <c r="D3425" s="1"/>
      <c r="E3425" s="1"/>
    </row>
    <row r="3426" spans="1:5" x14ac:dyDescent="0.25">
      <c r="A3426" s="1"/>
      <c r="B3426" s="1"/>
      <c r="C3426" s="1"/>
      <c r="D3426" s="1"/>
      <c r="E3426" s="1"/>
    </row>
    <row r="3427" spans="1:5" x14ac:dyDescent="0.25">
      <c r="A3427" s="1"/>
      <c r="B3427" s="1"/>
      <c r="C3427" s="1"/>
      <c r="D3427" s="1"/>
      <c r="E3427" s="1"/>
    </row>
    <row r="3428" spans="1:5" x14ac:dyDescent="0.25">
      <c r="A3428" s="1"/>
      <c r="B3428" s="1"/>
      <c r="C3428" s="1"/>
      <c r="D3428" s="1"/>
      <c r="E3428" s="1"/>
    </row>
    <row r="3429" spans="1:5" x14ac:dyDescent="0.25">
      <c r="A3429" s="1"/>
      <c r="B3429" s="1"/>
      <c r="C3429" s="1"/>
      <c r="D3429" s="1"/>
      <c r="E3429" s="1"/>
    </row>
    <row r="3430" spans="1:5" x14ac:dyDescent="0.25">
      <c r="A3430" s="1"/>
      <c r="B3430" s="1"/>
      <c r="C3430" s="1"/>
      <c r="D3430" s="1"/>
      <c r="E3430" s="1"/>
    </row>
    <row r="3431" spans="1:5" x14ac:dyDescent="0.25">
      <c r="A3431" s="1"/>
      <c r="B3431" s="1"/>
      <c r="C3431" s="1"/>
      <c r="D3431" s="1"/>
      <c r="E3431" s="1"/>
    </row>
    <row r="3432" spans="1:5" x14ac:dyDescent="0.25">
      <c r="A3432" s="1"/>
      <c r="B3432" s="1"/>
      <c r="C3432" s="1"/>
      <c r="D3432" s="1"/>
      <c r="E3432" s="1"/>
    </row>
    <row r="3433" spans="1:5" x14ac:dyDescent="0.25">
      <c r="A3433" s="1"/>
      <c r="B3433" s="1"/>
      <c r="C3433" s="1"/>
      <c r="D3433" s="1"/>
      <c r="E3433" s="1"/>
    </row>
    <row r="3434" spans="1:5" x14ac:dyDescent="0.25">
      <c r="A3434" s="1"/>
      <c r="B3434" s="1"/>
      <c r="C3434" s="1"/>
      <c r="D3434" s="1"/>
      <c r="E3434" s="1"/>
    </row>
    <row r="3435" spans="1:5" x14ac:dyDescent="0.25">
      <c r="A3435" s="1"/>
      <c r="B3435" s="1"/>
      <c r="C3435" s="1"/>
      <c r="D3435" s="1"/>
      <c r="E3435" s="1"/>
    </row>
    <row r="3436" spans="1:5" x14ac:dyDescent="0.25">
      <c r="A3436" s="1"/>
      <c r="B3436" s="1"/>
      <c r="C3436" s="1"/>
      <c r="D3436" s="1"/>
      <c r="E3436" s="1"/>
    </row>
    <row r="3437" spans="1:5" x14ac:dyDescent="0.25">
      <c r="A3437" s="1"/>
      <c r="B3437" s="1"/>
      <c r="C3437" s="1"/>
      <c r="D3437" s="1"/>
      <c r="E3437" s="1"/>
    </row>
    <row r="3438" spans="1:5" x14ac:dyDescent="0.25">
      <c r="A3438" s="1"/>
      <c r="B3438" s="1"/>
      <c r="C3438" s="1"/>
      <c r="D3438" s="1"/>
      <c r="E3438" s="1"/>
    </row>
    <row r="3439" spans="1:5" x14ac:dyDescent="0.25">
      <c r="A3439" s="1"/>
      <c r="B3439" s="1"/>
      <c r="C3439" s="1"/>
      <c r="D3439" s="1"/>
      <c r="E3439" s="1"/>
    </row>
    <row r="3440" spans="1:5" x14ac:dyDescent="0.25">
      <c r="A3440" s="1"/>
      <c r="B3440" s="1"/>
      <c r="C3440" s="1"/>
      <c r="D3440" s="1"/>
      <c r="E3440" s="1"/>
    </row>
    <row r="3441" spans="1:5" x14ac:dyDescent="0.25">
      <c r="A3441" s="1"/>
      <c r="B3441" s="1"/>
      <c r="C3441" s="1"/>
      <c r="D3441" s="1"/>
      <c r="E3441" s="1"/>
    </row>
    <row r="3442" spans="1:5" x14ac:dyDescent="0.25">
      <c r="A3442" s="1"/>
      <c r="B3442" s="1"/>
      <c r="C3442" s="1"/>
      <c r="D3442" s="1"/>
      <c r="E3442" s="1"/>
    </row>
    <row r="3443" spans="1:5" x14ac:dyDescent="0.25">
      <c r="A3443" s="1"/>
      <c r="B3443" s="1"/>
      <c r="C3443" s="1"/>
      <c r="D3443" s="1"/>
      <c r="E3443" s="1"/>
    </row>
    <row r="3444" spans="1:5" x14ac:dyDescent="0.25">
      <c r="A3444" s="1"/>
      <c r="B3444" s="1"/>
      <c r="C3444" s="1"/>
      <c r="D3444" s="1"/>
      <c r="E3444" s="1"/>
    </row>
    <row r="3445" spans="1:5" x14ac:dyDescent="0.25">
      <c r="A3445" s="1"/>
      <c r="B3445" s="1"/>
      <c r="C3445" s="1"/>
      <c r="D3445" s="1"/>
      <c r="E3445" s="1"/>
    </row>
    <row r="3446" spans="1:5" x14ac:dyDescent="0.25">
      <c r="A3446" s="1"/>
      <c r="B3446" s="1"/>
      <c r="C3446" s="1"/>
      <c r="D3446" s="1"/>
      <c r="E3446" s="1"/>
    </row>
    <row r="3447" spans="1:5" x14ac:dyDescent="0.25">
      <c r="A3447" s="1"/>
      <c r="B3447" s="1"/>
      <c r="C3447" s="1"/>
      <c r="D3447" s="1"/>
      <c r="E3447" s="1"/>
    </row>
    <row r="3448" spans="1:5" x14ac:dyDescent="0.25">
      <c r="A3448" s="1"/>
      <c r="B3448" s="1"/>
      <c r="C3448" s="1"/>
      <c r="D3448" s="1"/>
      <c r="E3448" s="1"/>
    </row>
    <row r="3449" spans="1:5" x14ac:dyDescent="0.25">
      <c r="A3449" s="1"/>
      <c r="B3449" s="1"/>
      <c r="C3449" s="1"/>
      <c r="D3449" s="1"/>
      <c r="E3449" s="1"/>
    </row>
    <row r="3450" spans="1:5" x14ac:dyDescent="0.25">
      <c r="A3450" s="1"/>
      <c r="B3450" s="1"/>
      <c r="C3450" s="1"/>
      <c r="D3450" s="1"/>
      <c r="E3450" s="1"/>
    </row>
    <row r="3451" spans="1:5" x14ac:dyDescent="0.25">
      <c r="A3451" s="1"/>
      <c r="B3451" s="1"/>
      <c r="C3451" s="1"/>
      <c r="D3451" s="1"/>
      <c r="E3451" s="1"/>
    </row>
    <row r="3452" spans="1:5" x14ac:dyDescent="0.25">
      <c r="A3452" s="1"/>
      <c r="B3452" s="1"/>
      <c r="C3452" s="1"/>
      <c r="D3452" s="1"/>
      <c r="E3452" s="1"/>
    </row>
    <row r="3453" spans="1:5" x14ac:dyDescent="0.25">
      <c r="A3453" s="1"/>
      <c r="B3453" s="1"/>
      <c r="C3453" s="1"/>
      <c r="D3453" s="1"/>
      <c r="E3453" s="1"/>
    </row>
    <row r="3454" spans="1:5" x14ac:dyDescent="0.25">
      <c r="A3454" s="1"/>
      <c r="B3454" s="1"/>
      <c r="C3454" s="1"/>
      <c r="D3454" s="1"/>
      <c r="E3454" s="1"/>
    </row>
    <row r="3455" spans="1:5" x14ac:dyDescent="0.25">
      <c r="A3455" s="1"/>
      <c r="B3455" s="1"/>
      <c r="C3455" s="1"/>
      <c r="D3455" s="1"/>
      <c r="E3455" s="1"/>
    </row>
    <row r="3456" spans="1:5" x14ac:dyDescent="0.25">
      <c r="A3456" s="1"/>
      <c r="B3456" s="1"/>
      <c r="C3456" s="1"/>
      <c r="D3456" s="1"/>
      <c r="E3456" s="1"/>
    </row>
    <row r="3457" spans="1:5" x14ac:dyDescent="0.25">
      <c r="A3457" s="1"/>
      <c r="B3457" s="1"/>
      <c r="C3457" s="1"/>
      <c r="D3457" s="1"/>
      <c r="E3457" s="1"/>
    </row>
    <row r="3458" spans="1:5" x14ac:dyDescent="0.25">
      <c r="A3458" s="1"/>
      <c r="B3458" s="1"/>
      <c r="C3458" s="1"/>
      <c r="D3458" s="1"/>
      <c r="E3458" s="1"/>
    </row>
    <row r="3459" spans="1:5" x14ac:dyDescent="0.25">
      <c r="A3459" s="1"/>
      <c r="B3459" s="1"/>
      <c r="C3459" s="1"/>
      <c r="D3459" s="1"/>
      <c r="E3459" s="1"/>
    </row>
    <row r="3460" spans="1:5" x14ac:dyDescent="0.25">
      <c r="A3460" s="1"/>
      <c r="B3460" s="1"/>
      <c r="C3460" s="1"/>
      <c r="D3460" s="1"/>
      <c r="E3460" s="1"/>
    </row>
    <row r="3461" spans="1:5" x14ac:dyDescent="0.25">
      <c r="A3461" s="1"/>
      <c r="B3461" s="1"/>
      <c r="C3461" s="1"/>
      <c r="D3461" s="1"/>
      <c r="E3461" s="1"/>
    </row>
    <row r="3462" spans="1:5" x14ac:dyDescent="0.25">
      <c r="A3462" s="1"/>
      <c r="B3462" s="1"/>
      <c r="C3462" s="1"/>
      <c r="D3462" s="1"/>
      <c r="E3462" s="1"/>
    </row>
    <row r="3463" spans="1:5" x14ac:dyDescent="0.25">
      <c r="A3463" s="1"/>
      <c r="B3463" s="1"/>
      <c r="C3463" s="1"/>
      <c r="D3463" s="1"/>
      <c r="E3463" s="1"/>
    </row>
    <row r="3464" spans="1:5" x14ac:dyDescent="0.25">
      <c r="A3464" s="1"/>
      <c r="B3464" s="1"/>
      <c r="C3464" s="1"/>
      <c r="D3464" s="1"/>
      <c r="E3464" s="1"/>
    </row>
    <row r="3465" spans="1:5" x14ac:dyDescent="0.25">
      <c r="A3465" s="1"/>
      <c r="B3465" s="1"/>
      <c r="C3465" s="1"/>
      <c r="D3465" s="1"/>
      <c r="E3465" s="1"/>
    </row>
    <row r="3466" spans="1:5" x14ac:dyDescent="0.25">
      <c r="A3466" s="1"/>
      <c r="B3466" s="1"/>
      <c r="C3466" s="1"/>
      <c r="D3466" s="1"/>
      <c r="E3466" s="1"/>
    </row>
    <row r="3467" spans="1:5" x14ac:dyDescent="0.25">
      <c r="A3467" s="1"/>
      <c r="B3467" s="1"/>
      <c r="C3467" s="1"/>
      <c r="D3467" s="1"/>
      <c r="E3467" s="1"/>
    </row>
    <row r="3468" spans="1:5" x14ac:dyDescent="0.25">
      <c r="A3468" s="1"/>
      <c r="B3468" s="1"/>
      <c r="C3468" s="1"/>
      <c r="D3468" s="1"/>
      <c r="E3468" s="1"/>
    </row>
    <row r="3469" spans="1:5" x14ac:dyDescent="0.25">
      <c r="A3469" s="1"/>
      <c r="B3469" s="1"/>
      <c r="C3469" s="1"/>
      <c r="D3469" s="1"/>
      <c r="E3469" s="1"/>
    </row>
    <row r="3470" spans="1:5" x14ac:dyDescent="0.25">
      <c r="A3470" s="1"/>
      <c r="B3470" s="1"/>
      <c r="C3470" s="1"/>
      <c r="D3470" s="1"/>
      <c r="E3470" s="1"/>
    </row>
    <row r="3471" spans="1:5" x14ac:dyDescent="0.25">
      <c r="A3471" s="1"/>
      <c r="B3471" s="1"/>
      <c r="C3471" s="1"/>
      <c r="D3471" s="1"/>
      <c r="E3471" s="1"/>
    </row>
    <row r="3472" spans="1:5" x14ac:dyDescent="0.25">
      <c r="A3472" s="1"/>
      <c r="B3472" s="1"/>
      <c r="C3472" s="1"/>
      <c r="D3472" s="1"/>
      <c r="E3472" s="1"/>
    </row>
    <row r="3473" spans="1:5" x14ac:dyDescent="0.25">
      <c r="A3473" s="1"/>
      <c r="B3473" s="1"/>
      <c r="C3473" s="1"/>
      <c r="D3473" s="1"/>
      <c r="E3473" s="1"/>
    </row>
    <row r="3474" spans="1:5" x14ac:dyDescent="0.25">
      <c r="A3474" s="1"/>
      <c r="B3474" s="1"/>
      <c r="C3474" s="1"/>
      <c r="D3474" s="1"/>
      <c r="E3474" s="1"/>
    </row>
    <row r="3475" spans="1:5" x14ac:dyDescent="0.25">
      <c r="A3475" s="1"/>
      <c r="B3475" s="1"/>
      <c r="C3475" s="1"/>
      <c r="D3475" s="1"/>
      <c r="E3475" s="1"/>
    </row>
    <row r="3476" spans="1:5" x14ac:dyDescent="0.25">
      <c r="A3476" s="1"/>
      <c r="B3476" s="1"/>
      <c r="C3476" s="1"/>
      <c r="D3476" s="1"/>
      <c r="E3476" s="1"/>
    </row>
    <row r="3477" spans="1:5" x14ac:dyDescent="0.25">
      <c r="A3477" s="1"/>
      <c r="B3477" s="1"/>
      <c r="C3477" s="1"/>
      <c r="D3477" s="1"/>
      <c r="E3477" s="1"/>
    </row>
    <row r="3478" spans="1:5" x14ac:dyDescent="0.25">
      <c r="A3478" s="1"/>
      <c r="B3478" s="1"/>
      <c r="C3478" s="1"/>
      <c r="D3478" s="1"/>
      <c r="E3478" s="1"/>
    </row>
    <row r="3479" spans="1:5" x14ac:dyDescent="0.25">
      <c r="A3479" s="1"/>
      <c r="B3479" s="1"/>
      <c r="C3479" s="1"/>
      <c r="D3479" s="1"/>
      <c r="E3479" s="1"/>
    </row>
    <row r="3480" spans="1:5" x14ac:dyDescent="0.25">
      <c r="A3480" s="1"/>
      <c r="B3480" s="1"/>
      <c r="C3480" s="1"/>
      <c r="D3480" s="1"/>
      <c r="E3480" s="1"/>
    </row>
    <row r="3481" spans="1:5" x14ac:dyDescent="0.25">
      <c r="A3481" s="1"/>
      <c r="B3481" s="1"/>
      <c r="C3481" s="1"/>
      <c r="D3481" s="1"/>
      <c r="E3481" s="1"/>
    </row>
    <row r="3482" spans="1:5" x14ac:dyDescent="0.25">
      <c r="A3482" s="1"/>
      <c r="B3482" s="1"/>
      <c r="C3482" s="1"/>
      <c r="D3482" s="1"/>
      <c r="E3482" s="1"/>
    </row>
    <row r="3483" spans="1:5" x14ac:dyDescent="0.25">
      <c r="A3483" s="1"/>
      <c r="B3483" s="1"/>
      <c r="C3483" s="1"/>
      <c r="D3483" s="1"/>
      <c r="E3483" s="1"/>
    </row>
    <row r="3484" spans="1:5" x14ac:dyDescent="0.25">
      <c r="A3484" s="1"/>
      <c r="B3484" s="1"/>
      <c r="C3484" s="1"/>
      <c r="D3484" s="1"/>
      <c r="E3484" s="1"/>
    </row>
    <row r="3485" spans="1:5" x14ac:dyDescent="0.25">
      <c r="A3485" s="1"/>
      <c r="B3485" s="1"/>
      <c r="C3485" s="1"/>
      <c r="D3485" s="1"/>
      <c r="E3485" s="1"/>
    </row>
    <row r="3486" spans="1:5" x14ac:dyDescent="0.25">
      <c r="A3486" s="1"/>
      <c r="B3486" s="1"/>
      <c r="C3486" s="1"/>
      <c r="D3486" s="1"/>
      <c r="E3486" s="1"/>
    </row>
    <row r="3487" spans="1:5" x14ac:dyDescent="0.25">
      <c r="A3487" s="1"/>
      <c r="B3487" s="1"/>
      <c r="C3487" s="1"/>
      <c r="D3487" s="1"/>
      <c r="E3487" s="1"/>
    </row>
    <row r="3488" spans="1:5" x14ac:dyDescent="0.25">
      <c r="A3488" s="1"/>
      <c r="B3488" s="1"/>
      <c r="C3488" s="1"/>
      <c r="D3488" s="1"/>
      <c r="E3488" s="1"/>
    </row>
    <row r="3489" spans="1:5" x14ac:dyDescent="0.25">
      <c r="A3489" s="1"/>
      <c r="B3489" s="1"/>
      <c r="C3489" s="1"/>
      <c r="D3489" s="1"/>
      <c r="E3489" s="1"/>
    </row>
    <row r="3490" spans="1:5" x14ac:dyDescent="0.25">
      <c r="A3490" s="1"/>
      <c r="B3490" s="1"/>
      <c r="C3490" s="1"/>
      <c r="D3490" s="1"/>
      <c r="E3490" s="1"/>
    </row>
    <row r="3491" spans="1:5" x14ac:dyDescent="0.25">
      <c r="A3491" s="1"/>
      <c r="B3491" s="1"/>
      <c r="C3491" s="1"/>
      <c r="D3491" s="1"/>
      <c r="E3491" s="1"/>
    </row>
    <row r="3492" spans="1:5" x14ac:dyDescent="0.25">
      <c r="A3492" s="1"/>
      <c r="B3492" s="1"/>
      <c r="C3492" s="1"/>
      <c r="D3492" s="1"/>
      <c r="E3492" s="1"/>
    </row>
    <row r="3493" spans="1:5" x14ac:dyDescent="0.25">
      <c r="A3493" s="1"/>
      <c r="B3493" s="1"/>
      <c r="C3493" s="1"/>
      <c r="D3493" s="1"/>
      <c r="E3493" s="1"/>
    </row>
    <row r="3494" spans="1:5" x14ac:dyDescent="0.25">
      <c r="A3494" s="1"/>
      <c r="B3494" s="1"/>
      <c r="C3494" s="1"/>
      <c r="D3494" s="1"/>
      <c r="E3494" s="1"/>
    </row>
    <row r="3495" spans="1:5" x14ac:dyDescent="0.25">
      <c r="A3495" s="1"/>
      <c r="B3495" s="1"/>
      <c r="C3495" s="1"/>
      <c r="D3495" s="1"/>
      <c r="E3495" s="1"/>
    </row>
    <row r="3496" spans="1:5" x14ac:dyDescent="0.25">
      <c r="A3496" s="1"/>
      <c r="B3496" s="1"/>
      <c r="C3496" s="1"/>
      <c r="D3496" s="1"/>
      <c r="E3496" s="1"/>
    </row>
    <row r="3497" spans="1:5" x14ac:dyDescent="0.25">
      <c r="A3497" s="1"/>
      <c r="B3497" s="1"/>
      <c r="C3497" s="1"/>
      <c r="D3497" s="1"/>
      <c r="E3497" s="1"/>
    </row>
    <row r="3498" spans="1:5" x14ac:dyDescent="0.25">
      <c r="A3498" s="1"/>
      <c r="B3498" s="1"/>
      <c r="C3498" s="1"/>
      <c r="D3498" s="1"/>
      <c r="E3498" s="1"/>
    </row>
    <row r="3499" spans="1:5" x14ac:dyDescent="0.25">
      <c r="A3499" s="1"/>
      <c r="B3499" s="1"/>
      <c r="C3499" s="1"/>
      <c r="D3499" s="1"/>
      <c r="E3499" s="1"/>
    </row>
    <row r="3500" spans="1:5" x14ac:dyDescent="0.25">
      <c r="A3500" s="1"/>
      <c r="B3500" s="1"/>
      <c r="C3500" s="1"/>
      <c r="D3500" s="1"/>
      <c r="E3500" s="1"/>
    </row>
    <row r="3501" spans="1:5" x14ac:dyDescent="0.25">
      <c r="A3501" s="1"/>
      <c r="B3501" s="1"/>
      <c r="C3501" s="1"/>
      <c r="D3501" s="1"/>
      <c r="E3501" s="1"/>
    </row>
    <row r="3502" spans="1:5" x14ac:dyDescent="0.25">
      <c r="A3502" s="1"/>
      <c r="B3502" s="1"/>
      <c r="C3502" s="1"/>
      <c r="D3502" s="1"/>
      <c r="E3502" s="1"/>
    </row>
    <row r="3503" spans="1:5" x14ac:dyDescent="0.25">
      <c r="A3503" s="1"/>
      <c r="B3503" s="1"/>
      <c r="C3503" s="1"/>
      <c r="D3503" s="1"/>
      <c r="E3503" s="1"/>
    </row>
    <row r="3504" spans="1:5" x14ac:dyDescent="0.25">
      <c r="A3504" s="1"/>
      <c r="B3504" s="1"/>
      <c r="C3504" s="1"/>
      <c r="D3504" s="1"/>
      <c r="E3504" s="1"/>
    </row>
    <row r="3505" spans="1:5" x14ac:dyDescent="0.25">
      <c r="A3505" s="1"/>
      <c r="B3505" s="1"/>
      <c r="C3505" s="1"/>
      <c r="D3505" s="1"/>
      <c r="E3505" s="1"/>
    </row>
    <row r="3506" spans="1:5" x14ac:dyDescent="0.25">
      <c r="A3506" s="1"/>
      <c r="B3506" s="1"/>
      <c r="C3506" s="1"/>
      <c r="D3506" s="1"/>
      <c r="E3506" s="1"/>
    </row>
    <row r="3507" spans="1:5" x14ac:dyDescent="0.25">
      <c r="A3507" s="1"/>
      <c r="B3507" s="1"/>
      <c r="C3507" s="1"/>
      <c r="D3507" s="1"/>
      <c r="E3507" s="1"/>
    </row>
    <row r="3508" spans="1:5" x14ac:dyDescent="0.25">
      <c r="A3508" s="1"/>
      <c r="B3508" s="1"/>
      <c r="C3508" s="1"/>
      <c r="D3508" s="1"/>
      <c r="E3508" s="1"/>
    </row>
    <row r="3509" spans="1:5" x14ac:dyDescent="0.25">
      <c r="A3509" s="1"/>
      <c r="B3509" s="1"/>
      <c r="C3509" s="1"/>
      <c r="D3509" s="1"/>
      <c r="E3509" s="1"/>
    </row>
    <row r="3510" spans="1:5" x14ac:dyDescent="0.25">
      <c r="A3510" s="1"/>
      <c r="B3510" s="1"/>
      <c r="C3510" s="1"/>
      <c r="D3510" s="1"/>
      <c r="E3510" s="1"/>
    </row>
    <row r="3511" spans="1:5" x14ac:dyDescent="0.25">
      <c r="A3511" s="1"/>
      <c r="B3511" s="1"/>
      <c r="C3511" s="1"/>
      <c r="D3511" s="1"/>
      <c r="E3511" s="1"/>
    </row>
    <row r="3512" spans="1:5" x14ac:dyDescent="0.25">
      <c r="A3512" s="1"/>
      <c r="B3512" s="1"/>
      <c r="C3512" s="1"/>
      <c r="D3512" s="1"/>
      <c r="E3512" s="1"/>
    </row>
    <row r="3513" spans="1:5" x14ac:dyDescent="0.25">
      <c r="A3513" s="1"/>
      <c r="B3513" s="1"/>
      <c r="C3513" s="1"/>
      <c r="D3513" s="1"/>
      <c r="E3513" s="1"/>
    </row>
    <row r="3514" spans="1:5" x14ac:dyDescent="0.25">
      <c r="A3514" s="1"/>
      <c r="B3514" s="1"/>
      <c r="C3514" s="1"/>
      <c r="D3514" s="1"/>
      <c r="E3514" s="1"/>
    </row>
    <row r="3515" spans="1:5" x14ac:dyDescent="0.25">
      <c r="A3515" s="1"/>
      <c r="B3515" s="1"/>
      <c r="C3515" s="1"/>
      <c r="D3515" s="1"/>
      <c r="E3515" s="1"/>
    </row>
    <row r="3516" spans="1:5" x14ac:dyDescent="0.25">
      <c r="A3516" s="1"/>
      <c r="B3516" s="1"/>
      <c r="C3516" s="1"/>
      <c r="D3516" s="1"/>
      <c r="E3516" s="1"/>
    </row>
    <row r="3517" spans="1:5" x14ac:dyDescent="0.25">
      <c r="A3517" s="1"/>
      <c r="B3517" s="1"/>
      <c r="C3517" s="1"/>
      <c r="D3517" s="1"/>
      <c r="E3517" s="1"/>
    </row>
    <row r="3518" spans="1:5" x14ac:dyDescent="0.25">
      <c r="A3518" s="1"/>
      <c r="B3518" s="1"/>
      <c r="C3518" s="1"/>
      <c r="D3518" s="1"/>
      <c r="E3518" s="1"/>
    </row>
    <row r="3519" spans="1:5" x14ac:dyDescent="0.25">
      <c r="A3519" s="1"/>
      <c r="B3519" s="1"/>
      <c r="C3519" s="1"/>
      <c r="D3519" s="1"/>
      <c r="E3519" s="1"/>
    </row>
    <row r="3520" spans="1:5" x14ac:dyDescent="0.25">
      <c r="A3520" s="1"/>
      <c r="B3520" s="1"/>
      <c r="C3520" s="1"/>
      <c r="D3520" s="1"/>
      <c r="E3520" s="1"/>
    </row>
    <row r="3521" spans="1:5" x14ac:dyDescent="0.25">
      <c r="A3521" s="1"/>
      <c r="B3521" s="1"/>
      <c r="C3521" s="1"/>
      <c r="D3521" s="1"/>
      <c r="E3521" s="1"/>
    </row>
    <row r="3522" spans="1:5" x14ac:dyDescent="0.25">
      <c r="A3522" s="1"/>
      <c r="B3522" s="1"/>
      <c r="C3522" s="1"/>
      <c r="D3522" s="1"/>
      <c r="E3522" s="1"/>
    </row>
    <row r="3523" spans="1:5" x14ac:dyDescent="0.25">
      <c r="A3523" s="1"/>
      <c r="B3523" s="1"/>
      <c r="C3523" s="1"/>
      <c r="D3523" s="1"/>
      <c r="E3523" s="1"/>
    </row>
    <row r="3524" spans="1:5" x14ac:dyDescent="0.25">
      <c r="A3524" s="1"/>
      <c r="B3524" s="1"/>
      <c r="C3524" s="1"/>
      <c r="D3524" s="1"/>
      <c r="E3524" s="1"/>
    </row>
    <row r="3525" spans="1:5" x14ac:dyDescent="0.25">
      <c r="A3525" s="1"/>
      <c r="B3525" s="1"/>
      <c r="C3525" s="1"/>
      <c r="D3525" s="1"/>
      <c r="E3525" s="1"/>
    </row>
    <row r="3526" spans="1:5" x14ac:dyDescent="0.25">
      <c r="A3526" s="1"/>
      <c r="B3526" s="1"/>
      <c r="C3526" s="1"/>
      <c r="D3526" s="1"/>
      <c r="E3526" s="1"/>
    </row>
    <row r="3527" spans="1:5" x14ac:dyDescent="0.25">
      <c r="A3527" s="1"/>
      <c r="B3527" s="1"/>
      <c r="C3527" s="1"/>
      <c r="D3527" s="1"/>
      <c r="E3527" s="1"/>
    </row>
    <row r="3528" spans="1:5" x14ac:dyDescent="0.25">
      <c r="A3528" s="1"/>
      <c r="B3528" s="1"/>
      <c r="C3528" s="1"/>
      <c r="D3528" s="1"/>
      <c r="E3528" s="1"/>
    </row>
    <row r="3529" spans="1:5" x14ac:dyDescent="0.25">
      <c r="A3529" s="1"/>
      <c r="B3529" s="1"/>
      <c r="C3529" s="1"/>
      <c r="D3529" s="1"/>
      <c r="E3529" s="1"/>
    </row>
    <row r="3530" spans="1:5" x14ac:dyDescent="0.25">
      <c r="A3530" s="1"/>
      <c r="B3530" s="1"/>
      <c r="C3530" s="1"/>
      <c r="D3530" s="1"/>
      <c r="E3530" s="1"/>
    </row>
    <row r="3531" spans="1:5" x14ac:dyDescent="0.25">
      <c r="A3531" s="1"/>
      <c r="B3531" s="1"/>
      <c r="C3531" s="1"/>
      <c r="D3531" s="1"/>
      <c r="E3531" s="1"/>
    </row>
    <row r="3532" spans="1:5" x14ac:dyDescent="0.25">
      <c r="A3532" s="1"/>
      <c r="B3532" s="1"/>
      <c r="C3532" s="1"/>
      <c r="D3532" s="1"/>
      <c r="E3532" s="1"/>
    </row>
    <row r="3533" spans="1:5" x14ac:dyDescent="0.25">
      <c r="A3533" s="1"/>
      <c r="B3533" s="1"/>
      <c r="C3533" s="1"/>
      <c r="D3533" s="1"/>
      <c r="E3533" s="1"/>
    </row>
    <row r="3534" spans="1:5" x14ac:dyDescent="0.25">
      <c r="A3534" s="1"/>
      <c r="B3534" s="1"/>
      <c r="C3534" s="1"/>
      <c r="D3534" s="1"/>
      <c r="E3534" s="1"/>
    </row>
    <row r="3535" spans="1:5" x14ac:dyDescent="0.25">
      <c r="A3535" s="1"/>
      <c r="B3535" s="1"/>
      <c r="C3535" s="1"/>
      <c r="D3535" s="1"/>
      <c r="E3535" s="1"/>
    </row>
    <row r="3536" spans="1:5" x14ac:dyDescent="0.25">
      <c r="A3536" s="1"/>
      <c r="B3536" s="1"/>
      <c r="C3536" s="1"/>
      <c r="D3536" s="1"/>
      <c r="E3536" s="1"/>
    </row>
    <row r="3537" spans="1:5" x14ac:dyDescent="0.25">
      <c r="A3537" s="1"/>
      <c r="B3537" s="1"/>
      <c r="C3537" s="1"/>
      <c r="D3537" s="1"/>
      <c r="E3537" s="1"/>
    </row>
    <row r="3538" spans="1:5" x14ac:dyDescent="0.25">
      <c r="A3538" s="1"/>
      <c r="B3538" s="1"/>
      <c r="C3538" s="1"/>
      <c r="D3538" s="1"/>
      <c r="E3538" s="1"/>
    </row>
    <row r="3539" spans="1:5" x14ac:dyDescent="0.25">
      <c r="A3539" s="1"/>
      <c r="B3539" s="1"/>
      <c r="C3539" s="1"/>
      <c r="D3539" s="1"/>
      <c r="E3539" s="1"/>
    </row>
    <row r="3540" spans="1:5" x14ac:dyDescent="0.25">
      <c r="A3540" s="1"/>
      <c r="B3540" s="1"/>
      <c r="C3540" s="1"/>
      <c r="D3540" s="1"/>
      <c r="E3540" s="1"/>
    </row>
    <row r="3541" spans="1:5" x14ac:dyDescent="0.25">
      <c r="A3541" s="1"/>
      <c r="B3541" s="1"/>
      <c r="C3541" s="1"/>
      <c r="D3541" s="1"/>
      <c r="E3541" s="1"/>
    </row>
    <row r="3542" spans="1:5" x14ac:dyDescent="0.25">
      <c r="A3542" s="1"/>
      <c r="B3542" s="1"/>
      <c r="C3542" s="1"/>
      <c r="D3542" s="1"/>
      <c r="E3542" s="1"/>
    </row>
    <row r="3543" spans="1:5" x14ac:dyDescent="0.25">
      <c r="A3543" s="1"/>
      <c r="B3543" s="1"/>
      <c r="C3543" s="1"/>
      <c r="D3543" s="1"/>
      <c r="E3543" s="1"/>
    </row>
    <row r="3544" spans="1:5" x14ac:dyDescent="0.25">
      <c r="A3544" s="1"/>
      <c r="B3544" s="1"/>
      <c r="C3544" s="1"/>
      <c r="D3544" s="1"/>
      <c r="E3544" s="1"/>
    </row>
    <row r="3545" spans="1:5" x14ac:dyDescent="0.25">
      <c r="A3545" s="1"/>
      <c r="B3545" s="1"/>
      <c r="C3545" s="1"/>
      <c r="D3545" s="1"/>
      <c r="E3545" s="1"/>
    </row>
    <row r="3546" spans="1:5" x14ac:dyDescent="0.25">
      <c r="A3546" s="1"/>
      <c r="B3546" s="1"/>
      <c r="C3546" s="1"/>
      <c r="D3546" s="1"/>
      <c r="E3546" s="1"/>
    </row>
    <row r="3547" spans="1:5" x14ac:dyDescent="0.25">
      <c r="A3547" s="1"/>
      <c r="B3547" s="1"/>
      <c r="C3547" s="1"/>
      <c r="D3547" s="1"/>
      <c r="E3547" s="1"/>
    </row>
    <row r="3548" spans="1:5" x14ac:dyDescent="0.25">
      <c r="A3548" s="1"/>
      <c r="B3548" s="1"/>
      <c r="C3548" s="1"/>
      <c r="D3548" s="1"/>
      <c r="E3548" s="1"/>
    </row>
    <row r="3549" spans="1:5" x14ac:dyDescent="0.25">
      <c r="A3549" s="1"/>
      <c r="B3549" s="1"/>
      <c r="C3549" s="1"/>
      <c r="D3549" s="1"/>
      <c r="E3549" s="1"/>
    </row>
    <row r="3550" spans="1:5" x14ac:dyDescent="0.25">
      <c r="A3550" s="1"/>
      <c r="B3550" s="1"/>
      <c r="C3550" s="1"/>
      <c r="D3550" s="1"/>
      <c r="E3550" s="1"/>
    </row>
    <row r="3551" spans="1:5" x14ac:dyDescent="0.25">
      <c r="A3551" s="1"/>
      <c r="B3551" s="1"/>
      <c r="C3551" s="1"/>
      <c r="D3551" s="1"/>
      <c r="E3551" s="1"/>
    </row>
    <row r="3552" spans="1:5" x14ac:dyDescent="0.25">
      <c r="A3552" s="1"/>
      <c r="B3552" s="1"/>
      <c r="C3552" s="1"/>
      <c r="D3552" s="1"/>
      <c r="E3552" s="1"/>
    </row>
    <row r="3553" spans="1:5" x14ac:dyDescent="0.25">
      <c r="A3553" s="1"/>
      <c r="B3553" s="1"/>
      <c r="C3553" s="1"/>
      <c r="D3553" s="1"/>
      <c r="E3553" s="1"/>
    </row>
    <row r="3554" spans="1:5" x14ac:dyDescent="0.25">
      <c r="A3554" s="1"/>
      <c r="B3554" s="1"/>
      <c r="C3554" s="1"/>
      <c r="D3554" s="1"/>
      <c r="E3554" s="1"/>
    </row>
    <row r="3555" spans="1:5" x14ac:dyDescent="0.25">
      <c r="A3555" s="1"/>
      <c r="B3555" s="1"/>
      <c r="C3555" s="1"/>
      <c r="D3555" s="1"/>
      <c r="E3555" s="1"/>
    </row>
    <row r="3556" spans="1:5" x14ac:dyDescent="0.25">
      <c r="A3556" s="1"/>
      <c r="B3556" s="1"/>
      <c r="C3556" s="1"/>
      <c r="D3556" s="1"/>
      <c r="E3556" s="1"/>
    </row>
    <row r="3557" spans="1:5" x14ac:dyDescent="0.25">
      <c r="A3557" s="1"/>
      <c r="B3557" s="1"/>
      <c r="C3557" s="1"/>
      <c r="D3557" s="1"/>
      <c r="E3557" s="1"/>
    </row>
    <row r="3558" spans="1:5" x14ac:dyDescent="0.25">
      <c r="A3558" s="1"/>
      <c r="B3558" s="1"/>
      <c r="C3558" s="1"/>
      <c r="D3558" s="1"/>
      <c r="E3558" s="1"/>
    </row>
    <row r="3559" spans="1:5" x14ac:dyDescent="0.25">
      <c r="A3559" s="1"/>
      <c r="B3559" s="1"/>
      <c r="C3559" s="1"/>
      <c r="D3559" s="1"/>
      <c r="E3559" s="1"/>
    </row>
    <row r="3560" spans="1:5" x14ac:dyDescent="0.25">
      <c r="A3560" s="1"/>
      <c r="B3560" s="1"/>
      <c r="C3560" s="1"/>
      <c r="D3560" s="1"/>
      <c r="E3560" s="1"/>
    </row>
    <row r="3561" spans="1:5" x14ac:dyDescent="0.25">
      <c r="A3561" s="1"/>
      <c r="B3561" s="1"/>
      <c r="C3561" s="1"/>
      <c r="D3561" s="1"/>
      <c r="E3561" s="1"/>
    </row>
    <row r="3562" spans="1:5" x14ac:dyDescent="0.25">
      <c r="A3562" s="1"/>
      <c r="B3562" s="1"/>
      <c r="C3562" s="1"/>
      <c r="D3562" s="1"/>
      <c r="E3562" s="1"/>
    </row>
    <row r="3563" spans="1:5" x14ac:dyDescent="0.25">
      <c r="A3563" s="1"/>
      <c r="B3563" s="1"/>
      <c r="C3563" s="1"/>
      <c r="D3563" s="1"/>
      <c r="E3563" s="1"/>
    </row>
    <row r="3564" spans="1:5" x14ac:dyDescent="0.25">
      <c r="A3564" s="1"/>
      <c r="B3564" s="1"/>
      <c r="C3564" s="1"/>
      <c r="D3564" s="1"/>
      <c r="E3564" s="1"/>
    </row>
    <row r="3565" spans="1:5" x14ac:dyDescent="0.25">
      <c r="A3565" s="1"/>
      <c r="B3565" s="1"/>
      <c r="C3565" s="1"/>
      <c r="D3565" s="1"/>
      <c r="E3565" s="1"/>
    </row>
    <row r="3566" spans="1:5" x14ac:dyDescent="0.25">
      <c r="A3566" s="1"/>
      <c r="B3566" s="1"/>
      <c r="C3566" s="1"/>
      <c r="D3566" s="1"/>
      <c r="E3566" s="1"/>
    </row>
    <row r="3567" spans="1:5" x14ac:dyDescent="0.25">
      <c r="A3567" s="1"/>
      <c r="B3567" s="1"/>
      <c r="C3567" s="1"/>
      <c r="D3567" s="1"/>
      <c r="E3567" s="1"/>
    </row>
    <row r="3568" spans="1:5" x14ac:dyDescent="0.25">
      <c r="A3568" s="1"/>
      <c r="B3568" s="1"/>
      <c r="C3568" s="1"/>
      <c r="D3568" s="1"/>
      <c r="E3568" s="1"/>
    </row>
    <row r="3569" spans="1:5" x14ac:dyDescent="0.25">
      <c r="A3569" s="1"/>
      <c r="B3569" s="1"/>
      <c r="C3569" s="1"/>
      <c r="D3569" s="1"/>
      <c r="E3569" s="1"/>
    </row>
    <row r="3570" spans="1:5" x14ac:dyDescent="0.25">
      <c r="A3570" s="1"/>
      <c r="B3570" s="1"/>
      <c r="C3570" s="1"/>
      <c r="D3570" s="1"/>
      <c r="E3570" s="1"/>
    </row>
    <row r="3571" spans="1:5" x14ac:dyDescent="0.25">
      <c r="A3571" s="1"/>
      <c r="B3571" s="1"/>
      <c r="C3571" s="1"/>
      <c r="D3571" s="1"/>
      <c r="E3571" s="1"/>
    </row>
    <row r="3572" spans="1:5" x14ac:dyDescent="0.25">
      <c r="A3572" s="1"/>
      <c r="B3572" s="1"/>
      <c r="C3572" s="1"/>
      <c r="D3572" s="1"/>
      <c r="E3572" s="1"/>
    </row>
    <row r="3573" spans="1:5" x14ac:dyDescent="0.25">
      <c r="A3573" s="1"/>
      <c r="B3573" s="1"/>
      <c r="C3573" s="1"/>
      <c r="D3573" s="1"/>
      <c r="E3573" s="1"/>
    </row>
    <row r="3574" spans="1:5" x14ac:dyDescent="0.25">
      <c r="A3574" s="1"/>
      <c r="B3574" s="1"/>
      <c r="C3574" s="1"/>
      <c r="D3574" s="1"/>
      <c r="E3574" s="1"/>
    </row>
    <row r="3575" spans="1:5" x14ac:dyDescent="0.25">
      <c r="A3575" s="1"/>
      <c r="B3575" s="1"/>
      <c r="C3575" s="1"/>
      <c r="D3575" s="1"/>
      <c r="E3575" s="1"/>
    </row>
    <row r="3576" spans="1:5" x14ac:dyDescent="0.25">
      <c r="A3576" s="1"/>
      <c r="B3576" s="1"/>
      <c r="C3576" s="1"/>
      <c r="D3576" s="1"/>
      <c r="E3576" s="1"/>
    </row>
    <row r="3577" spans="1:5" x14ac:dyDescent="0.25">
      <c r="A3577" s="1"/>
      <c r="B3577" s="1"/>
      <c r="C3577" s="1"/>
      <c r="D3577" s="1"/>
      <c r="E3577" s="1"/>
    </row>
    <row r="3578" spans="1:5" x14ac:dyDescent="0.25">
      <c r="A3578" s="1"/>
      <c r="B3578" s="1"/>
      <c r="C3578" s="1"/>
      <c r="D3578" s="1"/>
      <c r="E3578" s="1"/>
    </row>
    <row r="3579" spans="1:5" x14ac:dyDescent="0.25">
      <c r="A3579" s="1"/>
      <c r="B3579" s="1"/>
      <c r="C3579" s="1"/>
      <c r="D3579" s="1"/>
      <c r="E3579" s="1"/>
    </row>
    <row r="3580" spans="1:5" x14ac:dyDescent="0.25">
      <c r="A3580" s="1"/>
      <c r="B3580" s="1"/>
      <c r="C3580" s="1"/>
      <c r="D3580" s="1"/>
      <c r="E3580" s="1"/>
    </row>
    <row r="3581" spans="1:5" x14ac:dyDescent="0.25">
      <c r="A3581" s="1"/>
      <c r="B3581" s="1"/>
      <c r="C3581" s="1"/>
      <c r="D3581" s="1"/>
      <c r="E3581" s="1"/>
    </row>
    <row r="3582" spans="1:5" x14ac:dyDescent="0.25">
      <c r="A3582" s="1"/>
      <c r="B3582" s="1"/>
      <c r="C3582" s="1"/>
      <c r="D3582" s="1"/>
      <c r="E3582" s="1"/>
    </row>
    <row r="3583" spans="1:5" x14ac:dyDescent="0.25">
      <c r="A3583" s="1"/>
      <c r="B3583" s="1"/>
      <c r="C3583" s="1"/>
      <c r="D3583" s="1"/>
      <c r="E3583" s="1"/>
    </row>
    <row r="3584" spans="1:5" x14ac:dyDescent="0.25">
      <c r="A3584" s="1"/>
      <c r="B3584" s="1"/>
      <c r="C3584" s="1"/>
      <c r="D3584" s="1"/>
      <c r="E3584" s="1"/>
    </row>
    <row r="3585" spans="1:5" x14ac:dyDescent="0.25">
      <c r="A3585" s="1"/>
      <c r="B3585" s="1"/>
      <c r="C3585" s="1"/>
      <c r="D3585" s="1"/>
      <c r="E3585" s="1"/>
    </row>
    <row r="3586" spans="1:5" x14ac:dyDescent="0.25">
      <c r="A3586" s="1"/>
      <c r="B3586" s="1"/>
      <c r="C3586" s="1"/>
      <c r="D3586" s="1"/>
      <c r="E3586" s="1"/>
    </row>
    <row r="3587" spans="1:5" x14ac:dyDescent="0.25">
      <c r="A3587" s="1"/>
      <c r="B3587" s="1"/>
      <c r="C3587" s="1"/>
      <c r="D3587" s="1"/>
      <c r="E3587" s="1"/>
    </row>
    <row r="3588" spans="1:5" x14ac:dyDescent="0.25">
      <c r="A3588" s="1"/>
      <c r="B3588" s="1"/>
      <c r="C3588" s="1"/>
      <c r="D3588" s="1"/>
      <c r="E3588" s="1"/>
    </row>
    <row r="3589" spans="1:5" x14ac:dyDescent="0.25">
      <c r="A3589" s="1"/>
      <c r="B3589" s="1"/>
      <c r="C3589" s="1"/>
      <c r="D3589" s="1"/>
      <c r="E3589" s="1"/>
    </row>
    <row r="3590" spans="1:5" x14ac:dyDescent="0.25">
      <c r="A3590" s="1"/>
      <c r="B3590" s="1"/>
      <c r="C3590" s="1"/>
      <c r="D3590" s="1"/>
      <c r="E3590" s="1"/>
    </row>
    <row r="3591" spans="1:5" x14ac:dyDescent="0.25">
      <c r="A3591" s="1"/>
      <c r="B3591" s="1"/>
      <c r="C3591" s="1"/>
      <c r="D3591" s="1"/>
      <c r="E3591" s="1"/>
    </row>
    <row r="3592" spans="1:5" x14ac:dyDescent="0.25">
      <c r="A3592" s="1"/>
      <c r="B3592" s="1"/>
      <c r="C3592" s="1"/>
      <c r="D3592" s="1"/>
      <c r="E3592" s="1"/>
    </row>
    <row r="3593" spans="1:5" x14ac:dyDescent="0.25">
      <c r="A3593" s="1"/>
      <c r="B3593" s="1"/>
      <c r="C3593" s="1"/>
      <c r="D3593" s="1"/>
      <c r="E3593" s="1"/>
    </row>
    <row r="3594" spans="1:5" x14ac:dyDescent="0.25">
      <c r="A3594" s="1"/>
      <c r="B3594" s="1"/>
      <c r="C3594" s="1"/>
      <c r="D3594" s="1"/>
      <c r="E3594" s="1"/>
    </row>
    <row r="3595" spans="1:5" x14ac:dyDescent="0.25">
      <c r="A3595" s="1"/>
      <c r="B3595" s="1"/>
      <c r="C3595" s="1"/>
      <c r="D3595" s="1"/>
      <c r="E3595" s="1"/>
    </row>
    <row r="3596" spans="1:5" x14ac:dyDescent="0.25">
      <c r="A3596" s="1"/>
      <c r="B3596" s="1"/>
      <c r="C3596" s="1"/>
      <c r="D3596" s="1"/>
      <c r="E3596" s="1"/>
    </row>
    <row r="3597" spans="1:5" x14ac:dyDescent="0.25">
      <c r="A3597" s="1"/>
      <c r="B3597" s="1"/>
      <c r="C3597" s="1"/>
      <c r="D3597" s="1"/>
      <c r="E3597" s="1"/>
    </row>
    <row r="3598" spans="1:5" x14ac:dyDescent="0.25">
      <c r="A3598" s="1"/>
      <c r="B3598" s="1"/>
      <c r="C3598" s="1"/>
      <c r="D3598" s="1"/>
      <c r="E3598" s="1"/>
    </row>
    <row r="3599" spans="1:5" x14ac:dyDescent="0.25">
      <c r="A3599" s="1"/>
      <c r="B3599" s="1"/>
      <c r="C3599" s="1"/>
      <c r="D3599" s="1"/>
      <c r="E3599" s="1"/>
    </row>
    <row r="3600" spans="1:5" x14ac:dyDescent="0.25">
      <c r="A3600" s="1"/>
      <c r="B3600" s="1"/>
      <c r="C3600" s="1"/>
      <c r="D3600" s="1"/>
      <c r="E3600" s="1"/>
    </row>
    <row r="3601" spans="1:5" x14ac:dyDescent="0.25">
      <c r="A3601" s="1"/>
      <c r="B3601" s="1"/>
      <c r="C3601" s="1"/>
      <c r="D3601" s="1"/>
      <c r="E3601" s="1"/>
    </row>
    <row r="3602" spans="1:5" x14ac:dyDescent="0.25">
      <c r="A3602" s="1"/>
      <c r="B3602" s="1"/>
      <c r="C3602" s="1"/>
      <c r="D3602" s="1"/>
      <c r="E3602" s="1"/>
    </row>
    <row r="3603" spans="1:5" x14ac:dyDescent="0.25">
      <c r="A3603" s="1"/>
      <c r="B3603" s="1"/>
      <c r="C3603" s="1"/>
      <c r="D3603" s="1"/>
      <c r="E3603" s="1"/>
    </row>
    <row r="3604" spans="1:5" x14ac:dyDescent="0.25">
      <c r="A3604" s="1"/>
      <c r="B3604" s="1"/>
      <c r="C3604" s="1"/>
      <c r="D3604" s="1"/>
      <c r="E3604" s="1"/>
    </row>
    <row r="3605" spans="1:5" x14ac:dyDescent="0.25">
      <c r="A3605" s="1"/>
      <c r="B3605" s="1"/>
      <c r="C3605" s="1"/>
      <c r="D3605" s="1"/>
      <c r="E3605" s="1"/>
    </row>
    <row r="3606" spans="1:5" x14ac:dyDescent="0.25">
      <c r="A3606" s="1"/>
      <c r="B3606" s="1"/>
      <c r="C3606" s="1"/>
      <c r="D3606" s="1"/>
      <c r="E3606" s="1"/>
    </row>
    <row r="3607" spans="1:5" x14ac:dyDescent="0.25">
      <c r="A3607" s="1"/>
      <c r="B3607" s="1"/>
      <c r="C3607" s="1"/>
      <c r="D3607" s="1"/>
      <c r="E3607" s="1"/>
    </row>
    <row r="3608" spans="1:5" x14ac:dyDescent="0.25">
      <c r="A3608" s="1"/>
      <c r="B3608" s="1"/>
      <c r="C3608" s="1"/>
      <c r="D3608" s="1"/>
      <c r="E3608" s="1"/>
    </row>
    <row r="3609" spans="1:5" x14ac:dyDescent="0.25">
      <c r="A3609" s="1"/>
      <c r="B3609" s="1"/>
      <c r="C3609" s="1"/>
      <c r="D3609" s="1"/>
      <c r="E3609" s="1"/>
    </row>
    <row r="3610" spans="1:5" x14ac:dyDescent="0.25">
      <c r="A3610" s="1"/>
      <c r="B3610" s="1"/>
      <c r="C3610" s="1"/>
      <c r="D3610" s="1"/>
      <c r="E3610" s="1"/>
    </row>
    <row r="3611" spans="1:5" x14ac:dyDescent="0.25">
      <c r="A3611" s="1"/>
      <c r="B3611" s="1"/>
      <c r="C3611" s="1"/>
      <c r="D3611" s="1"/>
      <c r="E3611" s="1"/>
    </row>
    <row r="3612" spans="1:5" x14ac:dyDescent="0.25">
      <c r="A3612" s="1"/>
      <c r="B3612" s="1"/>
      <c r="C3612" s="1"/>
      <c r="D3612" s="1"/>
      <c r="E3612" s="1"/>
    </row>
    <row r="3613" spans="1:5" x14ac:dyDescent="0.25">
      <c r="A3613" s="1"/>
      <c r="B3613" s="1"/>
      <c r="C3613" s="1"/>
      <c r="D3613" s="1"/>
      <c r="E3613" s="1"/>
    </row>
    <row r="3614" spans="1:5" x14ac:dyDescent="0.25">
      <c r="A3614" s="1"/>
      <c r="B3614" s="1"/>
      <c r="C3614" s="1"/>
      <c r="D3614" s="1"/>
      <c r="E3614" s="1"/>
    </row>
    <row r="3615" spans="1:5" x14ac:dyDescent="0.25">
      <c r="A3615" s="1"/>
      <c r="B3615" s="1"/>
      <c r="C3615" s="1"/>
      <c r="D3615" s="1"/>
      <c r="E3615" s="1"/>
    </row>
    <row r="3616" spans="1:5" x14ac:dyDescent="0.25">
      <c r="A3616" s="1"/>
      <c r="B3616" s="1"/>
      <c r="C3616" s="1"/>
      <c r="D3616" s="1"/>
      <c r="E3616" s="1"/>
    </row>
    <row r="3617" spans="1:5" x14ac:dyDescent="0.25">
      <c r="A3617" s="1"/>
      <c r="B3617" s="1"/>
      <c r="C3617" s="1"/>
      <c r="D3617" s="1"/>
      <c r="E3617" s="1"/>
    </row>
    <row r="3618" spans="1:5" x14ac:dyDescent="0.25">
      <c r="A3618" s="1"/>
      <c r="B3618" s="1"/>
      <c r="C3618" s="1"/>
      <c r="D3618" s="1"/>
      <c r="E3618" s="1"/>
    </row>
    <row r="3619" spans="1:5" x14ac:dyDescent="0.25">
      <c r="A3619" s="1"/>
      <c r="B3619" s="1"/>
      <c r="C3619" s="1"/>
      <c r="D3619" s="1"/>
      <c r="E3619" s="1"/>
    </row>
    <row r="3620" spans="1:5" x14ac:dyDescent="0.25">
      <c r="A3620" s="1"/>
      <c r="B3620" s="1"/>
      <c r="C3620" s="1"/>
      <c r="D3620" s="1"/>
      <c r="E3620" s="1"/>
    </row>
    <row r="3621" spans="1:5" x14ac:dyDescent="0.25">
      <c r="A3621" s="1"/>
      <c r="B3621" s="1"/>
      <c r="C3621" s="1"/>
      <c r="D3621" s="1"/>
      <c r="E3621" s="1"/>
    </row>
    <row r="3622" spans="1:5" x14ac:dyDescent="0.25">
      <c r="A3622" s="1"/>
      <c r="B3622" s="1"/>
      <c r="C3622" s="1"/>
      <c r="D3622" s="1"/>
      <c r="E3622" s="1"/>
    </row>
    <row r="3623" spans="1:5" x14ac:dyDescent="0.25">
      <c r="A3623" s="1"/>
      <c r="B3623" s="1"/>
      <c r="C3623" s="1"/>
      <c r="D3623" s="1"/>
      <c r="E3623" s="1"/>
    </row>
    <row r="3624" spans="1:5" x14ac:dyDescent="0.25">
      <c r="A3624" s="1"/>
      <c r="B3624" s="1"/>
      <c r="C3624" s="1"/>
      <c r="D3624" s="1"/>
      <c r="E3624" s="1"/>
    </row>
    <row r="3625" spans="1:5" x14ac:dyDescent="0.25">
      <c r="A3625" s="1"/>
      <c r="B3625" s="1"/>
      <c r="C3625" s="1"/>
      <c r="D3625" s="1"/>
      <c r="E3625" s="1"/>
    </row>
    <row r="3626" spans="1:5" x14ac:dyDescent="0.25">
      <c r="A3626" s="1"/>
      <c r="B3626" s="1"/>
      <c r="C3626" s="1"/>
      <c r="D3626" s="1"/>
      <c r="E3626" s="1"/>
    </row>
    <row r="3627" spans="1:5" x14ac:dyDescent="0.25">
      <c r="A3627" s="1"/>
      <c r="B3627" s="1"/>
      <c r="C3627" s="1"/>
      <c r="D3627" s="1"/>
      <c r="E3627" s="1"/>
    </row>
    <row r="3628" spans="1:5" x14ac:dyDescent="0.25">
      <c r="A3628" s="1"/>
      <c r="B3628" s="1"/>
      <c r="C3628" s="1"/>
      <c r="D3628" s="1"/>
      <c r="E3628" s="1"/>
    </row>
    <row r="3629" spans="1:5" x14ac:dyDescent="0.25">
      <c r="A3629" s="1"/>
      <c r="B3629" s="1"/>
      <c r="C3629" s="1"/>
      <c r="D3629" s="1"/>
      <c r="E3629" s="1"/>
    </row>
    <row r="3630" spans="1:5" x14ac:dyDescent="0.25">
      <c r="A3630" s="1"/>
      <c r="B3630" s="1"/>
      <c r="C3630" s="1"/>
      <c r="D3630" s="1"/>
      <c r="E3630" s="1"/>
    </row>
    <row r="3631" spans="1:5" x14ac:dyDescent="0.25">
      <c r="A3631" s="1"/>
      <c r="B3631" s="1"/>
      <c r="C3631" s="1"/>
      <c r="D3631" s="1"/>
      <c r="E3631" s="1"/>
    </row>
    <row r="3632" spans="1:5" x14ac:dyDescent="0.25">
      <c r="A3632" s="1"/>
      <c r="B3632" s="1"/>
      <c r="C3632" s="1"/>
      <c r="D3632" s="1"/>
      <c r="E3632" s="1"/>
    </row>
    <row r="3633" spans="1:5" x14ac:dyDescent="0.25">
      <c r="A3633" s="1"/>
      <c r="B3633" s="1"/>
      <c r="C3633" s="1"/>
      <c r="D3633" s="1"/>
      <c r="E3633" s="1"/>
    </row>
    <row r="3634" spans="1:5" x14ac:dyDescent="0.25">
      <c r="A3634" s="1"/>
      <c r="B3634" s="1"/>
      <c r="C3634" s="1"/>
      <c r="D3634" s="1"/>
      <c r="E3634" s="1"/>
    </row>
    <row r="3635" spans="1:5" x14ac:dyDescent="0.25">
      <c r="A3635" s="1"/>
      <c r="B3635" s="1"/>
      <c r="C3635" s="1"/>
      <c r="D3635" s="1"/>
      <c r="E3635" s="1"/>
    </row>
    <row r="3636" spans="1:5" x14ac:dyDescent="0.25">
      <c r="A3636" s="1"/>
      <c r="B3636" s="1"/>
      <c r="C3636" s="1"/>
      <c r="D3636" s="1"/>
      <c r="E3636" s="1"/>
    </row>
    <row r="3637" spans="1:5" x14ac:dyDescent="0.25">
      <c r="A3637" s="1"/>
      <c r="B3637" s="1"/>
      <c r="C3637" s="1"/>
      <c r="D3637" s="1"/>
      <c r="E3637" s="1"/>
    </row>
    <row r="3638" spans="1:5" x14ac:dyDescent="0.25">
      <c r="A3638" s="1"/>
      <c r="B3638" s="1"/>
      <c r="C3638" s="1"/>
      <c r="D3638" s="1"/>
      <c r="E3638" s="1"/>
    </row>
    <row r="3639" spans="1:5" x14ac:dyDescent="0.25">
      <c r="A3639" s="1"/>
      <c r="B3639" s="1"/>
      <c r="C3639" s="1"/>
      <c r="D3639" s="1"/>
      <c r="E3639" s="1"/>
    </row>
    <row r="3640" spans="1:5" x14ac:dyDescent="0.25">
      <c r="A3640" s="1"/>
      <c r="B3640" s="1"/>
      <c r="C3640" s="1"/>
      <c r="D3640" s="1"/>
      <c r="E3640" s="1"/>
    </row>
    <row r="3641" spans="1:5" x14ac:dyDescent="0.25">
      <c r="A3641" s="1"/>
      <c r="B3641" s="1"/>
      <c r="C3641" s="1"/>
      <c r="D3641" s="1"/>
      <c r="E3641" s="1"/>
    </row>
    <row r="3642" spans="1:5" x14ac:dyDescent="0.25">
      <c r="A3642" s="1"/>
      <c r="B3642" s="1"/>
      <c r="C3642" s="1"/>
      <c r="D3642" s="1"/>
      <c r="E3642" s="1"/>
    </row>
    <row r="3643" spans="1:5" x14ac:dyDescent="0.25">
      <c r="A3643" s="1"/>
      <c r="B3643" s="1"/>
      <c r="C3643" s="1"/>
      <c r="D3643" s="1"/>
      <c r="E3643" s="1"/>
    </row>
    <row r="3644" spans="1:5" x14ac:dyDescent="0.25">
      <c r="A3644" s="1"/>
      <c r="B3644" s="1"/>
      <c r="C3644" s="1"/>
      <c r="D3644" s="1"/>
      <c r="E3644" s="1"/>
    </row>
    <row r="3645" spans="1:5" x14ac:dyDescent="0.25">
      <c r="A3645" s="1"/>
      <c r="B3645" s="1"/>
      <c r="C3645" s="1"/>
      <c r="D3645" s="1"/>
      <c r="E3645" s="1"/>
    </row>
    <row r="3646" spans="1:5" x14ac:dyDescent="0.25">
      <c r="A3646" s="1"/>
      <c r="B3646" s="1"/>
      <c r="C3646" s="1"/>
      <c r="D3646" s="1"/>
      <c r="E3646" s="1"/>
    </row>
    <row r="3647" spans="1:5" x14ac:dyDescent="0.25">
      <c r="A3647" s="1"/>
      <c r="B3647" s="1"/>
      <c r="C3647" s="1"/>
      <c r="D3647" s="1"/>
      <c r="E3647" s="1"/>
    </row>
    <row r="3648" spans="1:5" x14ac:dyDescent="0.25">
      <c r="A3648" s="1"/>
      <c r="B3648" s="1"/>
      <c r="C3648" s="1"/>
      <c r="D3648" s="1"/>
      <c r="E3648" s="1"/>
    </row>
    <row r="3649" spans="1:5" x14ac:dyDescent="0.25">
      <c r="A3649" s="1"/>
      <c r="B3649" s="1"/>
      <c r="C3649" s="1"/>
      <c r="D3649" s="1"/>
      <c r="E3649" s="1"/>
    </row>
    <row r="3650" spans="1:5" x14ac:dyDescent="0.25">
      <c r="A3650" s="1"/>
      <c r="B3650" s="1"/>
      <c r="C3650" s="1"/>
      <c r="D3650" s="1"/>
      <c r="E3650" s="1"/>
    </row>
    <row r="3651" spans="1:5" x14ac:dyDescent="0.25">
      <c r="A3651" s="1"/>
      <c r="B3651" s="1"/>
      <c r="C3651" s="1"/>
      <c r="D3651" s="1"/>
      <c r="E3651" s="1"/>
    </row>
    <row r="3652" spans="1:5" x14ac:dyDescent="0.25">
      <c r="A3652" s="1"/>
      <c r="B3652" s="1"/>
      <c r="C3652" s="1"/>
      <c r="D3652" s="1"/>
      <c r="E3652" s="1"/>
    </row>
    <row r="3653" spans="1:5" x14ac:dyDescent="0.25">
      <c r="A3653" s="1"/>
      <c r="B3653" s="1"/>
      <c r="C3653" s="1"/>
      <c r="D3653" s="1"/>
      <c r="E3653" s="1"/>
    </row>
    <row r="3654" spans="1:5" x14ac:dyDescent="0.25">
      <c r="A3654" s="1"/>
      <c r="B3654" s="1"/>
      <c r="C3654" s="1"/>
      <c r="D3654" s="1"/>
      <c r="E3654" s="1"/>
    </row>
    <row r="3655" spans="1:5" x14ac:dyDescent="0.25">
      <c r="A3655" s="1"/>
      <c r="B3655" s="1"/>
      <c r="C3655" s="1"/>
      <c r="D3655" s="1"/>
      <c r="E3655" s="1"/>
    </row>
    <row r="3656" spans="1:5" x14ac:dyDescent="0.25">
      <c r="A3656" s="1"/>
      <c r="B3656" s="1"/>
      <c r="C3656" s="1"/>
      <c r="D3656" s="1"/>
      <c r="E3656" s="1"/>
    </row>
    <row r="3657" spans="1:5" x14ac:dyDescent="0.25">
      <c r="A3657" s="1"/>
      <c r="B3657" s="1"/>
      <c r="C3657" s="1"/>
      <c r="D3657" s="1"/>
      <c r="E3657" s="1"/>
    </row>
    <row r="3658" spans="1:5" x14ac:dyDescent="0.25">
      <c r="A3658" s="1"/>
      <c r="B3658" s="1"/>
      <c r="C3658" s="1"/>
      <c r="D3658" s="1"/>
      <c r="E3658" s="1"/>
    </row>
    <row r="3659" spans="1:5" x14ac:dyDescent="0.25">
      <c r="A3659" s="1"/>
      <c r="B3659" s="1"/>
      <c r="C3659" s="1"/>
      <c r="D3659" s="1"/>
      <c r="E3659" s="1"/>
    </row>
    <row r="3660" spans="1:5" x14ac:dyDescent="0.25">
      <c r="A3660" s="1"/>
      <c r="B3660" s="1"/>
      <c r="C3660" s="1"/>
      <c r="D3660" s="1"/>
      <c r="E3660" s="1"/>
    </row>
    <row r="3661" spans="1:5" x14ac:dyDescent="0.25">
      <c r="A3661" s="1"/>
      <c r="B3661" s="1"/>
      <c r="C3661" s="1"/>
      <c r="D3661" s="1"/>
      <c r="E3661" s="1"/>
    </row>
    <row r="3662" spans="1:5" x14ac:dyDescent="0.25">
      <c r="A3662" s="1"/>
      <c r="B3662" s="1"/>
      <c r="C3662" s="1"/>
      <c r="D3662" s="1"/>
      <c r="E3662" s="1"/>
    </row>
    <row r="3663" spans="1:5" x14ac:dyDescent="0.25">
      <c r="A3663" s="1"/>
      <c r="B3663" s="1"/>
      <c r="C3663" s="1"/>
      <c r="D3663" s="1"/>
      <c r="E3663" s="1"/>
    </row>
    <row r="3664" spans="1:5" x14ac:dyDescent="0.25">
      <c r="A3664" s="1"/>
      <c r="B3664" s="1"/>
      <c r="C3664" s="1"/>
      <c r="D3664" s="1"/>
      <c r="E3664" s="1"/>
    </row>
    <row r="3665" spans="1:5" x14ac:dyDescent="0.25">
      <c r="A3665" s="1"/>
      <c r="B3665" s="1"/>
      <c r="C3665" s="1"/>
      <c r="D3665" s="1"/>
      <c r="E3665" s="1"/>
    </row>
    <row r="3666" spans="1:5" x14ac:dyDescent="0.25">
      <c r="A3666" s="1"/>
      <c r="B3666" s="1"/>
      <c r="C3666" s="1"/>
      <c r="D3666" s="1"/>
      <c r="E3666" s="1"/>
    </row>
    <row r="3667" spans="1:5" x14ac:dyDescent="0.25">
      <c r="A3667" s="1"/>
      <c r="B3667" s="1"/>
      <c r="C3667" s="1"/>
      <c r="D3667" s="1"/>
      <c r="E3667" s="1"/>
    </row>
    <row r="3668" spans="1:5" x14ac:dyDescent="0.25">
      <c r="A3668" s="1"/>
      <c r="B3668" s="1"/>
      <c r="C3668" s="1"/>
      <c r="D3668" s="1"/>
      <c r="E3668" s="1"/>
    </row>
    <row r="3669" spans="1:5" x14ac:dyDescent="0.25">
      <c r="A3669" s="1"/>
      <c r="B3669" s="1"/>
      <c r="C3669" s="1"/>
      <c r="D3669" s="1"/>
      <c r="E3669" s="1"/>
    </row>
    <row r="3670" spans="1:5" x14ac:dyDescent="0.25">
      <c r="A3670" s="1"/>
      <c r="B3670" s="1"/>
      <c r="C3670" s="1"/>
      <c r="D3670" s="1"/>
      <c r="E3670" s="1"/>
    </row>
    <row r="3671" spans="1:5" x14ac:dyDescent="0.25">
      <c r="A3671" s="1"/>
      <c r="B3671" s="1"/>
      <c r="C3671" s="1"/>
      <c r="D3671" s="1"/>
      <c r="E3671" s="1"/>
    </row>
    <row r="3672" spans="1:5" x14ac:dyDescent="0.25">
      <c r="A3672" s="1"/>
      <c r="B3672" s="1"/>
      <c r="C3672" s="1"/>
      <c r="D3672" s="1"/>
      <c r="E3672" s="1"/>
    </row>
    <row r="3673" spans="1:5" x14ac:dyDescent="0.25">
      <c r="A3673" s="1"/>
      <c r="B3673" s="1"/>
      <c r="C3673" s="1"/>
      <c r="D3673" s="1"/>
      <c r="E3673" s="1"/>
    </row>
    <row r="3674" spans="1:5" x14ac:dyDescent="0.25">
      <c r="A3674" s="1"/>
      <c r="B3674" s="1"/>
      <c r="C3674" s="1"/>
      <c r="D3674" s="1"/>
      <c r="E3674" s="1"/>
    </row>
    <row r="3675" spans="1:5" x14ac:dyDescent="0.25">
      <c r="A3675" s="1"/>
      <c r="B3675" s="1"/>
      <c r="C3675" s="1"/>
      <c r="D3675" s="1"/>
      <c r="E3675" s="1"/>
    </row>
    <row r="3676" spans="1:5" x14ac:dyDescent="0.25">
      <c r="A3676" s="1"/>
      <c r="B3676" s="1"/>
      <c r="C3676" s="1"/>
      <c r="D3676" s="1"/>
      <c r="E3676" s="1"/>
    </row>
    <row r="3677" spans="1:5" x14ac:dyDescent="0.25">
      <c r="A3677" s="1"/>
      <c r="B3677" s="1"/>
      <c r="C3677" s="1"/>
      <c r="D3677" s="1"/>
      <c r="E3677" s="1"/>
    </row>
    <row r="3678" spans="1:5" x14ac:dyDescent="0.25">
      <c r="A3678" s="1"/>
      <c r="B3678" s="1"/>
      <c r="C3678" s="1"/>
      <c r="D3678" s="1"/>
      <c r="E3678" s="1"/>
    </row>
    <row r="3679" spans="1:5" x14ac:dyDescent="0.25">
      <c r="A3679" s="1"/>
      <c r="B3679" s="1"/>
      <c r="C3679" s="1"/>
      <c r="D3679" s="1"/>
      <c r="E3679" s="1"/>
    </row>
    <row r="3680" spans="1:5" x14ac:dyDescent="0.25">
      <c r="A3680" s="1"/>
      <c r="B3680" s="1"/>
      <c r="C3680" s="1"/>
      <c r="D3680" s="1"/>
      <c r="E3680" s="1"/>
    </row>
    <row r="3681" spans="1:5" x14ac:dyDescent="0.25">
      <c r="A3681" s="1"/>
      <c r="B3681" s="1"/>
      <c r="C3681" s="1"/>
      <c r="D3681" s="1"/>
      <c r="E3681" s="1"/>
    </row>
    <row r="3682" spans="1:5" x14ac:dyDescent="0.25">
      <c r="A3682" s="1"/>
      <c r="B3682" s="1"/>
      <c r="C3682" s="1"/>
      <c r="D3682" s="1"/>
      <c r="E3682" s="1"/>
    </row>
    <row r="3683" spans="1:5" x14ac:dyDescent="0.25">
      <c r="A3683" s="1"/>
      <c r="B3683" s="1"/>
      <c r="C3683" s="1"/>
      <c r="D3683" s="1"/>
      <c r="E3683" s="1"/>
    </row>
    <row r="3684" spans="1:5" x14ac:dyDescent="0.25">
      <c r="A3684" s="1"/>
      <c r="B3684" s="1"/>
      <c r="C3684" s="1"/>
      <c r="D3684" s="1"/>
      <c r="E3684" s="1"/>
    </row>
    <row r="3685" spans="1:5" x14ac:dyDescent="0.25">
      <c r="A3685" s="1"/>
      <c r="B3685" s="1"/>
      <c r="C3685" s="1"/>
      <c r="D3685" s="1"/>
      <c r="E3685" s="1"/>
    </row>
    <row r="3686" spans="1:5" x14ac:dyDescent="0.25">
      <c r="A3686" s="1"/>
      <c r="B3686" s="1"/>
      <c r="C3686" s="1"/>
      <c r="D3686" s="1"/>
      <c r="E3686" s="1"/>
    </row>
    <row r="3687" spans="1:5" x14ac:dyDescent="0.25">
      <c r="A3687" s="1"/>
      <c r="B3687" s="1"/>
      <c r="C3687" s="1"/>
      <c r="D3687" s="1"/>
      <c r="E3687" s="1"/>
    </row>
    <row r="3688" spans="1:5" x14ac:dyDescent="0.25">
      <c r="A3688" s="1"/>
      <c r="B3688" s="1"/>
      <c r="C3688" s="1"/>
      <c r="D3688" s="1"/>
      <c r="E3688" s="1"/>
    </row>
    <row r="3689" spans="1:5" x14ac:dyDescent="0.25">
      <c r="A3689" s="1"/>
      <c r="B3689" s="1"/>
      <c r="C3689" s="1"/>
      <c r="D3689" s="1"/>
      <c r="E3689" s="1"/>
    </row>
    <row r="3690" spans="1:5" x14ac:dyDescent="0.25">
      <c r="A3690" s="1"/>
      <c r="B3690" s="1"/>
      <c r="C3690" s="1"/>
      <c r="D3690" s="1"/>
      <c r="E3690" s="1"/>
    </row>
    <row r="3691" spans="1:5" x14ac:dyDescent="0.25">
      <c r="A3691" s="1"/>
      <c r="B3691" s="1"/>
      <c r="C3691" s="1"/>
      <c r="D3691" s="1"/>
      <c r="E3691" s="1"/>
    </row>
    <row r="3692" spans="1:5" x14ac:dyDescent="0.25">
      <c r="A3692" s="1"/>
      <c r="B3692" s="1"/>
      <c r="C3692" s="1"/>
      <c r="D3692" s="1"/>
      <c r="E3692" s="1"/>
    </row>
    <row r="3693" spans="1:5" x14ac:dyDescent="0.25">
      <c r="A3693" s="1"/>
      <c r="B3693" s="1"/>
      <c r="C3693" s="1"/>
      <c r="D3693" s="1"/>
      <c r="E3693" s="1"/>
    </row>
    <row r="3694" spans="1:5" x14ac:dyDescent="0.25">
      <c r="A3694" s="1"/>
      <c r="B3694" s="1"/>
      <c r="C3694" s="1"/>
      <c r="D3694" s="1"/>
      <c r="E3694" s="1"/>
    </row>
    <row r="3695" spans="1:5" x14ac:dyDescent="0.25">
      <c r="A3695" s="1"/>
      <c r="B3695" s="1"/>
      <c r="C3695" s="1"/>
      <c r="D3695" s="1"/>
      <c r="E3695" s="1"/>
    </row>
    <row r="3696" spans="1:5" x14ac:dyDescent="0.25">
      <c r="A3696" s="1"/>
      <c r="B3696" s="1"/>
      <c r="C3696" s="1"/>
      <c r="D3696" s="1"/>
      <c r="E3696" s="1"/>
    </row>
    <row r="3697" spans="1:5" x14ac:dyDescent="0.25">
      <c r="A3697" s="1"/>
      <c r="B3697" s="1"/>
      <c r="C3697" s="1"/>
      <c r="D3697" s="1"/>
      <c r="E3697" s="1"/>
    </row>
    <row r="3698" spans="1:5" x14ac:dyDescent="0.25">
      <c r="A3698" s="1"/>
      <c r="B3698" s="1"/>
      <c r="C3698" s="1"/>
      <c r="D3698" s="1"/>
      <c r="E3698" s="1"/>
    </row>
    <row r="3699" spans="1:5" x14ac:dyDescent="0.25">
      <c r="A3699" s="1"/>
      <c r="B3699" s="1"/>
      <c r="C3699" s="1"/>
      <c r="D3699" s="1"/>
      <c r="E3699" s="1"/>
    </row>
    <row r="3700" spans="1:5" x14ac:dyDescent="0.25">
      <c r="A3700" s="1"/>
      <c r="B3700" s="1"/>
      <c r="C3700" s="1"/>
      <c r="D3700" s="1"/>
      <c r="E3700" s="1"/>
    </row>
    <row r="3701" spans="1:5" x14ac:dyDescent="0.25">
      <c r="A3701" s="1"/>
      <c r="B3701" s="1"/>
      <c r="C3701" s="1"/>
      <c r="D3701" s="1"/>
      <c r="E3701" s="1"/>
    </row>
    <row r="3702" spans="1:5" x14ac:dyDescent="0.25">
      <c r="A3702" s="1"/>
      <c r="B3702" s="1"/>
      <c r="C3702" s="1"/>
      <c r="D3702" s="1"/>
      <c r="E3702" s="1"/>
    </row>
    <row r="3703" spans="1:5" x14ac:dyDescent="0.25">
      <c r="A3703" s="1"/>
      <c r="B3703" s="1"/>
      <c r="C3703" s="1"/>
      <c r="D3703" s="1"/>
      <c r="E3703" s="1"/>
    </row>
    <row r="3704" spans="1:5" x14ac:dyDescent="0.25">
      <c r="A3704" s="1"/>
      <c r="B3704" s="1"/>
      <c r="C3704" s="1"/>
      <c r="D3704" s="1"/>
      <c r="E3704" s="1"/>
    </row>
    <row r="3705" spans="1:5" x14ac:dyDescent="0.25">
      <c r="A3705" s="1"/>
      <c r="B3705" s="1"/>
      <c r="C3705" s="1"/>
      <c r="D3705" s="1"/>
      <c r="E3705" s="1"/>
    </row>
    <row r="3706" spans="1:5" x14ac:dyDescent="0.25">
      <c r="A3706" s="1"/>
      <c r="B3706" s="1"/>
      <c r="C3706" s="1"/>
      <c r="D3706" s="1"/>
      <c r="E3706" s="1"/>
    </row>
    <row r="3707" spans="1:5" x14ac:dyDescent="0.25">
      <c r="A3707" s="1"/>
      <c r="B3707" s="1"/>
      <c r="C3707" s="1"/>
      <c r="D3707" s="1"/>
      <c r="E3707" s="1"/>
    </row>
    <row r="3708" spans="1:5" x14ac:dyDescent="0.25">
      <c r="A3708" s="1"/>
      <c r="B3708" s="1"/>
      <c r="C3708" s="1"/>
      <c r="D3708" s="1"/>
      <c r="E3708" s="1"/>
    </row>
    <row r="3709" spans="1:5" x14ac:dyDescent="0.25">
      <c r="A3709" s="1"/>
      <c r="B3709" s="1"/>
      <c r="C3709" s="1"/>
      <c r="D3709" s="1"/>
      <c r="E3709" s="1"/>
    </row>
    <row r="3710" spans="1:5" x14ac:dyDescent="0.25">
      <c r="A3710" s="1"/>
      <c r="B3710" s="1"/>
      <c r="C3710" s="1"/>
      <c r="D3710" s="1"/>
      <c r="E3710" s="1"/>
    </row>
    <row r="3711" spans="1:5" x14ac:dyDescent="0.25">
      <c r="A3711" s="1"/>
      <c r="B3711" s="1"/>
      <c r="C3711" s="1"/>
      <c r="D3711" s="1"/>
      <c r="E3711" s="1"/>
    </row>
    <row r="3712" spans="1:5" x14ac:dyDescent="0.25">
      <c r="A3712" s="1"/>
      <c r="B3712" s="1"/>
      <c r="C3712" s="1"/>
      <c r="D3712" s="1"/>
      <c r="E3712" s="1"/>
    </row>
    <row r="3713" spans="1:5" x14ac:dyDescent="0.25">
      <c r="A3713" s="1"/>
      <c r="B3713" s="1"/>
      <c r="C3713" s="1"/>
      <c r="D3713" s="1"/>
      <c r="E3713" s="1"/>
    </row>
    <row r="3714" spans="1:5" x14ac:dyDescent="0.25">
      <c r="A3714" s="1"/>
      <c r="B3714" s="1"/>
      <c r="C3714" s="1"/>
      <c r="D3714" s="1"/>
      <c r="E3714" s="1"/>
    </row>
    <row r="3715" spans="1:5" x14ac:dyDescent="0.25">
      <c r="A3715" s="1"/>
      <c r="B3715" s="1"/>
      <c r="C3715" s="1"/>
      <c r="D3715" s="1"/>
      <c r="E3715" s="1"/>
    </row>
    <row r="3716" spans="1:5" x14ac:dyDescent="0.25">
      <c r="A3716" s="1"/>
      <c r="B3716" s="1"/>
      <c r="C3716" s="1"/>
      <c r="D3716" s="1"/>
      <c r="E3716" s="1"/>
    </row>
    <row r="3717" spans="1:5" x14ac:dyDescent="0.25">
      <c r="A3717" s="1"/>
      <c r="B3717" s="1"/>
      <c r="C3717" s="1"/>
      <c r="D3717" s="1"/>
      <c r="E3717" s="1"/>
    </row>
    <row r="3718" spans="1:5" x14ac:dyDescent="0.25">
      <c r="A3718" s="1"/>
      <c r="B3718" s="1"/>
      <c r="C3718" s="1"/>
      <c r="D3718" s="1"/>
      <c r="E3718" s="1"/>
    </row>
    <row r="3719" spans="1:5" x14ac:dyDescent="0.25">
      <c r="A3719" s="1"/>
      <c r="B3719" s="1"/>
      <c r="C3719" s="1"/>
      <c r="D3719" s="1"/>
      <c r="E3719" s="1"/>
    </row>
    <row r="3720" spans="1:5" x14ac:dyDescent="0.25">
      <c r="A3720" s="1"/>
      <c r="B3720" s="1"/>
      <c r="C3720" s="1"/>
      <c r="D3720" s="1"/>
      <c r="E3720" s="1"/>
    </row>
    <row r="3721" spans="1:5" x14ac:dyDescent="0.25">
      <c r="A3721" s="1"/>
      <c r="B3721" s="1"/>
      <c r="C3721" s="1"/>
      <c r="D3721" s="1"/>
      <c r="E3721" s="1"/>
    </row>
    <row r="3722" spans="1:5" x14ac:dyDescent="0.25">
      <c r="A3722" s="1"/>
      <c r="B3722" s="1"/>
      <c r="C3722" s="1"/>
      <c r="D3722" s="1"/>
      <c r="E3722" s="1"/>
    </row>
    <row r="3723" spans="1:5" x14ac:dyDescent="0.25">
      <c r="A3723" s="1"/>
      <c r="B3723" s="1"/>
      <c r="C3723" s="1"/>
      <c r="D3723" s="1"/>
      <c r="E3723" s="1"/>
    </row>
    <row r="3724" spans="1:5" x14ac:dyDescent="0.25">
      <c r="A3724" s="1"/>
      <c r="B3724" s="1"/>
      <c r="C3724" s="1"/>
      <c r="D3724" s="1"/>
      <c r="E3724" s="1"/>
    </row>
    <row r="3725" spans="1:5" x14ac:dyDescent="0.25">
      <c r="A3725" s="1"/>
      <c r="B3725" s="1"/>
      <c r="C3725" s="1"/>
      <c r="D3725" s="1"/>
      <c r="E3725" s="1"/>
    </row>
    <row r="3726" spans="1:5" x14ac:dyDescent="0.25">
      <c r="A3726" s="1"/>
      <c r="B3726" s="1"/>
      <c r="C3726" s="1"/>
      <c r="D3726" s="1"/>
      <c r="E3726" s="1"/>
    </row>
    <row r="3727" spans="1:5" x14ac:dyDescent="0.25">
      <c r="A3727" s="1"/>
      <c r="B3727" s="1"/>
      <c r="C3727" s="1"/>
      <c r="D3727" s="1"/>
      <c r="E3727" s="1"/>
    </row>
    <row r="3728" spans="1:5" x14ac:dyDescent="0.25">
      <c r="A3728" s="1"/>
      <c r="B3728" s="1"/>
      <c r="C3728" s="1"/>
      <c r="D3728" s="1"/>
      <c r="E3728" s="1"/>
    </row>
    <row r="3729" spans="1:5" x14ac:dyDescent="0.25">
      <c r="A3729" s="1"/>
      <c r="B3729" s="1"/>
      <c r="C3729" s="1"/>
      <c r="D3729" s="1"/>
      <c r="E3729" s="1"/>
    </row>
    <row r="3730" spans="1:5" x14ac:dyDescent="0.25">
      <c r="A3730" s="1"/>
      <c r="B3730" s="1"/>
      <c r="C3730" s="1"/>
      <c r="D3730" s="1"/>
      <c r="E3730" s="1"/>
    </row>
    <row r="3731" spans="1:5" x14ac:dyDescent="0.25">
      <c r="A3731" s="1"/>
      <c r="B3731" s="1"/>
      <c r="C3731" s="1"/>
      <c r="D3731" s="1"/>
      <c r="E3731" s="1"/>
    </row>
    <row r="3732" spans="1:5" x14ac:dyDescent="0.25">
      <c r="A3732" s="1"/>
      <c r="B3732" s="1"/>
      <c r="C3732" s="1"/>
      <c r="D3732" s="1"/>
      <c r="E3732" s="1"/>
    </row>
    <row r="3733" spans="1:5" x14ac:dyDescent="0.25">
      <c r="A3733" s="1"/>
      <c r="B3733" s="1"/>
      <c r="C3733" s="1"/>
      <c r="D3733" s="1"/>
      <c r="E3733" s="1"/>
    </row>
    <row r="3734" spans="1:5" x14ac:dyDescent="0.25">
      <c r="A3734" s="1"/>
      <c r="B3734" s="1"/>
      <c r="C3734" s="1"/>
      <c r="D3734" s="1"/>
      <c r="E3734" s="1"/>
    </row>
    <row r="3735" spans="1:5" x14ac:dyDescent="0.25">
      <c r="A3735" s="1"/>
      <c r="B3735" s="1"/>
      <c r="C3735" s="1"/>
      <c r="D3735" s="1"/>
      <c r="E3735" s="1"/>
    </row>
    <row r="3736" spans="1:5" x14ac:dyDescent="0.25">
      <c r="A3736" s="1"/>
      <c r="B3736" s="1"/>
      <c r="C3736" s="1"/>
      <c r="D3736" s="1"/>
      <c r="E3736" s="1"/>
    </row>
    <row r="3737" spans="1:5" x14ac:dyDescent="0.25">
      <c r="A3737" s="1"/>
      <c r="B3737" s="1"/>
      <c r="C3737" s="1"/>
      <c r="D3737" s="1"/>
      <c r="E3737" s="1"/>
    </row>
    <row r="3738" spans="1:5" x14ac:dyDescent="0.25">
      <c r="A3738" s="1"/>
      <c r="B3738" s="1"/>
      <c r="C3738" s="1"/>
      <c r="D3738" s="1"/>
      <c r="E3738" s="1"/>
    </row>
    <row r="3739" spans="1:5" x14ac:dyDescent="0.25">
      <c r="A3739" s="1"/>
      <c r="B3739" s="1"/>
      <c r="C3739" s="1"/>
      <c r="D3739" s="1"/>
      <c r="E3739" s="1"/>
    </row>
    <row r="3740" spans="1:5" x14ac:dyDescent="0.25">
      <c r="A3740" s="1"/>
      <c r="B3740" s="1"/>
      <c r="C3740" s="1"/>
      <c r="D3740" s="1"/>
      <c r="E3740" s="1"/>
    </row>
    <row r="3741" spans="1:5" x14ac:dyDescent="0.25">
      <c r="A3741" s="1"/>
      <c r="B3741" s="1"/>
      <c r="C3741" s="1"/>
      <c r="D3741" s="1"/>
      <c r="E3741" s="1"/>
    </row>
    <row r="3742" spans="1:5" x14ac:dyDescent="0.25">
      <c r="A3742" s="1"/>
      <c r="B3742" s="1"/>
      <c r="C3742" s="1"/>
      <c r="D3742" s="1"/>
      <c r="E3742" s="1"/>
    </row>
    <row r="3743" spans="1:5" x14ac:dyDescent="0.25">
      <c r="A3743" s="1"/>
      <c r="B3743" s="1"/>
      <c r="C3743" s="1"/>
      <c r="D3743" s="1"/>
      <c r="E3743" s="1"/>
    </row>
    <row r="3744" spans="1:5" x14ac:dyDescent="0.25">
      <c r="A3744" s="1"/>
      <c r="B3744" s="1"/>
      <c r="C3744" s="1"/>
      <c r="D3744" s="1"/>
      <c r="E3744" s="1"/>
    </row>
    <row r="3745" spans="1:5" x14ac:dyDescent="0.25">
      <c r="A3745" s="1"/>
      <c r="B3745" s="1"/>
      <c r="C3745" s="1"/>
      <c r="D3745" s="1"/>
      <c r="E3745" s="1"/>
    </row>
    <row r="3746" spans="1:5" x14ac:dyDescent="0.25">
      <c r="A3746" s="1"/>
      <c r="B3746" s="1"/>
      <c r="C3746" s="1"/>
      <c r="D3746" s="1"/>
      <c r="E3746" s="1"/>
    </row>
    <row r="3747" spans="1:5" x14ac:dyDescent="0.25">
      <c r="A3747" s="1"/>
      <c r="B3747" s="1"/>
      <c r="C3747" s="1"/>
      <c r="D3747" s="1"/>
      <c r="E3747" s="1"/>
    </row>
    <row r="3748" spans="1:5" x14ac:dyDescent="0.25">
      <c r="A3748" s="1"/>
      <c r="B3748" s="1"/>
      <c r="C3748" s="1"/>
      <c r="D3748" s="1"/>
      <c r="E3748" s="1"/>
    </row>
    <row r="3749" spans="1:5" x14ac:dyDescent="0.25">
      <c r="A3749" s="1"/>
      <c r="B3749" s="1"/>
      <c r="C3749" s="1"/>
      <c r="D3749" s="1"/>
      <c r="E3749" s="1"/>
    </row>
    <row r="3750" spans="1:5" x14ac:dyDescent="0.25">
      <c r="A3750" s="1"/>
      <c r="B3750" s="1"/>
      <c r="C3750" s="1"/>
      <c r="D3750" s="1"/>
      <c r="E3750" s="1"/>
    </row>
    <row r="3751" spans="1:5" x14ac:dyDescent="0.25">
      <c r="A3751" s="1"/>
      <c r="B3751" s="1"/>
      <c r="C3751" s="1"/>
      <c r="D3751" s="1"/>
      <c r="E3751" s="1"/>
    </row>
    <row r="3752" spans="1:5" x14ac:dyDescent="0.25">
      <c r="A3752" s="1"/>
      <c r="B3752" s="1"/>
      <c r="C3752" s="1"/>
      <c r="D3752" s="1"/>
      <c r="E3752" s="1"/>
    </row>
    <row r="3753" spans="1:5" x14ac:dyDescent="0.25">
      <c r="A3753" s="1"/>
      <c r="B3753" s="1"/>
      <c r="C3753" s="1"/>
      <c r="D3753" s="1"/>
      <c r="E3753" s="1"/>
    </row>
    <row r="3754" spans="1:5" x14ac:dyDescent="0.25">
      <c r="A3754" s="1"/>
      <c r="B3754" s="1"/>
      <c r="C3754" s="1"/>
      <c r="D3754" s="1"/>
      <c r="E3754" s="1"/>
    </row>
    <row r="3755" spans="1:5" x14ac:dyDescent="0.25">
      <c r="A3755" s="1"/>
      <c r="B3755" s="1"/>
      <c r="C3755" s="1"/>
      <c r="D3755" s="1"/>
      <c r="E3755" s="1"/>
    </row>
    <row r="3756" spans="1:5" x14ac:dyDescent="0.25">
      <c r="A3756" s="1"/>
      <c r="B3756" s="1"/>
      <c r="C3756" s="1"/>
      <c r="D3756" s="1"/>
      <c r="E3756" s="1"/>
    </row>
    <row r="3757" spans="1:5" x14ac:dyDescent="0.25">
      <c r="A3757" s="1"/>
      <c r="B3757" s="1"/>
      <c r="C3757" s="1"/>
      <c r="D3757" s="1"/>
      <c r="E3757" s="1"/>
    </row>
    <row r="3758" spans="1:5" x14ac:dyDescent="0.25">
      <c r="A3758" s="1"/>
      <c r="B3758" s="1"/>
      <c r="C3758" s="1"/>
      <c r="D3758" s="1"/>
      <c r="E3758" s="1"/>
    </row>
    <row r="3759" spans="1:5" x14ac:dyDescent="0.25">
      <c r="A3759" s="1"/>
      <c r="B3759" s="1"/>
      <c r="C3759" s="1"/>
      <c r="D3759" s="1"/>
      <c r="E3759" s="1"/>
    </row>
    <row r="3760" spans="1:5" x14ac:dyDescent="0.25">
      <c r="A3760" s="1"/>
      <c r="B3760" s="1"/>
      <c r="C3760" s="1"/>
      <c r="D3760" s="1"/>
      <c r="E3760" s="1"/>
    </row>
    <row r="3761" spans="1:5" x14ac:dyDescent="0.25">
      <c r="A3761" s="1"/>
      <c r="B3761" s="1"/>
      <c r="C3761" s="1"/>
      <c r="D3761" s="1"/>
      <c r="E3761" s="1"/>
    </row>
    <row r="3762" spans="1:5" x14ac:dyDescent="0.25">
      <c r="A3762" s="1"/>
      <c r="B3762" s="1"/>
      <c r="C3762" s="1"/>
      <c r="D3762" s="1"/>
      <c r="E3762" s="1"/>
    </row>
    <row r="3763" spans="1:5" x14ac:dyDescent="0.25">
      <c r="A3763" s="1"/>
      <c r="B3763" s="1"/>
      <c r="C3763" s="1"/>
      <c r="D3763" s="1"/>
      <c r="E3763" s="1"/>
    </row>
    <row r="3764" spans="1:5" x14ac:dyDescent="0.25">
      <c r="A3764" s="1"/>
      <c r="B3764" s="1"/>
      <c r="C3764" s="1"/>
      <c r="D3764" s="1"/>
      <c r="E3764" s="1"/>
    </row>
    <row r="3765" spans="1:5" x14ac:dyDescent="0.25">
      <c r="A3765" s="1"/>
      <c r="B3765" s="1"/>
      <c r="C3765" s="1"/>
      <c r="D3765" s="1"/>
      <c r="E3765" s="1"/>
    </row>
    <row r="3766" spans="1:5" x14ac:dyDescent="0.25">
      <c r="A3766" s="1"/>
      <c r="B3766" s="1"/>
      <c r="C3766" s="1"/>
      <c r="D3766" s="1"/>
      <c r="E3766" s="1"/>
    </row>
    <row r="3767" spans="1:5" x14ac:dyDescent="0.25">
      <c r="A3767" s="1"/>
      <c r="B3767" s="1"/>
      <c r="C3767" s="1"/>
      <c r="D3767" s="1"/>
      <c r="E3767" s="1"/>
    </row>
    <row r="3768" spans="1:5" x14ac:dyDescent="0.25">
      <c r="A3768" s="1"/>
      <c r="B3768" s="1"/>
      <c r="C3768" s="1"/>
      <c r="D3768" s="1"/>
      <c r="E3768" s="1"/>
    </row>
    <row r="3769" spans="1:5" x14ac:dyDescent="0.25">
      <c r="A3769" s="1"/>
      <c r="B3769" s="1"/>
      <c r="C3769" s="1"/>
      <c r="D3769" s="1"/>
      <c r="E3769" s="1"/>
    </row>
    <row r="3770" spans="1:5" x14ac:dyDescent="0.25">
      <c r="A3770" s="1"/>
      <c r="B3770" s="1"/>
      <c r="C3770" s="1"/>
      <c r="D3770" s="1"/>
      <c r="E3770" s="1"/>
    </row>
    <row r="3771" spans="1:5" x14ac:dyDescent="0.25">
      <c r="A3771" s="1"/>
      <c r="B3771" s="1"/>
      <c r="C3771" s="1"/>
      <c r="D3771" s="1"/>
      <c r="E3771" s="1"/>
    </row>
    <row r="3772" spans="1:5" x14ac:dyDescent="0.25">
      <c r="A3772" s="1"/>
      <c r="B3772" s="1"/>
      <c r="C3772" s="1"/>
      <c r="D3772" s="1"/>
      <c r="E3772" s="1"/>
    </row>
    <row r="3773" spans="1:5" x14ac:dyDescent="0.25">
      <c r="A3773" s="1"/>
      <c r="B3773" s="1"/>
      <c r="C3773" s="1"/>
      <c r="D3773" s="1"/>
      <c r="E3773" s="1"/>
    </row>
    <row r="3774" spans="1:5" x14ac:dyDescent="0.25">
      <c r="A3774" s="1"/>
      <c r="B3774" s="1"/>
      <c r="C3774" s="1"/>
      <c r="D3774" s="1"/>
      <c r="E3774" s="1"/>
    </row>
    <row r="3775" spans="1:5" x14ac:dyDescent="0.25">
      <c r="A3775" s="1"/>
      <c r="B3775" s="1"/>
      <c r="C3775" s="1"/>
      <c r="D3775" s="1"/>
      <c r="E3775" s="1"/>
    </row>
    <row r="3776" spans="1:5" x14ac:dyDescent="0.25">
      <c r="A3776" s="1"/>
      <c r="B3776" s="1"/>
      <c r="C3776" s="1"/>
      <c r="D3776" s="1"/>
      <c r="E3776" s="1"/>
    </row>
    <row r="3777" spans="1:5" x14ac:dyDescent="0.25">
      <c r="A3777" s="1"/>
      <c r="B3777" s="1"/>
      <c r="C3777" s="1"/>
      <c r="D3777" s="1"/>
      <c r="E3777" s="1"/>
    </row>
    <row r="3778" spans="1:5" x14ac:dyDescent="0.25">
      <c r="A3778" s="1"/>
      <c r="B3778" s="1"/>
      <c r="C3778" s="1"/>
      <c r="D3778" s="1"/>
      <c r="E3778" s="1"/>
    </row>
    <row r="3779" spans="1:5" x14ac:dyDescent="0.25">
      <c r="A3779" s="1"/>
      <c r="B3779" s="1"/>
      <c r="C3779" s="1"/>
      <c r="D3779" s="1"/>
      <c r="E3779" s="1"/>
    </row>
    <row r="3780" spans="1:5" x14ac:dyDescent="0.25">
      <c r="A3780" s="1"/>
      <c r="B3780" s="1"/>
      <c r="C3780" s="1"/>
      <c r="D3780" s="1"/>
      <c r="E3780" s="1"/>
    </row>
    <row r="3781" spans="1:5" x14ac:dyDescent="0.25">
      <c r="A3781" s="1"/>
      <c r="B3781" s="1"/>
      <c r="C3781" s="1"/>
      <c r="D3781" s="1"/>
      <c r="E3781" s="1"/>
    </row>
    <row r="3782" spans="1:5" x14ac:dyDescent="0.25">
      <c r="A3782" s="1"/>
      <c r="B3782" s="1"/>
      <c r="C3782" s="1"/>
      <c r="D3782" s="1"/>
      <c r="E3782" s="1"/>
    </row>
    <row r="3783" spans="1:5" x14ac:dyDescent="0.25">
      <c r="A3783" s="1"/>
      <c r="B3783" s="1"/>
      <c r="C3783" s="1"/>
      <c r="D3783" s="1"/>
      <c r="E3783" s="1"/>
    </row>
    <row r="3784" spans="1:5" x14ac:dyDescent="0.25">
      <c r="A3784" s="1"/>
      <c r="B3784" s="1"/>
      <c r="C3784" s="1"/>
      <c r="D3784" s="1"/>
      <c r="E3784" s="1"/>
    </row>
    <row r="3785" spans="1:5" x14ac:dyDescent="0.25">
      <c r="A3785" s="1"/>
      <c r="B3785" s="1"/>
      <c r="C3785" s="1"/>
      <c r="D3785" s="1"/>
      <c r="E3785" s="1"/>
    </row>
    <row r="3786" spans="1:5" x14ac:dyDescent="0.25">
      <c r="A3786" s="1"/>
      <c r="B3786" s="1"/>
      <c r="C3786" s="1"/>
      <c r="D3786" s="1"/>
      <c r="E3786" s="1"/>
    </row>
    <row r="3787" spans="1:5" x14ac:dyDescent="0.25">
      <c r="A3787" s="1"/>
      <c r="B3787" s="1"/>
      <c r="C3787" s="1"/>
      <c r="D3787" s="1"/>
      <c r="E3787" s="1"/>
    </row>
    <row r="3788" spans="1:5" x14ac:dyDescent="0.25">
      <c r="A3788" s="1"/>
      <c r="B3788" s="1"/>
      <c r="C3788" s="1"/>
      <c r="D3788" s="1"/>
      <c r="E3788" s="1"/>
    </row>
    <row r="3789" spans="1:5" x14ac:dyDescent="0.25">
      <c r="A3789" s="1"/>
      <c r="B3789" s="1"/>
      <c r="C3789" s="1"/>
      <c r="D3789" s="1"/>
      <c r="E3789" s="1"/>
    </row>
    <row r="3790" spans="1:5" x14ac:dyDescent="0.25">
      <c r="A3790" s="1"/>
      <c r="B3790" s="1"/>
      <c r="C3790" s="1"/>
      <c r="D3790" s="1"/>
      <c r="E3790" s="1"/>
    </row>
    <row r="3791" spans="1:5" x14ac:dyDescent="0.25">
      <c r="A3791" s="1"/>
      <c r="B3791" s="1"/>
      <c r="C3791" s="1"/>
      <c r="D3791" s="1"/>
      <c r="E3791" s="1"/>
    </row>
    <row r="3792" spans="1:5" x14ac:dyDescent="0.25">
      <c r="A3792" s="1"/>
      <c r="B3792" s="1"/>
      <c r="C3792" s="1"/>
      <c r="D3792" s="1"/>
      <c r="E3792" s="1"/>
    </row>
    <row r="3793" spans="1:5" x14ac:dyDescent="0.25">
      <c r="A3793" s="1"/>
      <c r="B3793" s="1"/>
      <c r="C3793" s="1"/>
      <c r="D3793" s="1"/>
      <c r="E3793" s="1"/>
    </row>
    <row r="3794" spans="1:5" x14ac:dyDescent="0.25">
      <c r="A3794" s="1"/>
      <c r="B3794" s="1"/>
      <c r="C3794" s="1"/>
      <c r="D3794" s="1"/>
      <c r="E3794" s="1"/>
    </row>
    <row r="3795" spans="1:5" x14ac:dyDescent="0.25">
      <c r="A3795" s="1"/>
      <c r="B3795" s="1"/>
      <c r="C3795" s="1"/>
      <c r="D3795" s="1"/>
      <c r="E3795" s="1"/>
    </row>
    <row r="3796" spans="1:5" x14ac:dyDescent="0.25">
      <c r="A3796" s="1"/>
      <c r="B3796" s="1"/>
      <c r="C3796" s="1"/>
      <c r="D3796" s="1"/>
      <c r="E3796" s="1"/>
    </row>
    <row r="3797" spans="1:5" x14ac:dyDescent="0.25">
      <c r="A3797" s="1"/>
      <c r="B3797" s="1"/>
      <c r="C3797" s="1"/>
      <c r="D3797" s="1"/>
      <c r="E3797" s="1"/>
    </row>
    <row r="3798" spans="1:5" x14ac:dyDescent="0.25">
      <c r="A3798" s="1"/>
      <c r="B3798" s="1"/>
      <c r="C3798" s="1"/>
      <c r="D3798" s="1"/>
      <c r="E3798" s="1"/>
    </row>
    <row r="3799" spans="1:5" x14ac:dyDescent="0.25">
      <c r="A3799" s="1"/>
      <c r="B3799" s="1"/>
      <c r="C3799" s="1"/>
      <c r="D3799" s="1"/>
      <c r="E3799" s="1"/>
    </row>
    <row r="3800" spans="1:5" x14ac:dyDescent="0.25">
      <c r="A3800" s="1"/>
      <c r="B3800" s="1"/>
      <c r="C3800" s="1"/>
      <c r="D3800" s="1"/>
      <c r="E3800" s="1"/>
    </row>
    <row r="3801" spans="1:5" x14ac:dyDescent="0.25">
      <c r="A3801" s="1"/>
      <c r="B3801" s="1"/>
      <c r="C3801" s="1"/>
      <c r="D3801" s="1"/>
      <c r="E3801" s="1"/>
    </row>
    <row r="3802" spans="1:5" x14ac:dyDescent="0.25">
      <c r="A3802" s="1"/>
      <c r="B3802" s="1"/>
      <c r="C3802" s="1"/>
      <c r="D3802" s="1"/>
      <c r="E3802" s="1"/>
    </row>
    <row r="3803" spans="1:5" x14ac:dyDescent="0.25">
      <c r="A3803" s="1"/>
      <c r="B3803" s="1"/>
      <c r="C3803" s="1"/>
      <c r="D3803" s="1"/>
      <c r="E3803" s="1"/>
    </row>
    <row r="3804" spans="1:5" x14ac:dyDescent="0.25">
      <c r="A3804" s="1"/>
      <c r="B3804" s="1"/>
      <c r="C3804" s="1"/>
      <c r="D3804" s="1"/>
      <c r="E3804" s="1"/>
    </row>
    <row r="3805" spans="1:5" x14ac:dyDescent="0.25">
      <c r="A3805" s="1"/>
      <c r="B3805" s="1"/>
      <c r="C3805" s="1"/>
      <c r="D3805" s="1"/>
      <c r="E3805" s="1"/>
    </row>
    <row r="3806" spans="1:5" x14ac:dyDescent="0.25">
      <c r="A3806" s="1"/>
      <c r="B3806" s="1"/>
      <c r="C3806" s="1"/>
      <c r="D3806" s="1"/>
      <c r="E3806" s="1"/>
    </row>
    <row r="3807" spans="1:5" x14ac:dyDescent="0.25">
      <c r="A3807" s="1"/>
      <c r="B3807" s="1"/>
      <c r="C3807" s="1"/>
      <c r="D3807" s="1"/>
      <c r="E3807" s="1"/>
    </row>
    <row r="3808" spans="1:5" x14ac:dyDescent="0.25">
      <c r="A3808" s="1"/>
      <c r="B3808" s="1"/>
      <c r="C3808" s="1"/>
      <c r="D3808" s="1"/>
      <c r="E3808" s="1"/>
    </row>
    <row r="3809" spans="1:5" x14ac:dyDescent="0.25">
      <c r="A3809" s="1"/>
      <c r="B3809" s="1"/>
      <c r="C3809" s="1"/>
      <c r="D3809" s="1"/>
      <c r="E3809" s="1"/>
    </row>
    <row r="3810" spans="1:5" x14ac:dyDescent="0.25">
      <c r="A3810" s="1"/>
      <c r="B3810" s="1"/>
      <c r="C3810" s="1"/>
      <c r="D3810" s="1"/>
      <c r="E3810" s="1"/>
    </row>
    <row r="3811" spans="1:5" x14ac:dyDescent="0.25">
      <c r="A3811" s="1"/>
      <c r="B3811" s="1"/>
      <c r="C3811" s="1"/>
      <c r="D3811" s="1"/>
      <c r="E3811" s="1"/>
    </row>
    <row r="3812" spans="1:5" x14ac:dyDescent="0.25">
      <c r="A3812" s="1"/>
      <c r="B3812" s="1"/>
      <c r="C3812" s="1"/>
      <c r="D3812" s="1"/>
      <c r="E3812" s="1"/>
    </row>
    <row r="3813" spans="1:5" x14ac:dyDescent="0.25">
      <c r="A3813" s="1"/>
      <c r="B3813" s="1"/>
      <c r="C3813" s="1"/>
      <c r="D3813" s="1"/>
      <c r="E3813" s="1"/>
    </row>
    <row r="3814" spans="1:5" x14ac:dyDescent="0.25">
      <c r="A3814" s="1"/>
      <c r="B3814" s="1"/>
      <c r="C3814" s="1"/>
      <c r="D3814" s="1"/>
      <c r="E3814" s="1"/>
    </row>
    <row r="3815" spans="1:5" x14ac:dyDescent="0.25">
      <c r="A3815" s="1"/>
      <c r="B3815" s="1"/>
      <c r="C3815" s="1"/>
      <c r="D3815" s="1"/>
      <c r="E3815" s="1"/>
    </row>
    <row r="3816" spans="1:5" x14ac:dyDescent="0.25">
      <c r="A3816" s="1"/>
      <c r="B3816" s="1"/>
      <c r="C3816" s="1"/>
      <c r="D3816" s="1"/>
      <c r="E3816" s="1"/>
    </row>
    <row r="3817" spans="1:5" x14ac:dyDescent="0.25">
      <c r="A3817" s="1"/>
      <c r="B3817" s="1"/>
      <c r="C3817" s="1"/>
      <c r="D3817" s="1"/>
      <c r="E3817" s="1"/>
    </row>
    <row r="3818" spans="1:5" x14ac:dyDescent="0.25">
      <c r="A3818" s="1"/>
      <c r="B3818" s="1"/>
      <c r="C3818" s="1"/>
      <c r="D3818" s="1"/>
      <c r="E3818" s="1"/>
    </row>
    <row r="3819" spans="1:5" x14ac:dyDescent="0.25">
      <c r="A3819" s="1"/>
      <c r="B3819" s="1"/>
      <c r="C3819" s="1"/>
      <c r="D3819" s="1"/>
      <c r="E3819" s="1"/>
    </row>
    <row r="3820" spans="1:5" x14ac:dyDescent="0.25">
      <c r="A3820" s="1"/>
      <c r="B3820" s="1"/>
      <c r="C3820" s="1"/>
      <c r="D3820" s="1"/>
      <c r="E3820" s="1"/>
    </row>
    <row r="3821" spans="1:5" x14ac:dyDescent="0.25">
      <c r="A3821" s="1"/>
      <c r="B3821" s="1"/>
      <c r="C3821" s="1"/>
      <c r="D3821" s="1"/>
      <c r="E3821" s="1"/>
    </row>
    <row r="3822" spans="1:5" x14ac:dyDescent="0.25">
      <c r="A3822" s="1"/>
      <c r="B3822" s="1"/>
      <c r="C3822" s="1"/>
      <c r="D3822" s="1"/>
      <c r="E3822" s="1"/>
    </row>
    <row r="3823" spans="1:5" x14ac:dyDescent="0.25">
      <c r="A3823" s="1"/>
      <c r="B3823" s="1"/>
      <c r="C3823" s="1"/>
      <c r="D3823" s="1"/>
      <c r="E3823" s="1"/>
    </row>
    <row r="3824" spans="1:5" x14ac:dyDescent="0.25">
      <c r="A3824" s="1"/>
      <c r="B3824" s="1"/>
      <c r="C3824" s="1"/>
      <c r="D3824" s="1"/>
      <c r="E3824" s="1"/>
    </row>
    <row r="3825" spans="1:5" x14ac:dyDescent="0.25">
      <c r="A3825" s="1"/>
      <c r="B3825" s="1"/>
      <c r="C3825" s="1"/>
      <c r="D3825" s="1"/>
      <c r="E3825" s="1"/>
    </row>
    <row r="3826" spans="1:5" x14ac:dyDescent="0.25">
      <c r="A3826" s="1"/>
      <c r="B3826" s="1"/>
      <c r="C3826" s="1"/>
      <c r="D3826" s="1"/>
      <c r="E3826" s="1"/>
    </row>
    <row r="3827" spans="1:5" x14ac:dyDescent="0.25">
      <c r="A3827" s="1"/>
      <c r="B3827" s="1"/>
      <c r="C3827" s="1"/>
      <c r="D3827" s="1"/>
      <c r="E3827" s="1"/>
    </row>
    <row r="3828" spans="1:5" x14ac:dyDescent="0.25">
      <c r="A3828" s="1"/>
      <c r="B3828" s="1"/>
      <c r="C3828" s="1"/>
      <c r="D3828" s="1"/>
      <c r="E3828" s="1"/>
    </row>
    <row r="3829" spans="1:5" x14ac:dyDescent="0.25">
      <c r="A3829" s="1"/>
      <c r="B3829" s="1"/>
      <c r="C3829" s="1"/>
      <c r="D3829" s="1"/>
      <c r="E3829" s="1"/>
    </row>
    <row r="3830" spans="1:5" x14ac:dyDescent="0.25">
      <c r="A3830" s="1"/>
      <c r="B3830" s="1"/>
      <c r="C3830" s="1"/>
      <c r="D3830" s="1"/>
      <c r="E3830" s="1"/>
    </row>
    <row r="3831" spans="1:5" x14ac:dyDescent="0.25">
      <c r="A3831" s="1"/>
      <c r="B3831" s="1"/>
      <c r="C3831" s="1"/>
      <c r="D3831" s="1"/>
      <c r="E3831" s="1"/>
    </row>
    <row r="3832" spans="1:5" x14ac:dyDescent="0.25">
      <c r="A3832" s="1"/>
      <c r="B3832" s="1"/>
      <c r="C3832" s="1"/>
      <c r="D3832" s="1"/>
      <c r="E3832" s="1"/>
    </row>
    <row r="3833" spans="1:5" x14ac:dyDescent="0.25">
      <c r="A3833" s="1"/>
      <c r="B3833" s="1"/>
      <c r="C3833" s="1"/>
      <c r="D3833" s="1"/>
      <c r="E3833" s="1"/>
    </row>
    <row r="3834" spans="1:5" x14ac:dyDescent="0.25">
      <c r="A3834" s="1"/>
      <c r="B3834" s="1"/>
      <c r="C3834" s="1"/>
      <c r="D3834" s="1"/>
      <c r="E3834" s="1"/>
    </row>
    <row r="3835" spans="1:5" x14ac:dyDescent="0.25">
      <c r="A3835" s="1"/>
      <c r="B3835" s="1"/>
      <c r="C3835" s="1"/>
      <c r="D3835" s="1"/>
      <c r="E3835" s="1"/>
    </row>
    <row r="3836" spans="1:5" x14ac:dyDescent="0.25">
      <c r="A3836" s="1"/>
      <c r="B3836" s="1"/>
      <c r="C3836" s="1"/>
      <c r="D3836" s="1"/>
      <c r="E3836" s="1"/>
    </row>
    <row r="3837" spans="1:5" x14ac:dyDescent="0.25">
      <c r="A3837" s="1"/>
      <c r="B3837" s="1"/>
      <c r="C3837" s="1"/>
      <c r="D3837" s="1"/>
      <c r="E3837" s="1"/>
    </row>
    <row r="3838" spans="1:5" x14ac:dyDescent="0.25">
      <c r="A3838" s="1"/>
      <c r="B3838" s="1"/>
      <c r="C3838" s="1"/>
      <c r="D3838" s="1"/>
      <c r="E3838" s="1"/>
    </row>
    <row r="3839" spans="1:5" x14ac:dyDescent="0.25">
      <c r="A3839" s="1"/>
      <c r="B3839" s="1"/>
      <c r="C3839" s="1"/>
      <c r="D3839" s="1"/>
      <c r="E3839" s="1"/>
    </row>
    <row r="3840" spans="1:5" x14ac:dyDescent="0.25">
      <c r="A3840" s="1"/>
      <c r="B3840" s="1"/>
      <c r="C3840" s="1"/>
      <c r="D3840" s="1"/>
      <c r="E3840" s="1"/>
    </row>
    <row r="3841" spans="1:5" x14ac:dyDescent="0.25">
      <c r="A3841" s="1"/>
      <c r="B3841" s="1"/>
      <c r="C3841" s="1"/>
      <c r="D3841" s="1"/>
      <c r="E3841" s="1"/>
    </row>
    <row r="3842" spans="1:5" x14ac:dyDescent="0.25">
      <c r="A3842" s="1"/>
      <c r="B3842" s="1"/>
      <c r="C3842" s="1"/>
      <c r="D3842" s="1"/>
      <c r="E3842" s="1"/>
    </row>
    <row r="3843" spans="1:5" x14ac:dyDescent="0.25">
      <c r="A3843" s="1"/>
      <c r="B3843" s="1"/>
      <c r="C3843" s="1"/>
      <c r="D3843" s="1"/>
      <c r="E3843" s="1"/>
    </row>
    <row r="3844" spans="1:5" x14ac:dyDescent="0.25">
      <c r="A3844" s="1"/>
      <c r="B3844" s="1"/>
      <c r="C3844" s="1"/>
      <c r="D3844" s="1"/>
      <c r="E3844" s="1"/>
    </row>
    <row r="3845" spans="1:5" x14ac:dyDescent="0.25">
      <c r="A3845" s="1"/>
      <c r="B3845" s="1"/>
      <c r="C3845" s="1"/>
      <c r="D3845" s="1"/>
      <c r="E3845" s="1"/>
    </row>
    <row r="3846" spans="1:5" x14ac:dyDescent="0.25">
      <c r="A3846" s="1"/>
      <c r="B3846" s="1"/>
      <c r="C3846" s="1"/>
      <c r="D3846" s="1"/>
      <c r="E3846" s="1"/>
    </row>
    <row r="3847" spans="1:5" x14ac:dyDescent="0.25">
      <c r="A3847" s="1"/>
      <c r="B3847" s="1"/>
      <c r="C3847" s="1"/>
      <c r="D3847" s="1"/>
      <c r="E3847" s="1"/>
    </row>
    <row r="3848" spans="1:5" x14ac:dyDescent="0.25">
      <c r="A3848" s="1"/>
      <c r="B3848" s="1"/>
      <c r="C3848" s="1"/>
      <c r="D3848" s="1"/>
      <c r="E3848" s="1"/>
    </row>
    <row r="3849" spans="1:5" x14ac:dyDescent="0.25">
      <c r="A3849" s="1"/>
      <c r="B3849" s="1"/>
      <c r="C3849" s="1"/>
      <c r="D3849" s="1"/>
      <c r="E3849" s="1"/>
    </row>
    <row r="3850" spans="1:5" x14ac:dyDescent="0.25">
      <c r="A3850" s="1"/>
      <c r="B3850" s="1"/>
      <c r="C3850" s="1"/>
      <c r="D3850" s="1"/>
      <c r="E3850" s="1"/>
    </row>
    <row r="3851" spans="1:5" x14ac:dyDescent="0.25">
      <c r="A3851" s="1"/>
      <c r="B3851" s="1"/>
      <c r="C3851" s="1"/>
      <c r="D3851" s="1"/>
      <c r="E3851" s="1"/>
    </row>
    <row r="3852" spans="1:5" x14ac:dyDescent="0.25">
      <c r="A3852" s="1"/>
      <c r="B3852" s="1"/>
      <c r="C3852" s="1"/>
      <c r="D3852" s="1"/>
      <c r="E3852" s="1"/>
    </row>
    <row r="3853" spans="1:5" x14ac:dyDescent="0.25">
      <c r="A3853" s="1"/>
      <c r="B3853" s="1"/>
      <c r="C3853" s="1"/>
      <c r="D3853" s="1"/>
      <c r="E3853" s="1"/>
    </row>
    <row r="3854" spans="1:5" x14ac:dyDescent="0.25">
      <c r="A3854" s="1"/>
      <c r="B3854" s="1"/>
      <c r="C3854" s="1"/>
      <c r="D3854" s="1"/>
      <c r="E3854" s="1"/>
    </row>
    <row r="3855" spans="1:5" x14ac:dyDescent="0.25">
      <c r="A3855" s="1"/>
      <c r="B3855" s="1"/>
      <c r="C3855" s="1"/>
      <c r="D3855" s="1"/>
      <c r="E3855" s="1"/>
    </row>
    <row r="3856" spans="1:5" x14ac:dyDescent="0.25">
      <c r="A3856" s="1"/>
      <c r="B3856" s="1"/>
      <c r="C3856" s="1"/>
      <c r="D3856" s="1"/>
      <c r="E3856" s="1"/>
    </row>
    <row r="3857" spans="1:5" x14ac:dyDescent="0.25">
      <c r="A3857" s="1"/>
      <c r="B3857" s="1"/>
      <c r="C3857" s="1"/>
      <c r="D3857" s="1"/>
      <c r="E3857" s="1"/>
    </row>
    <row r="3858" spans="1:5" x14ac:dyDescent="0.25">
      <c r="A3858" s="1"/>
      <c r="B3858" s="1"/>
      <c r="C3858" s="1"/>
      <c r="D3858" s="1"/>
      <c r="E3858" s="1"/>
    </row>
    <row r="3859" spans="1:5" x14ac:dyDescent="0.25">
      <c r="A3859" s="1"/>
      <c r="B3859" s="1"/>
      <c r="C3859" s="1"/>
      <c r="D3859" s="1"/>
      <c r="E3859" s="1"/>
    </row>
    <row r="3860" spans="1:5" x14ac:dyDescent="0.25">
      <c r="A3860" s="1"/>
      <c r="B3860" s="1"/>
      <c r="C3860" s="1"/>
      <c r="D3860" s="1"/>
      <c r="E3860" s="1"/>
    </row>
    <row r="3861" spans="1:5" x14ac:dyDescent="0.25">
      <c r="A3861" s="1"/>
      <c r="B3861" s="1"/>
      <c r="C3861" s="1"/>
      <c r="D3861" s="1"/>
      <c r="E3861" s="1"/>
    </row>
    <row r="3862" spans="1:5" x14ac:dyDescent="0.25">
      <c r="A3862" s="1"/>
      <c r="B3862" s="1"/>
      <c r="C3862" s="1"/>
      <c r="D3862" s="1"/>
      <c r="E3862" s="1"/>
    </row>
    <row r="3863" spans="1:5" x14ac:dyDescent="0.25">
      <c r="A3863" s="1"/>
      <c r="B3863" s="1"/>
      <c r="C3863" s="1"/>
      <c r="D3863" s="1"/>
      <c r="E3863" s="1"/>
    </row>
    <row r="3864" spans="1:5" x14ac:dyDescent="0.25">
      <c r="A3864" s="1"/>
      <c r="B3864" s="1"/>
      <c r="C3864" s="1"/>
      <c r="D3864" s="1"/>
      <c r="E3864" s="1"/>
    </row>
    <row r="3865" spans="1:5" x14ac:dyDescent="0.25">
      <c r="A3865" s="1"/>
      <c r="B3865" s="1"/>
      <c r="C3865" s="1"/>
      <c r="D3865" s="1"/>
      <c r="E3865" s="1"/>
    </row>
    <row r="3866" spans="1:5" x14ac:dyDescent="0.25">
      <c r="A3866" s="1"/>
      <c r="B3866" s="1"/>
      <c r="C3866" s="1"/>
      <c r="D3866" s="1"/>
      <c r="E3866" s="1"/>
    </row>
    <row r="3867" spans="1:5" x14ac:dyDescent="0.25">
      <c r="A3867" s="1"/>
      <c r="B3867" s="1"/>
      <c r="C3867" s="1"/>
      <c r="D3867" s="1"/>
      <c r="E3867" s="1"/>
    </row>
    <row r="3868" spans="1:5" x14ac:dyDescent="0.25">
      <c r="A3868" s="1"/>
      <c r="B3868" s="1"/>
      <c r="C3868" s="1"/>
      <c r="D3868" s="1"/>
      <c r="E3868" s="1"/>
    </row>
    <row r="3869" spans="1:5" x14ac:dyDescent="0.25">
      <c r="A3869" s="1"/>
      <c r="B3869" s="1"/>
      <c r="C3869" s="1"/>
      <c r="D3869" s="1"/>
      <c r="E3869" s="1"/>
    </row>
    <row r="3870" spans="1:5" x14ac:dyDescent="0.25">
      <c r="A3870" s="1"/>
      <c r="B3870" s="1"/>
      <c r="C3870" s="1"/>
      <c r="D3870" s="1"/>
      <c r="E3870" s="1"/>
    </row>
    <row r="3871" spans="1:5" x14ac:dyDescent="0.25">
      <c r="A3871" s="1"/>
      <c r="B3871" s="1"/>
      <c r="C3871" s="1"/>
      <c r="D3871" s="1"/>
      <c r="E3871" s="1"/>
    </row>
    <row r="3872" spans="1:5" x14ac:dyDescent="0.25">
      <c r="A3872" s="1"/>
      <c r="B3872" s="1"/>
      <c r="C3872" s="1"/>
      <c r="D3872" s="1"/>
      <c r="E3872" s="1"/>
    </row>
    <row r="3873" spans="1:5" x14ac:dyDescent="0.25">
      <c r="A3873" s="1"/>
      <c r="B3873" s="1"/>
      <c r="C3873" s="1"/>
      <c r="D3873" s="1"/>
      <c r="E3873" s="1"/>
    </row>
    <row r="3874" spans="1:5" x14ac:dyDescent="0.25">
      <c r="A3874" s="1"/>
      <c r="B3874" s="1"/>
      <c r="C3874" s="1"/>
      <c r="D3874" s="1"/>
      <c r="E3874" s="1"/>
    </row>
    <row r="3875" spans="1:5" x14ac:dyDescent="0.25">
      <c r="A3875" s="1"/>
      <c r="B3875" s="1"/>
      <c r="C3875" s="1"/>
      <c r="D3875" s="1"/>
      <c r="E3875" s="1"/>
    </row>
    <row r="3876" spans="1:5" x14ac:dyDescent="0.25">
      <c r="A3876" s="1"/>
      <c r="B3876" s="1"/>
      <c r="C3876" s="1"/>
      <c r="D3876" s="1"/>
      <c r="E3876" s="1"/>
    </row>
    <row r="3877" spans="1:5" x14ac:dyDescent="0.25">
      <c r="A3877" s="1"/>
      <c r="B3877" s="1"/>
      <c r="C3877" s="1"/>
      <c r="D3877" s="1"/>
      <c r="E3877" s="1"/>
    </row>
    <row r="3878" spans="1:5" x14ac:dyDescent="0.25">
      <c r="A3878" s="1"/>
      <c r="B3878" s="1"/>
      <c r="C3878" s="1"/>
      <c r="D3878" s="1"/>
      <c r="E3878" s="1"/>
    </row>
    <row r="3879" spans="1:5" x14ac:dyDescent="0.25">
      <c r="A3879" s="1"/>
      <c r="B3879" s="1"/>
      <c r="C3879" s="1"/>
      <c r="D3879" s="1"/>
      <c r="E3879" s="1"/>
    </row>
    <row r="3880" spans="1:5" x14ac:dyDescent="0.25">
      <c r="A3880" s="1"/>
      <c r="B3880" s="1"/>
      <c r="C3880" s="1"/>
      <c r="D3880" s="1"/>
      <c r="E3880" s="1"/>
    </row>
    <row r="3881" spans="1:5" x14ac:dyDescent="0.25">
      <c r="A3881" s="1"/>
      <c r="B3881" s="1"/>
      <c r="C3881" s="1"/>
      <c r="D3881" s="1"/>
      <c r="E3881" s="1"/>
    </row>
    <row r="3882" spans="1:5" x14ac:dyDescent="0.25">
      <c r="A3882" s="1"/>
      <c r="B3882" s="1"/>
      <c r="C3882" s="1"/>
      <c r="D3882" s="1"/>
      <c r="E3882" s="1"/>
    </row>
    <row r="3883" spans="1:5" x14ac:dyDescent="0.25">
      <c r="A3883" s="1"/>
      <c r="B3883" s="1"/>
      <c r="C3883" s="1"/>
      <c r="D3883" s="1"/>
      <c r="E3883" s="1"/>
    </row>
    <row r="3884" spans="1:5" x14ac:dyDescent="0.25">
      <c r="A3884" s="1"/>
      <c r="B3884" s="1"/>
      <c r="C3884" s="1"/>
      <c r="D3884" s="1"/>
      <c r="E3884" s="1"/>
    </row>
    <row r="3885" spans="1:5" x14ac:dyDescent="0.25">
      <c r="A3885" s="1"/>
      <c r="B3885" s="1"/>
      <c r="C3885" s="1"/>
      <c r="D3885" s="1"/>
      <c r="E3885" s="1"/>
    </row>
    <row r="3886" spans="1:5" x14ac:dyDescent="0.25">
      <c r="A3886" s="1"/>
      <c r="B3886" s="1"/>
      <c r="C3886" s="1"/>
      <c r="D3886" s="1"/>
      <c r="E3886" s="1"/>
    </row>
    <row r="3887" spans="1:5" x14ac:dyDescent="0.25">
      <c r="A3887" s="1"/>
      <c r="B3887" s="1"/>
      <c r="C3887" s="1"/>
      <c r="D3887" s="1"/>
      <c r="E3887" s="1"/>
    </row>
    <row r="3888" spans="1:5" x14ac:dyDescent="0.25">
      <c r="A3888" s="1"/>
      <c r="B3888" s="1"/>
      <c r="C3888" s="1"/>
      <c r="D3888" s="1"/>
      <c r="E3888" s="1"/>
    </row>
    <row r="3889" spans="1:5" x14ac:dyDescent="0.25">
      <c r="A3889" s="1"/>
      <c r="B3889" s="1"/>
      <c r="C3889" s="1"/>
      <c r="D3889" s="1"/>
      <c r="E3889" s="1"/>
    </row>
    <row r="3890" spans="1:5" x14ac:dyDescent="0.25">
      <c r="A3890" s="1"/>
      <c r="B3890" s="1"/>
      <c r="C3890" s="1"/>
      <c r="D3890" s="1"/>
      <c r="E3890" s="1"/>
    </row>
    <row r="3891" spans="1:5" x14ac:dyDescent="0.25">
      <c r="A3891" s="1"/>
      <c r="B3891" s="1"/>
      <c r="C3891" s="1"/>
      <c r="D3891" s="1"/>
      <c r="E3891" s="1"/>
    </row>
    <row r="3892" spans="1:5" x14ac:dyDescent="0.25">
      <c r="A3892" s="1"/>
      <c r="B3892" s="1"/>
      <c r="C3892" s="1"/>
      <c r="D3892" s="1"/>
      <c r="E3892" s="1"/>
    </row>
    <row r="3893" spans="1:5" x14ac:dyDescent="0.25">
      <c r="A3893" s="1"/>
      <c r="B3893" s="1"/>
      <c r="C3893" s="1"/>
      <c r="D3893" s="1"/>
      <c r="E3893" s="1"/>
    </row>
    <row r="3894" spans="1:5" x14ac:dyDescent="0.25">
      <c r="A3894" s="1"/>
      <c r="B3894" s="1"/>
      <c r="C3894" s="1"/>
      <c r="D3894" s="1"/>
      <c r="E3894" s="1"/>
    </row>
    <row r="3895" spans="1:5" x14ac:dyDescent="0.25">
      <c r="A3895" s="1"/>
      <c r="B3895" s="1"/>
      <c r="C3895" s="1"/>
      <c r="D3895" s="1"/>
      <c r="E3895" s="1"/>
    </row>
    <row r="3896" spans="1:5" x14ac:dyDescent="0.25">
      <c r="A3896" s="1"/>
      <c r="B3896" s="1"/>
      <c r="C3896" s="1"/>
      <c r="D3896" s="1"/>
      <c r="E3896" s="1"/>
    </row>
    <row r="3897" spans="1:5" x14ac:dyDescent="0.25">
      <c r="A3897" s="1"/>
      <c r="B3897" s="1"/>
      <c r="C3897" s="1"/>
      <c r="D3897" s="1"/>
      <c r="E3897" s="1"/>
    </row>
    <row r="3898" spans="1:5" x14ac:dyDescent="0.25">
      <c r="A3898" s="1"/>
      <c r="B3898" s="1"/>
      <c r="C3898" s="1"/>
      <c r="D3898" s="1"/>
      <c r="E3898" s="1"/>
    </row>
    <row r="3899" spans="1:5" x14ac:dyDescent="0.25">
      <c r="A3899" s="1"/>
      <c r="B3899" s="1"/>
      <c r="C3899" s="1"/>
      <c r="D3899" s="1"/>
      <c r="E3899" s="1"/>
    </row>
    <row r="3900" spans="1:5" x14ac:dyDescent="0.25">
      <c r="A3900" s="1"/>
      <c r="B3900" s="1"/>
      <c r="C3900" s="1"/>
      <c r="D3900" s="1"/>
      <c r="E3900" s="1"/>
    </row>
    <row r="3901" spans="1:5" x14ac:dyDescent="0.25">
      <c r="A3901" s="1"/>
      <c r="B3901" s="1"/>
      <c r="C3901" s="1"/>
      <c r="D3901" s="1"/>
      <c r="E3901" s="1"/>
    </row>
    <row r="3902" spans="1:5" x14ac:dyDescent="0.25">
      <c r="A3902" s="1"/>
      <c r="B3902" s="1"/>
      <c r="C3902" s="1"/>
      <c r="D3902" s="1"/>
      <c r="E3902" s="1"/>
    </row>
    <row r="3903" spans="1:5" x14ac:dyDescent="0.25">
      <c r="A3903" s="1"/>
      <c r="B3903" s="1"/>
      <c r="C3903" s="1"/>
      <c r="D3903" s="1"/>
      <c r="E3903" s="1"/>
    </row>
    <row r="3904" spans="1:5" x14ac:dyDescent="0.25">
      <c r="A3904" s="1"/>
      <c r="B3904" s="1"/>
      <c r="C3904" s="1"/>
      <c r="D3904" s="1"/>
      <c r="E3904" s="1"/>
    </row>
    <row r="3905" spans="1:5" x14ac:dyDescent="0.25">
      <c r="A3905" s="1"/>
      <c r="B3905" s="1"/>
      <c r="C3905" s="1"/>
      <c r="D3905" s="1"/>
      <c r="E3905" s="1"/>
    </row>
    <row r="3906" spans="1:5" x14ac:dyDescent="0.25">
      <c r="A3906" s="1"/>
      <c r="B3906" s="1"/>
      <c r="C3906" s="1"/>
      <c r="D3906" s="1"/>
      <c r="E3906" s="1"/>
    </row>
    <row r="3907" spans="1:5" x14ac:dyDescent="0.25">
      <c r="A3907" s="1"/>
      <c r="B3907" s="1"/>
      <c r="C3907" s="1"/>
      <c r="D3907" s="1"/>
      <c r="E3907" s="1"/>
    </row>
    <row r="3908" spans="1:5" x14ac:dyDescent="0.25">
      <c r="A3908" s="1"/>
      <c r="B3908" s="1"/>
      <c r="C3908" s="1"/>
      <c r="D3908" s="1"/>
      <c r="E3908" s="1"/>
    </row>
    <row r="3909" spans="1:5" x14ac:dyDescent="0.25">
      <c r="A3909" s="1"/>
      <c r="B3909" s="1"/>
      <c r="C3909" s="1"/>
      <c r="D3909" s="1"/>
      <c r="E3909" s="1"/>
    </row>
    <row r="3910" spans="1:5" x14ac:dyDescent="0.25">
      <c r="A3910" s="1"/>
      <c r="B3910" s="1"/>
      <c r="C3910" s="1"/>
      <c r="D3910" s="1"/>
      <c r="E3910" s="1"/>
    </row>
    <row r="3911" spans="1:5" x14ac:dyDescent="0.25">
      <c r="A3911" s="1"/>
      <c r="B3911" s="1"/>
      <c r="C3911" s="1"/>
      <c r="D3911" s="1"/>
      <c r="E3911" s="1"/>
    </row>
    <row r="3912" spans="1:5" x14ac:dyDescent="0.25">
      <c r="A3912" s="1"/>
      <c r="B3912" s="1"/>
      <c r="C3912" s="1"/>
      <c r="D3912" s="1"/>
      <c r="E3912" s="1"/>
    </row>
    <row r="3913" spans="1:5" x14ac:dyDescent="0.25">
      <c r="A3913" s="1"/>
      <c r="B3913" s="1"/>
      <c r="C3913" s="1"/>
      <c r="D3913" s="1"/>
      <c r="E3913" s="1"/>
    </row>
    <row r="3914" spans="1:5" x14ac:dyDescent="0.25">
      <c r="A3914" s="1"/>
      <c r="B3914" s="1"/>
      <c r="C3914" s="1"/>
      <c r="D3914" s="1"/>
      <c r="E3914" s="1"/>
    </row>
    <row r="3915" spans="1:5" x14ac:dyDescent="0.25">
      <c r="A3915" s="1"/>
      <c r="B3915" s="1"/>
      <c r="C3915" s="1"/>
      <c r="D3915" s="1"/>
      <c r="E3915" s="1"/>
    </row>
    <row r="3916" spans="1:5" x14ac:dyDescent="0.25">
      <c r="A3916" s="1"/>
      <c r="B3916" s="1"/>
      <c r="C3916" s="1"/>
      <c r="D3916" s="1"/>
      <c r="E3916" s="1"/>
    </row>
    <row r="3917" spans="1:5" x14ac:dyDescent="0.25">
      <c r="A3917" s="1"/>
      <c r="B3917" s="1"/>
      <c r="C3917" s="1"/>
      <c r="D3917" s="1"/>
      <c r="E3917" s="1"/>
    </row>
    <row r="3918" spans="1:5" x14ac:dyDescent="0.25">
      <c r="A3918" s="1"/>
      <c r="B3918" s="1"/>
      <c r="C3918" s="1"/>
      <c r="D3918" s="1"/>
      <c r="E3918" s="1"/>
    </row>
    <row r="3919" spans="1:5" x14ac:dyDescent="0.25">
      <c r="A3919" s="1"/>
      <c r="B3919" s="1"/>
      <c r="C3919" s="1"/>
      <c r="D3919" s="1"/>
      <c r="E3919" s="1"/>
    </row>
    <row r="3920" spans="1:5" x14ac:dyDescent="0.25">
      <c r="A3920" s="1"/>
      <c r="B3920" s="1"/>
      <c r="C3920" s="1"/>
      <c r="D3920" s="1"/>
      <c r="E3920" s="1"/>
    </row>
    <row r="3921" spans="1:5" x14ac:dyDescent="0.25">
      <c r="A3921" s="1"/>
      <c r="B3921" s="1"/>
      <c r="C3921" s="1"/>
      <c r="D3921" s="1"/>
      <c r="E3921" s="1"/>
    </row>
    <row r="3922" spans="1:5" x14ac:dyDescent="0.25">
      <c r="A3922" s="1"/>
      <c r="B3922" s="1"/>
      <c r="C3922" s="1"/>
      <c r="D3922" s="1"/>
      <c r="E3922" s="1"/>
    </row>
    <row r="3923" spans="1:5" x14ac:dyDescent="0.25">
      <c r="A3923" s="1"/>
      <c r="B3923" s="1"/>
      <c r="C3923" s="1"/>
      <c r="D3923" s="1"/>
      <c r="E3923" s="1"/>
    </row>
    <row r="3924" spans="1:5" x14ac:dyDescent="0.25">
      <c r="A3924" s="1"/>
      <c r="B3924" s="1"/>
      <c r="C3924" s="1"/>
      <c r="D3924" s="1"/>
      <c r="E3924" s="1"/>
    </row>
    <row r="3925" spans="1:5" x14ac:dyDescent="0.25">
      <c r="A3925" s="1"/>
      <c r="B3925" s="1"/>
      <c r="C3925" s="1"/>
      <c r="D3925" s="1"/>
      <c r="E3925" s="1"/>
    </row>
    <row r="3926" spans="1:5" x14ac:dyDescent="0.25">
      <c r="A3926" s="1"/>
      <c r="B3926" s="1"/>
      <c r="C3926" s="1"/>
      <c r="D3926" s="1"/>
      <c r="E3926" s="1"/>
    </row>
    <row r="3927" spans="1:5" x14ac:dyDescent="0.25">
      <c r="A3927" s="1"/>
      <c r="B3927" s="1"/>
      <c r="C3927" s="1"/>
      <c r="D3927" s="1"/>
      <c r="E3927" s="1"/>
    </row>
    <row r="3928" spans="1:5" x14ac:dyDescent="0.25">
      <c r="A3928" s="1"/>
      <c r="B3928" s="1"/>
      <c r="C3928" s="1"/>
      <c r="D3928" s="1"/>
      <c r="E3928" s="1"/>
    </row>
    <row r="3929" spans="1:5" x14ac:dyDescent="0.25">
      <c r="A3929" s="1"/>
      <c r="B3929" s="1"/>
      <c r="C3929" s="1"/>
      <c r="D3929" s="1"/>
      <c r="E3929" s="1"/>
    </row>
    <row r="3930" spans="1:5" x14ac:dyDescent="0.25">
      <c r="A3930" s="1"/>
      <c r="B3930" s="1"/>
      <c r="C3930" s="1"/>
      <c r="D3930" s="1"/>
      <c r="E3930" s="1"/>
    </row>
    <row r="3931" spans="1:5" x14ac:dyDescent="0.25">
      <c r="A3931" s="1"/>
      <c r="B3931" s="1"/>
      <c r="C3931" s="1"/>
      <c r="D3931" s="1"/>
      <c r="E3931" s="1"/>
    </row>
    <row r="3932" spans="1:5" x14ac:dyDescent="0.25">
      <c r="A3932" s="1"/>
      <c r="B3932" s="1"/>
      <c r="C3932" s="1"/>
      <c r="D3932" s="1"/>
      <c r="E3932" s="1"/>
    </row>
    <row r="3933" spans="1:5" x14ac:dyDescent="0.25">
      <c r="A3933" s="1"/>
      <c r="B3933" s="1"/>
      <c r="C3933" s="1"/>
      <c r="D3933" s="1"/>
      <c r="E3933" s="1"/>
    </row>
    <row r="3934" spans="1:5" x14ac:dyDescent="0.25">
      <c r="A3934" s="1"/>
      <c r="B3934" s="1"/>
      <c r="C3934" s="1"/>
      <c r="D3934" s="1"/>
      <c r="E3934" s="1"/>
    </row>
    <row r="3935" spans="1:5" x14ac:dyDescent="0.25">
      <c r="A3935" s="1"/>
      <c r="B3935" s="1"/>
      <c r="C3935" s="1"/>
      <c r="D3935" s="1"/>
      <c r="E3935" s="1"/>
    </row>
    <row r="3936" spans="1:5" x14ac:dyDescent="0.25">
      <c r="A3936" s="1"/>
      <c r="B3936" s="1"/>
      <c r="C3936" s="1"/>
      <c r="D3936" s="1"/>
      <c r="E3936" s="1"/>
    </row>
    <row r="3937" spans="1:5" x14ac:dyDescent="0.25">
      <c r="A3937" s="1"/>
      <c r="B3937" s="1"/>
      <c r="C3937" s="1"/>
      <c r="D3937" s="1"/>
      <c r="E3937" s="1"/>
    </row>
    <row r="3938" spans="1:5" x14ac:dyDescent="0.25">
      <c r="A3938" s="1"/>
      <c r="B3938" s="1"/>
      <c r="C3938" s="1"/>
      <c r="D3938" s="1"/>
      <c r="E3938" s="1"/>
    </row>
    <row r="3939" spans="1:5" x14ac:dyDescent="0.25">
      <c r="A3939" s="1"/>
      <c r="B3939" s="1"/>
      <c r="C3939" s="1"/>
      <c r="D3939" s="1"/>
      <c r="E3939" s="1"/>
    </row>
    <row r="3940" spans="1:5" x14ac:dyDescent="0.25">
      <c r="A3940" s="1"/>
      <c r="B3940" s="1"/>
      <c r="C3940" s="1"/>
      <c r="D3940" s="1"/>
      <c r="E3940" s="1"/>
    </row>
    <row r="3941" spans="1:5" x14ac:dyDescent="0.25">
      <c r="A3941" s="1"/>
      <c r="B3941" s="1"/>
      <c r="C3941" s="1"/>
      <c r="D3941" s="1"/>
      <c r="E3941" s="1"/>
    </row>
    <row r="3942" spans="1:5" x14ac:dyDescent="0.25">
      <c r="A3942" s="1"/>
      <c r="B3942" s="1"/>
      <c r="C3942" s="1"/>
      <c r="D3942" s="1"/>
      <c r="E3942" s="1"/>
    </row>
    <row r="3943" spans="1:5" x14ac:dyDescent="0.25">
      <c r="A3943" s="1"/>
      <c r="B3943" s="1"/>
      <c r="C3943" s="1"/>
      <c r="D3943" s="1"/>
      <c r="E3943" s="1"/>
    </row>
    <row r="3944" spans="1:5" x14ac:dyDescent="0.25">
      <c r="A3944" s="1"/>
      <c r="B3944" s="1"/>
      <c r="C3944" s="1"/>
      <c r="D3944" s="1"/>
      <c r="E3944" s="1"/>
    </row>
    <row r="3945" spans="1:5" x14ac:dyDescent="0.25">
      <c r="A3945" s="1"/>
      <c r="B3945" s="1"/>
      <c r="C3945" s="1"/>
      <c r="D3945" s="1"/>
      <c r="E3945" s="1"/>
    </row>
    <row r="3946" spans="1:5" x14ac:dyDescent="0.25">
      <c r="A3946" s="1"/>
      <c r="B3946" s="1"/>
      <c r="C3946" s="1"/>
      <c r="D3946" s="1"/>
      <c r="E3946" s="1"/>
    </row>
    <row r="3947" spans="1:5" x14ac:dyDescent="0.25">
      <c r="A3947" s="1"/>
      <c r="B3947" s="1"/>
      <c r="C3947" s="1"/>
      <c r="D3947" s="1"/>
      <c r="E3947" s="1"/>
    </row>
    <row r="3948" spans="1:5" x14ac:dyDescent="0.25">
      <c r="A3948" s="1"/>
      <c r="B3948" s="1"/>
      <c r="C3948" s="1"/>
      <c r="D3948" s="1"/>
      <c r="E3948" s="1"/>
    </row>
    <row r="3949" spans="1:5" x14ac:dyDescent="0.25">
      <c r="A3949" s="1"/>
      <c r="B3949" s="1"/>
      <c r="C3949" s="1"/>
      <c r="D3949" s="1"/>
      <c r="E3949" s="1"/>
    </row>
    <row r="3950" spans="1:5" x14ac:dyDescent="0.25">
      <c r="A3950" s="1"/>
      <c r="B3950" s="1"/>
      <c r="C3950" s="1"/>
      <c r="D3950" s="1"/>
      <c r="E3950" s="1"/>
    </row>
    <row r="3951" spans="1:5" x14ac:dyDescent="0.25">
      <c r="A3951" s="1"/>
      <c r="B3951" s="1"/>
      <c r="C3951" s="1"/>
      <c r="D3951" s="1"/>
      <c r="E3951" s="1"/>
    </row>
    <row r="3952" spans="1:5" x14ac:dyDescent="0.25">
      <c r="A3952" s="1"/>
      <c r="B3952" s="1"/>
      <c r="C3952" s="1"/>
      <c r="D3952" s="1"/>
      <c r="E3952" s="1"/>
    </row>
    <row r="3953" spans="1:5" x14ac:dyDescent="0.25">
      <c r="A3953" s="1"/>
      <c r="B3953" s="1"/>
      <c r="C3953" s="1"/>
      <c r="D3953" s="1"/>
      <c r="E3953" s="1"/>
    </row>
    <row r="3954" spans="1:5" x14ac:dyDescent="0.25">
      <c r="A3954" s="1"/>
      <c r="B3954" s="1"/>
      <c r="C3954" s="1"/>
      <c r="D3954" s="1"/>
      <c r="E3954" s="1"/>
    </row>
    <row r="3955" spans="1:5" x14ac:dyDescent="0.25">
      <c r="A3955" s="1"/>
      <c r="B3955" s="1"/>
      <c r="C3955" s="1"/>
      <c r="D3955" s="1"/>
      <c r="E3955" s="1"/>
    </row>
    <row r="3956" spans="1:5" x14ac:dyDescent="0.25">
      <c r="A3956" s="1"/>
      <c r="B3956" s="1"/>
      <c r="C3956" s="1"/>
      <c r="D3956" s="1"/>
      <c r="E3956" s="1"/>
    </row>
    <row r="3957" spans="1:5" x14ac:dyDescent="0.25">
      <c r="A3957" s="1"/>
      <c r="B3957" s="1"/>
      <c r="C3957" s="1"/>
      <c r="D3957" s="1"/>
      <c r="E3957" s="1"/>
    </row>
    <row r="3958" spans="1:5" x14ac:dyDescent="0.25">
      <c r="A3958" s="1"/>
      <c r="B3958" s="1"/>
      <c r="C3958" s="1"/>
      <c r="D3958" s="1"/>
      <c r="E3958" s="1"/>
    </row>
    <row r="3959" spans="1:5" x14ac:dyDescent="0.25">
      <c r="A3959" s="1"/>
      <c r="B3959" s="1"/>
      <c r="C3959" s="1"/>
      <c r="D3959" s="1"/>
      <c r="E3959" s="1"/>
    </row>
    <row r="3960" spans="1:5" x14ac:dyDescent="0.25">
      <c r="A3960" s="1"/>
      <c r="B3960" s="1"/>
      <c r="C3960" s="1"/>
      <c r="D3960" s="1"/>
      <c r="E3960" s="1"/>
    </row>
    <row r="3961" spans="1:5" x14ac:dyDescent="0.25">
      <c r="A3961" s="1"/>
      <c r="B3961" s="1"/>
      <c r="C3961" s="1"/>
      <c r="D3961" s="1"/>
      <c r="E3961" s="1"/>
    </row>
    <row r="3962" spans="1:5" x14ac:dyDescent="0.25">
      <c r="A3962" s="1"/>
      <c r="B3962" s="1"/>
      <c r="C3962" s="1"/>
      <c r="D3962" s="1"/>
      <c r="E3962" s="1"/>
    </row>
    <row r="3963" spans="1:5" x14ac:dyDescent="0.25">
      <c r="A3963" s="1"/>
      <c r="B3963" s="1"/>
      <c r="C3963" s="1"/>
      <c r="D3963" s="1"/>
      <c r="E3963" s="1"/>
    </row>
    <row r="3964" spans="1:5" x14ac:dyDescent="0.25">
      <c r="A3964" s="1"/>
      <c r="B3964" s="1"/>
      <c r="C3964" s="1"/>
      <c r="D3964" s="1"/>
      <c r="E3964" s="1"/>
    </row>
    <row r="3965" spans="1:5" x14ac:dyDescent="0.25">
      <c r="A3965" s="1"/>
      <c r="B3965" s="1"/>
      <c r="C3965" s="1"/>
      <c r="D3965" s="1"/>
      <c r="E3965" s="1"/>
    </row>
    <row r="3966" spans="1:5" x14ac:dyDescent="0.25">
      <c r="A3966" s="1"/>
      <c r="B3966" s="1"/>
      <c r="C3966" s="1"/>
      <c r="D3966" s="1"/>
      <c r="E3966" s="1"/>
    </row>
    <row r="3967" spans="1:5" x14ac:dyDescent="0.25">
      <c r="A3967" s="1"/>
      <c r="B3967" s="1"/>
      <c r="C3967" s="1"/>
      <c r="D3967" s="1"/>
      <c r="E3967" s="1"/>
    </row>
    <row r="3968" spans="1:5" x14ac:dyDescent="0.25">
      <c r="A3968" s="1"/>
      <c r="B3968" s="1"/>
      <c r="C3968" s="1"/>
      <c r="D3968" s="1"/>
      <c r="E3968" s="1"/>
    </row>
    <row r="3969" spans="1:5" x14ac:dyDescent="0.25">
      <c r="A3969" s="1"/>
      <c r="B3969" s="1"/>
      <c r="C3969" s="1"/>
      <c r="D3969" s="1"/>
      <c r="E3969" s="1"/>
    </row>
    <row r="3970" spans="1:5" x14ac:dyDescent="0.25">
      <c r="A3970" s="1"/>
      <c r="B3970" s="1"/>
      <c r="C3970" s="1"/>
      <c r="D3970" s="1"/>
      <c r="E3970" s="1"/>
    </row>
    <row r="3971" spans="1:5" x14ac:dyDescent="0.25">
      <c r="A3971" s="1"/>
      <c r="B3971" s="1"/>
      <c r="C3971" s="1"/>
      <c r="D3971" s="1"/>
      <c r="E3971" s="1"/>
    </row>
    <row r="3972" spans="1:5" x14ac:dyDescent="0.25">
      <c r="A3972" s="1"/>
      <c r="B3972" s="1"/>
      <c r="C3972" s="1"/>
      <c r="D3972" s="1"/>
      <c r="E3972" s="1"/>
    </row>
    <row r="3973" spans="1:5" x14ac:dyDescent="0.25">
      <c r="A3973" s="1"/>
      <c r="B3973" s="1"/>
      <c r="C3973" s="1"/>
      <c r="D3973" s="1"/>
      <c r="E3973" s="1"/>
    </row>
    <row r="3974" spans="1:5" x14ac:dyDescent="0.25">
      <c r="A3974" s="1"/>
      <c r="B3974" s="1"/>
      <c r="C3974" s="1"/>
      <c r="D3974" s="1"/>
      <c r="E3974" s="1"/>
    </row>
    <row r="3975" spans="1:5" x14ac:dyDescent="0.25">
      <c r="A3975" s="1"/>
      <c r="B3975" s="1"/>
      <c r="C3975" s="1"/>
      <c r="D3975" s="1"/>
      <c r="E3975" s="1"/>
    </row>
    <row r="3976" spans="1:5" x14ac:dyDescent="0.25">
      <c r="A3976" s="1"/>
      <c r="B3976" s="1"/>
      <c r="C3976" s="1"/>
      <c r="D3976" s="1"/>
      <c r="E3976" s="1"/>
    </row>
    <row r="3977" spans="1:5" x14ac:dyDescent="0.25">
      <c r="A3977" s="1"/>
      <c r="B3977" s="1"/>
      <c r="C3977" s="1"/>
      <c r="D3977" s="1"/>
      <c r="E3977" s="1"/>
    </row>
    <row r="3978" spans="1:5" x14ac:dyDescent="0.25">
      <c r="A3978" s="1"/>
      <c r="B3978" s="1"/>
      <c r="C3978" s="1"/>
      <c r="D3978" s="1"/>
      <c r="E3978" s="1"/>
    </row>
    <row r="3979" spans="1:5" x14ac:dyDescent="0.25">
      <c r="A3979" s="1"/>
      <c r="B3979" s="1"/>
      <c r="C3979" s="1"/>
      <c r="D3979" s="1"/>
      <c r="E3979" s="1"/>
    </row>
    <row r="3980" spans="1:5" x14ac:dyDescent="0.25">
      <c r="A3980" s="1"/>
      <c r="B3980" s="1"/>
      <c r="C3980" s="1"/>
      <c r="D3980" s="1"/>
      <c r="E3980" s="1"/>
    </row>
    <row r="3981" spans="1:5" x14ac:dyDescent="0.25">
      <c r="A3981" s="1"/>
      <c r="B3981" s="1"/>
      <c r="C3981" s="1"/>
      <c r="D3981" s="1"/>
      <c r="E3981" s="1"/>
    </row>
    <row r="3982" spans="1:5" x14ac:dyDescent="0.25">
      <c r="A3982" s="1"/>
      <c r="B3982" s="1"/>
      <c r="C3982" s="1"/>
      <c r="D3982" s="1"/>
      <c r="E3982" s="1"/>
    </row>
    <row r="3983" spans="1:5" x14ac:dyDescent="0.25">
      <c r="A3983" s="1"/>
      <c r="B3983" s="1"/>
      <c r="C3983" s="1"/>
      <c r="D3983" s="1"/>
      <c r="E3983" s="1"/>
    </row>
    <row r="3984" spans="1:5" x14ac:dyDescent="0.25">
      <c r="A3984" s="1"/>
      <c r="B3984" s="1"/>
      <c r="C3984" s="1"/>
      <c r="D3984" s="1"/>
      <c r="E3984" s="1"/>
    </row>
    <row r="3985" spans="1:5" x14ac:dyDescent="0.25">
      <c r="A3985" s="1"/>
      <c r="B3985" s="1"/>
      <c r="C3985" s="1"/>
      <c r="D3985" s="1"/>
      <c r="E3985" s="1"/>
    </row>
    <row r="3986" spans="1:5" x14ac:dyDescent="0.25">
      <c r="A3986" s="1"/>
      <c r="B3986" s="1"/>
      <c r="C3986" s="1"/>
      <c r="D3986" s="1"/>
      <c r="E3986" s="1"/>
    </row>
    <row r="3987" spans="1:5" x14ac:dyDescent="0.25">
      <c r="A3987" s="1"/>
      <c r="B3987" s="1"/>
      <c r="C3987" s="1"/>
      <c r="D3987" s="1"/>
      <c r="E3987" s="1"/>
    </row>
    <row r="3988" spans="1:5" x14ac:dyDescent="0.25">
      <c r="A3988" s="1"/>
      <c r="B3988" s="1"/>
      <c r="C3988" s="1"/>
      <c r="D3988" s="1"/>
      <c r="E3988" s="1"/>
    </row>
    <row r="3989" spans="1:5" x14ac:dyDescent="0.25">
      <c r="A3989" s="1"/>
      <c r="B3989" s="1"/>
      <c r="C3989" s="1"/>
      <c r="D3989" s="1"/>
      <c r="E3989" s="1"/>
    </row>
    <row r="3990" spans="1:5" x14ac:dyDescent="0.25">
      <c r="A3990" s="1"/>
      <c r="B3990" s="1"/>
      <c r="C3990" s="1"/>
      <c r="D3990" s="1"/>
      <c r="E3990" s="1"/>
    </row>
    <row r="3991" spans="1:5" x14ac:dyDescent="0.25">
      <c r="A3991" s="1"/>
      <c r="B3991" s="1"/>
      <c r="C3991" s="1"/>
      <c r="D3991" s="1"/>
      <c r="E3991" s="1"/>
    </row>
    <row r="3992" spans="1:5" x14ac:dyDescent="0.25">
      <c r="A3992" s="1"/>
      <c r="B3992" s="1"/>
      <c r="C3992" s="1"/>
      <c r="D3992" s="1"/>
      <c r="E3992" s="1"/>
    </row>
    <row r="3993" spans="1:5" x14ac:dyDescent="0.25">
      <c r="A3993" s="1"/>
      <c r="B3993" s="1"/>
      <c r="C3993" s="1"/>
      <c r="D3993" s="1"/>
      <c r="E3993" s="1"/>
    </row>
    <row r="3994" spans="1:5" x14ac:dyDescent="0.25">
      <c r="A3994" s="1"/>
      <c r="B3994" s="1"/>
      <c r="C3994" s="1"/>
      <c r="D3994" s="1"/>
      <c r="E3994" s="1"/>
    </row>
    <row r="3995" spans="1:5" x14ac:dyDescent="0.25">
      <c r="A3995" s="1"/>
      <c r="B3995" s="1"/>
      <c r="C3995" s="1"/>
      <c r="D3995" s="1"/>
      <c r="E3995" s="1"/>
    </row>
    <row r="3996" spans="1:5" x14ac:dyDescent="0.25">
      <c r="A3996" s="1"/>
      <c r="B3996" s="1"/>
      <c r="C3996" s="1"/>
      <c r="D3996" s="1"/>
      <c r="E3996" s="1"/>
    </row>
    <row r="3997" spans="1:5" x14ac:dyDescent="0.25">
      <c r="A3997" s="1"/>
      <c r="B3997" s="1"/>
      <c r="C3997" s="1"/>
      <c r="D3997" s="1"/>
      <c r="E3997" s="1"/>
    </row>
    <row r="3998" spans="1:5" x14ac:dyDescent="0.25">
      <c r="A3998" s="1"/>
      <c r="B3998" s="1"/>
      <c r="C3998" s="1"/>
      <c r="D3998" s="1"/>
      <c r="E3998" s="1"/>
    </row>
    <row r="3999" spans="1:5" x14ac:dyDescent="0.25">
      <c r="A3999" s="1"/>
      <c r="B3999" s="1"/>
      <c r="C3999" s="1"/>
      <c r="D3999" s="1"/>
      <c r="E3999" s="1"/>
    </row>
    <row r="4000" spans="1:5" x14ac:dyDescent="0.25">
      <c r="A4000" s="1"/>
      <c r="B4000" s="1"/>
      <c r="C4000" s="1"/>
      <c r="D4000" s="1"/>
      <c r="E4000" s="1"/>
    </row>
    <row r="4001" spans="1:5" x14ac:dyDescent="0.25">
      <c r="A4001" s="1"/>
      <c r="B4001" s="1"/>
      <c r="C4001" s="1"/>
      <c r="D4001" s="1"/>
      <c r="E4001" s="1"/>
    </row>
    <row r="4002" spans="1:5" x14ac:dyDescent="0.25">
      <c r="A4002" s="1"/>
      <c r="B4002" s="1"/>
      <c r="C4002" s="1"/>
      <c r="D4002" s="1"/>
      <c r="E4002" s="1"/>
    </row>
    <row r="4003" spans="1:5" x14ac:dyDescent="0.25">
      <c r="A4003" s="1"/>
      <c r="B4003" s="1"/>
      <c r="C4003" s="1"/>
      <c r="D4003" s="1"/>
      <c r="E4003" s="1"/>
    </row>
    <row r="4004" spans="1:5" x14ac:dyDescent="0.25">
      <c r="A4004" s="1"/>
      <c r="B4004" s="1"/>
      <c r="C4004" s="1"/>
      <c r="D4004" s="1"/>
      <c r="E4004" s="1"/>
    </row>
    <row r="4005" spans="1:5" x14ac:dyDescent="0.25">
      <c r="A4005" s="1"/>
      <c r="B4005" s="1"/>
      <c r="C4005" s="1"/>
      <c r="D4005" s="1"/>
      <c r="E4005" s="1"/>
    </row>
    <row r="4006" spans="1:5" x14ac:dyDescent="0.25">
      <c r="A4006" s="1"/>
      <c r="B4006" s="1"/>
      <c r="C4006" s="1"/>
      <c r="D4006" s="1"/>
      <c r="E4006" s="1"/>
    </row>
    <row r="4007" spans="1:5" x14ac:dyDescent="0.25">
      <c r="A4007" s="1"/>
      <c r="B4007" s="1"/>
      <c r="C4007" s="1"/>
      <c r="D4007" s="1"/>
      <c r="E4007" s="1"/>
    </row>
    <row r="4008" spans="1:5" x14ac:dyDescent="0.25">
      <c r="A4008" s="1"/>
      <c r="B4008" s="1"/>
      <c r="C4008" s="1"/>
      <c r="D4008" s="1"/>
      <c r="E4008" s="1"/>
    </row>
    <row r="4009" spans="1:5" x14ac:dyDescent="0.25">
      <c r="A4009" s="1"/>
      <c r="B4009" s="1"/>
      <c r="C4009" s="1"/>
      <c r="D4009" s="1"/>
      <c r="E4009" s="1"/>
    </row>
    <row r="4010" spans="1:5" x14ac:dyDescent="0.25">
      <c r="A4010" s="1"/>
      <c r="B4010" s="1"/>
      <c r="C4010" s="1"/>
      <c r="D4010" s="1"/>
      <c r="E4010" s="1"/>
    </row>
    <row r="4011" spans="1:5" x14ac:dyDescent="0.25">
      <c r="A4011" s="1"/>
      <c r="B4011" s="1"/>
      <c r="C4011" s="1"/>
      <c r="D4011" s="1"/>
      <c r="E4011" s="1"/>
    </row>
    <row r="4012" spans="1:5" x14ac:dyDescent="0.25">
      <c r="A4012" s="1"/>
      <c r="B4012" s="1"/>
      <c r="C4012" s="1"/>
      <c r="D4012" s="1"/>
      <c r="E4012" s="1"/>
    </row>
    <row r="4013" spans="1:5" x14ac:dyDescent="0.25">
      <c r="A4013" s="1"/>
      <c r="B4013" s="1"/>
      <c r="C4013" s="1"/>
      <c r="D4013" s="1"/>
      <c r="E4013" s="1"/>
    </row>
    <row r="4014" spans="1:5" x14ac:dyDescent="0.25">
      <c r="A4014" s="1"/>
      <c r="B4014" s="1"/>
      <c r="C4014" s="1"/>
      <c r="D4014" s="1"/>
      <c r="E4014" s="1"/>
    </row>
    <row r="4015" spans="1:5" x14ac:dyDescent="0.25">
      <c r="A4015" s="1"/>
      <c r="B4015" s="1"/>
      <c r="C4015" s="1"/>
      <c r="D4015" s="1"/>
      <c r="E4015" s="1"/>
    </row>
    <row r="4016" spans="1:5" x14ac:dyDescent="0.25">
      <c r="A4016" s="1"/>
      <c r="B4016" s="1"/>
      <c r="C4016" s="1"/>
      <c r="D4016" s="1"/>
      <c r="E4016" s="1"/>
    </row>
    <row r="4017" spans="1:5" x14ac:dyDescent="0.25">
      <c r="A4017" s="1"/>
      <c r="B4017" s="1"/>
      <c r="C4017" s="1"/>
      <c r="D4017" s="1"/>
      <c r="E4017" s="1"/>
    </row>
    <row r="4018" spans="1:5" x14ac:dyDescent="0.25">
      <c r="A4018" s="1"/>
      <c r="B4018" s="1"/>
      <c r="C4018" s="1"/>
      <c r="D4018" s="1"/>
      <c r="E4018" s="1"/>
    </row>
    <row r="4019" spans="1:5" x14ac:dyDescent="0.25">
      <c r="A4019" s="1"/>
      <c r="B4019" s="1"/>
      <c r="C4019" s="1"/>
      <c r="D4019" s="1"/>
      <c r="E4019" s="1"/>
    </row>
    <row r="4020" spans="1:5" x14ac:dyDescent="0.25">
      <c r="A4020" s="1"/>
      <c r="B4020" s="1"/>
      <c r="C4020" s="1"/>
      <c r="D4020" s="1"/>
      <c r="E4020" s="1"/>
    </row>
    <row r="4021" spans="1:5" x14ac:dyDescent="0.25">
      <c r="A4021" s="1"/>
      <c r="B4021" s="1"/>
      <c r="C4021" s="1"/>
      <c r="D4021" s="1"/>
      <c r="E4021" s="1"/>
    </row>
    <row r="4022" spans="1:5" x14ac:dyDescent="0.25">
      <c r="A4022" s="1"/>
      <c r="B4022" s="1"/>
      <c r="C4022" s="1"/>
      <c r="D4022" s="1"/>
      <c r="E4022" s="1"/>
    </row>
    <row r="4023" spans="1:5" x14ac:dyDescent="0.25">
      <c r="A4023" s="1"/>
      <c r="B4023" s="1"/>
      <c r="C4023" s="1"/>
      <c r="D4023" s="1"/>
      <c r="E4023" s="1"/>
    </row>
    <row r="4024" spans="1:5" x14ac:dyDescent="0.25">
      <c r="A4024" s="1"/>
      <c r="B4024" s="1"/>
      <c r="C4024" s="1"/>
      <c r="D4024" s="1"/>
      <c r="E4024" s="1"/>
    </row>
    <row r="4025" spans="1:5" x14ac:dyDescent="0.25">
      <c r="A4025" s="1"/>
      <c r="B4025" s="1"/>
      <c r="C4025" s="1"/>
      <c r="D4025" s="1"/>
      <c r="E4025" s="1"/>
    </row>
    <row r="4026" spans="1:5" x14ac:dyDescent="0.25">
      <c r="A4026" s="1"/>
      <c r="B4026" s="1"/>
      <c r="C4026" s="1"/>
      <c r="D4026" s="1"/>
      <c r="E4026" s="1"/>
    </row>
    <row r="4027" spans="1:5" x14ac:dyDescent="0.25">
      <c r="A4027" s="1"/>
      <c r="B4027" s="1"/>
      <c r="C4027" s="1"/>
      <c r="D4027" s="1"/>
      <c r="E4027" s="1"/>
    </row>
    <row r="4028" spans="1:5" x14ac:dyDescent="0.25">
      <c r="A4028" s="1"/>
      <c r="B4028" s="1"/>
      <c r="C4028" s="1"/>
      <c r="D4028" s="1"/>
      <c r="E4028" s="1"/>
    </row>
    <row r="4029" spans="1:5" x14ac:dyDescent="0.25">
      <c r="A4029" s="1"/>
      <c r="B4029" s="1"/>
      <c r="C4029" s="1"/>
      <c r="D4029" s="1"/>
      <c r="E4029" s="1"/>
    </row>
    <row r="4030" spans="1:5" x14ac:dyDescent="0.25">
      <c r="A4030" s="1"/>
      <c r="B4030" s="1"/>
      <c r="C4030" s="1"/>
      <c r="D4030" s="1"/>
      <c r="E4030" s="1"/>
    </row>
    <row r="4031" spans="1:5" x14ac:dyDescent="0.25">
      <c r="A4031" s="1"/>
      <c r="B4031" s="1"/>
      <c r="C4031" s="1"/>
      <c r="D4031" s="1"/>
      <c r="E4031" s="1"/>
    </row>
    <row r="4032" spans="1:5" x14ac:dyDescent="0.25">
      <c r="A4032" s="1"/>
      <c r="B4032" s="1"/>
      <c r="C4032" s="1"/>
      <c r="D4032" s="1"/>
      <c r="E4032" s="1"/>
    </row>
    <row r="4033" spans="1:5" x14ac:dyDescent="0.25">
      <c r="A4033" s="1"/>
      <c r="B4033" s="1"/>
      <c r="C4033" s="1"/>
      <c r="D4033" s="1"/>
      <c r="E4033" s="1"/>
    </row>
    <row r="4034" spans="1:5" x14ac:dyDescent="0.25">
      <c r="A4034" s="1"/>
      <c r="B4034" s="1"/>
      <c r="C4034" s="1"/>
      <c r="D4034" s="1"/>
      <c r="E4034" s="1"/>
    </row>
    <row r="4035" spans="1:5" x14ac:dyDescent="0.25">
      <c r="A4035" s="1"/>
      <c r="B4035" s="1"/>
      <c r="C4035" s="1"/>
      <c r="D4035" s="1"/>
      <c r="E4035" s="1"/>
    </row>
    <row r="4036" spans="1:5" x14ac:dyDescent="0.25">
      <c r="A4036" s="1"/>
      <c r="B4036" s="1"/>
      <c r="C4036" s="1"/>
      <c r="D4036" s="1"/>
      <c r="E4036" s="1"/>
    </row>
    <row r="4037" spans="1:5" x14ac:dyDescent="0.25">
      <c r="A4037" s="1"/>
      <c r="B4037" s="1"/>
      <c r="C4037" s="1"/>
      <c r="D4037" s="1"/>
      <c r="E4037" s="1"/>
    </row>
    <row r="4038" spans="1:5" x14ac:dyDescent="0.25">
      <c r="A4038" s="1"/>
      <c r="B4038" s="1"/>
      <c r="C4038" s="1"/>
      <c r="D4038" s="1"/>
      <c r="E4038" s="1"/>
    </row>
    <row r="4039" spans="1:5" x14ac:dyDescent="0.25">
      <c r="A4039" s="1"/>
      <c r="B4039" s="1"/>
      <c r="C4039" s="1"/>
      <c r="D4039" s="1"/>
      <c r="E4039" s="1"/>
    </row>
    <row r="4040" spans="1:5" x14ac:dyDescent="0.25">
      <c r="A4040" s="1"/>
      <c r="B4040" s="1"/>
      <c r="C4040" s="1"/>
      <c r="D4040" s="1"/>
      <c r="E4040" s="1"/>
    </row>
    <row r="4041" spans="1:5" x14ac:dyDescent="0.25">
      <c r="A4041" s="1"/>
      <c r="B4041" s="1"/>
      <c r="C4041" s="1"/>
      <c r="D4041" s="1"/>
      <c r="E4041" s="1"/>
    </row>
    <row r="4042" spans="1:5" x14ac:dyDescent="0.25">
      <c r="A4042" s="1"/>
      <c r="B4042" s="1"/>
      <c r="C4042" s="1"/>
      <c r="D4042" s="1"/>
      <c r="E4042" s="1"/>
    </row>
    <row r="4043" spans="1:5" x14ac:dyDescent="0.25">
      <c r="A4043" s="1"/>
      <c r="B4043" s="1"/>
      <c r="C4043" s="1"/>
      <c r="D4043" s="1"/>
      <c r="E4043" s="1"/>
    </row>
    <row r="4044" spans="1:5" x14ac:dyDescent="0.25">
      <c r="A4044" s="1"/>
      <c r="B4044" s="1"/>
      <c r="C4044" s="1"/>
      <c r="D4044" s="1"/>
      <c r="E4044" s="1"/>
    </row>
    <row r="4045" spans="1:5" x14ac:dyDescent="0.25">
      <c r="A4045" s="1"/>
      <c r="B4045" s="1"/>
      <c r="C4045" s="1"/>
      <c r="D4045" s="1"/>
      <c r="E4045" s="1"/>
    </row>
    <row r="4046" spans="1:5" x14ac:dyDescent="0.25">
      <c r="A4046" s="1"/>
      <c r="B4046" s="1"/>
      <c r="C4046" s="1"/>
      <c r="D4046" s="1"/>
      <c r="E4046" s="1"/>
    </row>
    <row r="4047" spans="1:5" x14ac:dyDescent="0.25">
      <c r="A4047" s="1"/>
      <c r="B4047" s="1"/>
      <c r="C4047" s="1"/>
      <c r="D4047" s="1"/>
      <c r="E4047" s="1"/>
    </row>
    <row r="4048" spans="1:5" x14ac:dyDescent="0.25">
      <c r="A4048" s="1"/>
      <c r="B4048" s="1"/>
      <c r="C4048" s="1"/>
      <c r="D4048" s="1"/>
      <c r="E4048" s="1"/>
    </row>
    <row r="4049" spans="1:5" x14ac:dyDescent="0.25">
      <c r="A4049" s="1"/>
      <c r="B4049" s="1"/>
      <c r="C4049" s="1"/>
      <c r="D4049" s="1"/>
      <c r="E4049" s="1"/>
    </row>
    <row r="4050" spans="1:5" x14ac:dyDescent="0.25">
      <c r="A4050" s="1"/>
      <c r="B4050" s="1"/>
      <c r="C4050" s="1"/>
      <c r="D4050" s="1"/>
      <c r="E4050" s="1"/>
    </row>
    <row r="4051" spans="1:5" x14ac:dyDescent="0.25">
      <c r="A4051" s="1"/>
      <c r="B4051" s="1"/>
      <c r="C4051" s="1"/>
      <c r="D4051" s="1"/>
      <c r="E4051" s="1"/>
    </row>
    <row r="4052" spans="1:5" x14ac:dyDescent="0.25">
      <c r="A4052" s="1"/>
      <c r="B4052" s="1"/>
      <c r="C4052" s="1"/>
      <c r="D4052" s="1"/>
      <c r="E4052" s="1"/>
    </row>
    <row r="4053" spans="1:5" x14ac:dyDescent="0.25">
      <c r="A4053" s="1"/>
      <c r="B4053" s="1"/>
      <c r="C4053" s="1"/>
      <c r="D4053" s="1"/>
      <c r="E4053" s="1"/>
    </row>
    <row r="4054" spans="1:5" x14ac:dyDescent="0.25">
      <c r="A4054" s="1"/>
      <c r="B4054" s="1"/>
      <c r="C4054" s="1"/>
      <c r="D4054" s="1"/>
      <c r="E4054" s="1"/>
    </row>
    <row r="4055" spans="1:5" x14ac:dyDescent="0.25">
      <c r="A4055" s="1"/>
      <c r="B4055" s="1"/>
      <c r="C4055" s="1"/>
      <c r="D4055" s="1"/>
      <c r="E4055" s="1"/>
    </row>
    <row r="4056" spans="1:5" x14ac:dyDescent="0.25">
      <c r="A4056" s="1"/>
      <c r="B4056" s="1"/>
      <c r="C4056" s="1"/>
      <c r="D4056" s="1"/>
      <c r="E4056" s="1"/>
    </row>
    <row r="4057" spans="1:5" x14ac:dyDescent="0.25">
      <c r="A4057" s="1"/>
      <c r="B4057" s="1"/>
      <c r="C4057" s="1"/>
      <c r="D4057" s="1"/>
      <c r="E4057" s="1"/>
    </row>
    <row r="4058" spans="1:5" x14ac:dyDescent="0.25">
      <c r="A4058" s="1"/>
      <c r="B4058" s="1"/>
      <c r="C4058" s="1"/>
      <c r="D4058" s="1"/>
      <c r="E4058" s="1"/>
    </row>
    <row r="4059" spans="1:5" x14ac:dyDescent="0.25">
      <c r="A4059" s="1"/>
      <c r="B4059" s="1"/>
      <c r="C4059" s="1"/>
      <c r="D4059" s="1"/>
      <c r="E4059" s="1"/>
    </row>
    <row r="4060" spans="1:5" x14ac:dyDescent="0.25">
      <c r="A4060" s="1"/>
      <c r="B4060" s="1"/>
      <c r="C4060" s="1"/>
      <c r="D4060" s="1"/>
      <c r="E4060" s="1"/>
    </row>
    <row r="4061" spans="1:5" x14ac:dyDescent="0.25">
      <c r="A4061" s="1"/>
      <c r="B4061" s="1"/>
      <c r="C4061" s="1"/>
      <c r="D4061" s="1"/>
      <c r="E4061" s="1"/>
    </row>
    <row r="4062" spans="1:5" x14ac:dyDescent="0.25">
      <c r="A4062" s="1"/>
      <c r="B4062" s="1"/>
      <c r="C4062" s="1"/>
      <c r="D4062" s="1"/>
      <c r="E4062" s="1"/>
    </row>
    <row r="4063" spans="1:5" x14ac:dyDescent="0.25">
      <c r="A4063" s="1"/>
      <c r="B4063" s="1"/>
      <c r="C4063" s="1"/>
      <c r="D4063" s="1"/>
      <c r="E4063" s="1"/>
    </row>
    <row r="4064" spans="1:5" x14ac:dyDescent="0.25">
      <c r="A4064" s="1"/>
      <c r="B4064" s="1"/>
      <c r="C4064" s="1"/>
      <c r="D4064" s="1"/>
      <c r="E4064" s="1"/>
    </row>
    <row r="4065" spans="1:5" x14ac:dyDescent="0.25">
      <c r="A4065" s="1"/>
      <c r="B4065" s="1"/>
      <c r="C4065" s="1"/>
      <c r="D4065" s="1"/>
      <c r="E4065" s="1"/>
    </row>
    <row r="4066" spans="1:5" x14ac:dyDescent="0.25">
      <c r="A4066" s="1"/>
      <c r="B4066" s="1"/>
      <c r="C4066" s="1"/>
      <c r="D4066" s="1"/>
      <c r="E4066" s="1"/>
    </row>
    <row r="4067" spans="1:5" x14ac:dyDescent="0.25">
      <c r="A4067" s="1"/>
      <c r="B4067" s="1"/>
      <c r="C4067" s="1"/>
      <c r="D4067" s="1"/>
      <c r="E4067" s="1"/>
    </row>
    <row r="4068" spans="1:5" x14ac:dyDescent="0.25">
      <c r="A4068" s="1"/>
      <c r="B4068" s="1"/>
      <c r="C4068" s="1"/>
      <c r="D4068" s="1"/>
      <c r="E4068" s="1"/>
    </row>
    <row r="4069" spans="1:5" x14ac:dyDescent="0.25">
      <c r="A4069" s="1"/>
      <c r="B4069" s="1"/>
      <c r="C4069" s="1"/>
      <c r="D4069" s="1"/>
      <c r="E4069" s="1"/>
    </row>
    <row r="4070" spans="1:5" x14ac:dyDescent="0.25">
      <c r="A4070" s="1"/>
      <c r="B4070" s="1"/>
      <c r="C4070" s="1"/>
      <c r="D4070" s="1"/>
      <c r="E4070" s="1"/>
    </row>
    <row r="4071" spans="1:5" x14ac:dyDescent="0.25">
      <c r="A4071" s="1"/>
      <c r="B4071" s="1"/>
      <c r="C4071" s="1"/>
      <c r="D4071" s="1"/>
      <c r="E4071" s="1"/>
    </row>
    <row r="4072" spans="1:5" x14ac:dyDescent="0.25">
      <c r="A4072" s="1"/>
      <c r="B4072" s="1"/>
      <c r="C4072" s="1"/>
      <c r="D4072" s="1"/>
      <c r="E4072" s="1"/>
    </row>
    <row r="4073" spans="1:5" x14ac:dyDescent="0.25">
      <c r="A4073" s="1"/>
      <c r="B4073" s="1"/>
      <c r="C4073" s="1"/>
      <c r="D4073" s="1"/>
      <c r="E4073" s="1"/>
    </row>
    <row r="4074" spans="1:5" x14ac:dyDescent="0.25">
      <c r="A4074" s="1"/>
      <c r="B4074" s="1"/>
      <c r="C4074" s="1"/>
      <c r="D4074" s="1"/>
      <c r="E4074" s="1"/>
    </row>
    <row r="4075" spans="1:5" x14ac:dyDescent="0.25">
      <c r="A4075" s="1"/>
      <c r="B4075" s="1"/>
      <c r="C4075" s="1"/>
      <c r="D4075" s="1"/>
      <c r="E4075" s="1"/>
    </row>
    <row r="4076" spans="1:5" x14ac:dyDescent="0.25">
      <c r="A4076" s="1"/>
      <c r="B4076" s="1"/>
      <c r="C4076" s="1"/>
      <c r="D4076" s="1"/>
      <c r="E4076" s="1"/>
    </row>
    <row r="4077" spans="1:5" x14ac:dyDescent="0.25">
      <c r="A4077" s="1"/>
      <c r="B4077" s="1"/>
      <c r="C4077" s="1"/>
      <c r="D4077" s="1"/>
      <c r="E4077" s="1"/>
    </row>
    <row r="4078" spans="1:5" x14ac:dyDescent="0.25">
      <c r="A4078" s="1"/>
      <c r="B4078" s="1"/>
      <c r="C4078" s="1"/>
      <c r="D4078" s="1"/>
      <c r="E4078" s="1"/>
    </row>
    <row r="4079" spans="1:5" x14ac:dyDescent="0.25">
      <c r="A4079" s="1"/>
      <c r="B4079" s="1"/>
      <c r="C4079" s="1"/>
      <c r="D4079" s="1"/>
      <c r="E4079" s="1"/>
    </row>
    <row r="4080" spans="1:5" x14ac:dyDescent="0.25">
      <c r="A4080" s="1"/>
      <c r="B4080" s="1"/>
      <c r="C4080" s="1"/>
      <c r="D4080" s="1"/>
      <c r="E4080" s="1"/>
    </row>
    <row r="4081" spans="1:5" x14ac:dyDescent="0.25">
      <c r="A4081" s="1"/>
      <c r="B4081" s="1"/>
      <c r="C4081" s="1"/>
      <c r="D4081" s="1"/>
      <c r="E4081" s="1"/>
    </row>
    <row r="4082" spans="1:5" x14ac:dyDescent="0.25">
      <c r="A4082" s="1"/>
      <c r="B4082" s="1"/>
      <c r="C4082" s="1"/>
      <c r="D4082" s="1"/>
      <c r="E4082" s="1"/>
    </row>
    <row r="4083" spans="1:5" x14ac:dyDescent="0.25">
      <c r="A4083" s="1"/>
      <c r="B4083" s="1"/>
      <c r="C4083" s="1"/>
      <c r="D4083" s="1"/>
      <c r="E4083" s="1"/>
    </row>
    <row r="4084" spans="1:5" x14ac:dyDescent="0.25">
      <c r="A4084" s="1"/>
      <c r="B4084" s="1"/>
      <c r="C4084" s="1"/>
      <c r="D4084" s="1"/>
      <c r="E4084" s="1"/>
    </row>
    <row r="4085" spans="1:5" x14ac:dyDescent="0.25">
      <c r="A4085" s="1"/>
      <c r="B4085" s="1"/>
      <c r="C4085" s="1"/>
      <c r="D4085" s="1"/>
      <c r="E4085" s="1"/>
    </row>
    <row r="4086" spans="1:5" x14ac:dyDescent="0.25">
      <c r="A4086" s="1"/>
      <c r="B4086" s="1"/>
      <c r="C4086" s="1"/>
      <c r="D4086" s="1"/>
      <c r="E4086" s="1"/>
    </row>
    <row r="4087" spans="1:5" x14ac:dyDescent="0.25">
      <c r="A4087" s="1"/>
      <c r="B4087" s="1"/>
      <c r="C4087" s="1"/>
      <c r="D4087" s="1"/>
      <c r="E4087" s="1"/>
    </row>
    <row r="4088" spans="1:5" x14ac:dyDescent="0.25">
      <c r="A4088" s="1"/>
      <c r="B4088" s="1"/>
      <c r="C4088" s="1"/>
      <c r="D4088" s="1"/>
      <c r="E4088" s="1"/>
    </row>
    <row r="4089" spans="1:5" x14ac:dyDescent="0.25">
      <c r="A4089" s="1"/>
      <c r="B4089" s="1"/>
      <c r="C4089" s="1"/>
      <c r="D4089" s="1"/>
      <c r="E4089" s="1"/>
    </row>
    <row r="4090" spans="1:5" x14ac:dyDescent="0.25">
      <c r="A4090" s="1"/>
      <c r="B4090" s="1"/>
      <c r="C4090" s="1"/>
      <c r="D4090" s="1"/>
      <c r="E4090" s="1"/>
    </row>
    <row r="4091" spans="1:5" x14ac:dyDescent="0.25">
      <c r="A4091" s="1"/>
      <c r="B4091" s="1"/>
      <c r="C4091" s="1"/>
      <c r="D4091" s="1"/>
      <c r="E4091" s="1"/>
    </row>
    <row r="4092" spans="1:5" x14ac:dyDescent="0.25">
      <c r="A4092" s="1"/>
      <c r="B4092" s="1"/>
      <c r="C4092" s="1"/>
      <c r="D4092" s="1"/>
      <c r="E4092" s="1"/>
    </row>
    <row r="4093" spans="1:5" x14ac:dyDescent="0.25">
      <c r="A4093" s="1"/>
      <c r="B4093" s="1"/>
      <c r="C4093" s="1"/>
      <c r="D4093" s="1"/>
      <c r="E4093" s="1"/>
    </row>
    <row r="4094" spans="1:5" x14ac:dyDescent="0.25">
      <c r="A4094" s="1"/>
      <c r="B4094" s="1"/>
      <c r="C4094" s="1"/>
      <c r="D4094" s="1"/>
      <c r="E4094" s="1"/>
    </row>
    <row r="4095" spans="1:5" x14ac:dyDescent="0.25">
      <c r="A4095" s="1"/>
      <c r="B4095" s="1"/>
      <c r="C4095" s="1"/>
      <c r="D4095" s="1"/>
      <c r="E4095" s="1"/>
    </row>
    <row r="4096" spans="1:5" x14ac:dyDescent="0.25">
      <c r="A4096" s="1"/>
      <c r="B4096" s="1"/>
      <c r="C4096" s="1"/>
      <c r="D4096" s="1"/>
      <c r="E4096" s="1"/>
    </row>
    <row r="4097" spans="1:5" x14ac:dyDescent="0.25">
      <c r="A4097" s="1"/>
      <c r="B4097" s="1"/>
      <c r="C4097" s="1"/>
      <c r="D4097" s="1"/>
      <c r="E4097" s="1"/>
    </row>
    <row r="4098" spans="1:5" x14ac:dyDescent="0.25">
      <c r="A4098" s="1"/>
      <c r="B4098" s="1"/>
      <c r="C4098" s="1"/>
      <c r="D4098" s="1"/>
      <c r="E4098" s="1"/>
    </row>
    <row r="4099" spans="1:5" x14ac:dyDescent="0.25">
      <c r="A4099" s="1"/>
      <c r="B4099" s="1"/>
      <c r="C4099" s="1"/>
      <c r="D4099" s="1"/>
      <c r="E4099" s="1"/>
    </row>
    <row r="4100" spans="1:5" x14ac:dyDescent="0.25">
      <c r="A4100" s="1"/>
      <c r="B4100" s="1"/>
      <c r="C4100" s="1"/>
      <c r="D4100" s="1"/>
      <c r="E4100" s="1"/>
    </row>
    <row r="4101" spans="1:5" x14ac:dyDescent="0.25">
      <c r="A4101" s="1"/>
      <c r="B4101" s="1"/>
      <c r="C4101" s="1"/>
      <c r="D4101" s="1"/>
      <c r="E4101" s="1"/>
    </row>
    <row r="4102" spans="1:5" x14ac:dyDescent="0.25">
      <c r="A4102" s="1"/>
      <c r="B4102" s="1"/>
      <c r="C4102" s="1"/>
      <c r="D4102" s="1"/>
      <c r="E4102" s="1"/>
    </row>
    <row r="4103" spans="1:5" x14ac:dyDescent="0.25">
      <c r="A4103" s="1"/>
      <c r="B4103" s="1"/>
      <c r="C4103" s="1"/>
      <c r="D4103" s="1"/>
      <c r="E4103" s="1"/>
    </row>
    <row r="4104" spans="1:5" x14ac:dyDescent="0.25">
      <c r="A4104" s="1"/>
      <c r="B4104" s="1"/>
      <c r="C4104" s="1"/>
      <c r="D4104" s="1"/>
      <c r="E4104" s="1"/>
    </row>
    <row r="4105" spans="1:5" x14ac:dyDescent="0.25">
      <c r="A4105" s="1"/>
      <c r="B4105" s="1"/>
      <c r="C4105" s="1"/>
      <c r="D4105" s="1"/>
      <c r="E4105" s="1"/>
    </row>
    <row r="4106" spans="1:5" x14ac:dyDescent="0.25">
      <c r="A4106" s="1"/>
      <c r="B4106" s="1"/>
      <c r="C4106" s="1"/>
      <c r="D4106" s="1"/>
      <c r="E4106" s="1"/>
    </row>
    <row r="4107" spans="1:5" x14ac:dyDescent="0.25">
      <c r="A4107" s="1"/>
      <c r="B4107" s="1"/>
      <c r="C4107" s="1"/>
      <c r="D4107" s="1"/>
      <c r="E4107" s="1"/>
    </row>
    <row r="4108" spans="1:5" x14ac:dyDescent="0.25">
      <c r="A4108" s="1"/>
      <c r="B4108" s="1"/>
      <c r="C4108" s="1"/>
      <c r="D4108" s="1"/>
      <c r="E4108" s="1"/>
    </row>
    <row r="4109" spans="1:5" x14ac:dyDescent="0.25">
      <c r="A4109" s="1"/>
      <c r="B4109" s="1"/>
      <c r="C4109" s="1"/>
      <c r="D4109" s="1"/>
      <c r="E4109" s="1"/>
    </row>
    <row r="4110" spans="1:5" x14ac:dyDescent="0.25">
      <c r="A4110" s="1"/>
      <c r="B4110" s="1"/>
      <c r="C4110" s="1"/>
      <c r="D4110" s="1"/>
      <c r="E4110" s="1"/>
    </row>
    <row r="4111" spans="1:5" x14ac:dyDescent="0.25">
      <c r="A4111" s="1"/>
      <c r="B4111" s="1"/>
      <c r="C4111" s="1"/>
      <c r="D4111" s="1"/>
      <c r="E4111" s="1"/>
    </row>
    <row r="4112" spans="1:5" x14ac:dyDescent="0.25">
      <c r="A4112" s="1"/>
      <c r="B4112" s="1"/>
      <c r="C4112" s="1"/>
      <c r="D4112" s="1"/>
      <c r="E4112" s="1"/>
    </row>
    <row r="4113" spans="1:5" x14ac:dyDescent="0.25">
      <c r="A4113" s="1"/>
      <c r="B4113" s="1"/>
      <c r="C4113" s="1"/>
      <c r="D4113" s="1"/>
      <c r="E4113" s="1"/>
    </row>
    <row r="4114" spans="1:5" x14ac:dyDescent="0.25">
      <c r="A4114" s="1"/>
      <c r="B4114" s="1"/>
      <c r="C4114" s="1"/>
      <c r="D4114" s="1"/>
      <c r="E4114" s="1"/>
    </row>
    <row r="4115" spans="1:5" x14ac:dyDescent="0.25">
      <c r="A4115" s="1"/>
      <c r="B4115" s="1"/>
      <c r="C4115" s="1"/>
      <c r="D4115" s="1"/>
      <c r="E4115" s="1"/>
    </row>
    <row r="4116" spans="1:5" x14ac:dyDescent="0.25">
      <c r="A4116" s="1"/>
      <c r="B4116" s="1"/>
      <c r="C4116" s="1"/>
      <c r="D4116" s="1"/>
      <c r="E4116" s="1"/>
    </row>
    <row r="4117" spans="1:5" x14ac:dyDescent="0.25">
      <c r="A4117" s="1"/>
      <c r="B4117" s="1"/>
      <c r="C4117" s="1"/>
      <c r="D4117" s="1"/>
      <c r="E4117" s="1"/>
    </row>
    <row r="4118" spans="1:5" x14ac:dyDescent="0.25">
      <c r="A4118" s="1"/>
      <c r="B4118" s="1"/>
      <c r="C4118" s="1"/>
      <c r="D4118" s="1"/>
      <c r="E4118" s="1"/>
    </row>
    <row r="4119" spans="1:5" x14ac:dyDescent="0.25">
      <c r="A4119" s="1"/>
      <c r="B4119" s="1"/>
      <c r="C4119" s="1"/>
      <c r="D4119" s="1"/>
      <c r="E4119" s="1"/>
    </row>
    <row r="4120" spans="1:5" x14ac:dyDescent="0.25">
      <c r="A4120" s="1"/>
      <c r="B4120" s="1"/>
      <c r="C4120" s="1"/>
      <c r="D4120" s="1"/>
      <c r="E4120" s="1"/>
    </row>
    <row r="4121" spans="1:5" x14ac:dyDescent="0.25">
      <c r="A4121" s="1"/>
      <c r="B4121" s="1"/>
      <c r="C4121" s="1"/>
      <c r="D4121" s="1"/>
      <c r="E4121" s="1"/>
    </row>
    <row r="4122" spans="1:5" x14ac:dyDescent="0.25">
      <c r="A4122" s="1"/>
      <c r="B4122" s="1"/>
      <c r="C4122" s="1"/>
      <c r="D4122" s="1"/>
      <c r="E4122" s="1"/>
    </row>
    <row r="4123" spans="1:5" x14ac:dyDescent="0.25">
      <c r="A4123" s="1"/>
      <c r="B4123" s="1"/>
      <c r="C4123" s="1"/>
      <c r="D4123" s="1"/>
      <c r="E4123" s="1"/>
    </row>
    <row r="4124" spans="1:5" x14ac:dyDescent="0.25">
      <c r="A4124" s="1"/>
      <c r="B4124" s="1"/>
      <c r="C4124" s="1"/>
      <c r="D4124" s="1"/>
      <c r="E4124" s="1"/>
    </row>
    <row r="4125" spans="1:5" x14ac:dyDescent="0.25">
      <c r="A4125" s="1"/>
      <c r="B4125" s="1"/>
      <c r="C4125" s="1"/>
      <c r="D4125" s="1"/>
      <c r="E4125" s="1"/>
    </row>
    <row r="4126" spans="1:5" x14ac:dyDescent="0.25">
      <c r="A4126" s="1"/>
      <c r="B4126" s="1"/>
      <c r="C4126" s="1"/>
      <c r="D4126" s="1"/>
      <c r="E4126" s="1"/>
    </row>
    <row r="4127" spans="1:5" x14ac:dyDescent="0.25">
      <c r="A4127" s="1"/>
      <c r="B4127" s="1"/>
      <c r="C4127" s="1"/>
      <c r="D4127" s="1"/>
      <c r="E4127" s="1"/>
    </row>
    <row r="4128" spans="1:5" x14ac:dyDescent="0.25">
      <c r="A4128" s="1"/>
      <c r="B4128" s="1"/>
      <c r="C4128" s="1"/>
      <c r="D4128" s="1"/>
      <c r="E4128" s="1"/>
    </row>
    <row r="4129" spans="1:5" x14ac:dyDescent="0.25">
      <c r="A4129" s="1"/>
      <c r="B4129" s="1"/>
      <c r="C4129" s="1"/>
      <c r="D4129" s="1"/>
      <c r="E4129" s="1"/>
    </row>
    <row r="4130" spans="1:5" x14ac:dyDescent="0.25">
      <c r="A4130" s="1"/>
      <c r="B4130" s="1"/>
      <c r="C4130" s="1"/>
      <c r="D4130" s="1"/>
      <c r="E4130" s="1"/>
    </row>
    <row r="4131" spans="1:5" x14ac:dyDescent="0.25">
      <c r="A4131" s="1"/>
      <c r="B4131" s="1"/>
      <c r="C4131" s="1"/>
      <c r="D4131" s="1"/>
      <c r="E4131" s="1"/>
    </row>
    <row r="4132" spans="1:5" x14ac:dyDescent="0.25">
      <c r="A4132" s="1"/>
      <c r="B4132" s="1"/>
      <c r="C4132" s="1"/>
      <c r="D4132" s="1"/>
      <c r="E4132" s="1"/>
    </row>
    <row r="4133" spans="1:5" x14ac:dyDescent="0.25">
      <c r="A4133" s="1"/>
      <c r="B4133" s="1"/>
      <c r="C4133" s="1"/>
      <c r="D4133" s="1"/>
      <c r="E4133" s="1"/>
    </row>
    <row r="4134" spans="1:5" x14ac:dyDescent="0.25">
      <c r="A4134" s="1"/>
      <c r="B4134" s="1"/>
      <c r="C4134" s="1"/>
      <c r="D4134" s="1"/>
      <c r="E4134" s="1"/>
    </row>
    <row r="4135" spans="1:5" x14ac:dyDescent="0.25">
      <c r="A4135" s="1"/>
      <c r="B4135" s="1"/>
      <c r="C4135" s="1"/>
      <c r="D4135" s="1"/>
      <c r="E4135" s="1"/>
    </row>
    <row r="4136" spans="1:5" x14ac:dyDescent="0.25">
      <c r="A4136" s="1"/>
      <c r="B4136" s="1"/>
      <c r="C4136" s="1"/>
      <c r="D4136" s="1"/>
      <c r="E4136" s="1"/>
    </row>
    <row r="4137" spans="1:5" x14ac:dyDescent="0.25">
      <c r="A4137" s="1"/>
      <c r="B4137" s="1"/>
      <c r="C4137" s="1"/>
      <c r="D4137" s="1"/>
      <c r="E4137" s="1"/>
    </row>
    <row r="4138" spans="1:5" x14ac:dyDescent="0.25">
      <c r="A4138" s="1"/>
      <c r="B4138" s="1"/>
      <c r="C4138" s="1"/>
      <c r="D4138" s="1"/>
      <c r="E4138" s="1"/>
    </row>
    <row r="4139" spans="1:5" x14ac:dyDescent="0.25">
      <c r="A4139" s="1"/>
      <c r="B4139" s="1"/>
      <c r="C4139" s="1"/>
      <c r="D4139" s="1"/>
      <c r="E4139" s="1"/>
    </row>
    <row r="4140" spans="1:5" x14ac:dyDescent="0.25">
      <c r="A4140" s="1"/>
      <c r="B4140" s="1"/>
      <c r="C4140" s="1"/>
      <c r="D4140" s="1"/>
      <c r="E4140" s="1"/>
    </row>
    <row r="4141" spans="1:5" x14ac:dyDescent="0.25">
      <c r="A4141" s="1"/>
      <c r="B4141" s="1"/>
      <c r="C4141" s="1"/>
      <c r="D4141" s="1"/>
      <c r="E4141" s="1"/>
    </row>
    <row r="4142" spans="1:5" x14ac:dyDescent="0.25">
      <c r="A4142" s="1"/>
      <c r="B4142" s="1"/>
      <c r="C4142" s="1"/>
      <c r="D4142" s="1"/>
      <c r="E4142" s="1"/>
    </row>
    <row r="4143" spans="1:5" x14ac:dyDescent="0.25">
      <c r="A4143" s="1"/>
      <c r="B4143" s="1"/>
      <c r="C4143" s="1"/>
      <c r="D4143" s="1"/>
      <c r="E4143" s="1"/>
    </row>
    <row r="4144" spans="1:5" x14ac:dyDescent="0.25">
      <c r="A4144" s="1"/>
      <c r="B4144" s="1"/>
      <c r="C4144" s="1"/>
      <c r="D4144" s="1"/>
      <c r="E4144" s="1"/>
    </row>
    <row r="4145" spans="1:5" x14ac:dyDescent="0.25">
      <c r="A4145" s="1"/>
      <c r="B4145" s="1"/>
      <c r="C4145" s="1"/>
      <c r="D4145" s="1"/>
      <c r="E4145" s="1"/>
    </row>
    <row r="4146" spans="1:5" x14ac:dyDescent="0.25">
      <c r="A4146" s="1"/>
      <c r="B4146" s="1"/>
      <c r="C4146" s="1"/>
      <c r="D4146" s="1"/>
      <c r="E4146" s="1"/>
    </row>
    <row r="4147" spans="1:5" x14ac:dyDescent="0.25">
      <c r="A4147" s="1"/>
      <c r="B4147" s="1"/>
      <c r="C4147" s="1"/>
      <c r="D4147" s="1"/>
      <c r="E4147" s="1"/>
    </row>
    <row r="4148" spans="1:5" x14ac:dyDescent="0.25">
      <c r="A4148" s="1"/>
      <c r="B4148" s="1"/>
      <c r="C4148" s="1"/>
      <c r="D4148" s="1"/>
      <c r="E4148" s="1"/>
    </row>
    <row r="4149" spans="1:5" x14ac:dyDescent="0.25">
      <c r="A4149" s="1"/>
      <c r="B4149" s="1"/>
      <c r="C4149" s="1"/>
      <c r="D4149" s="1"/>
      <c r="E4149" s="1"/>
    </row>
    <row r="4150" spans="1:5" x14ac:dyDescent="0.25">
      <c r="A4150" s="1"/>
      <c r="B4150" s="1"/>
      <c r="C4150" s="1"/>
      <c r="D4150" s="1"/>
      <c r="E4150" s="1"/>
    </row>
    <row r="4151" spans="1:5" x14ac:dyDescent="0.25">
      <c r="A4151" s="1"/>
      <c r="B4151" s="1"/>
      <c r="C4151" s="1"/>
      <c r="D4151" s="1"/>
      <c r="E4151" s="1"/>
    </row>
    <row r="4152" spans="1:5" x14ac:dyDescent="0.25">
      <c r="A4152" s="1"/>
      <c r="B4152" s="1"/>
      <c r="C4152" s="1"/>
      <c r="D4152" s="1"/>
      <c r="E4152" s="1"/>
    </row>
    <row r="4153" spans="1:5" x14ac:dyDescent="0.25">
      <c r="A4153" s="1"/>
      <c r="B4153" s="1"/>
      <c r="C4153" s="1"/>
      <c r="D4153" s="1"/>
      <c r="E4153" s="1"/>
    </row>
    <row r="4154" spans="1:5" x14ac:dyDescent="0.25">
      <c r="A4154" s="1"/>
      <c r="B4154" s="1"/>
      <c r="C4154" s="1"/>
      <c r="D4154" s="1"/>
      <c r="E4154" s="1"/>
    </row>
    <row r="4155" spans="1:5" x14ac:dyDescent="0.25">
      <c r="A4155" s="1"/>
      <c r="B4155" s="1"/>
      <c r="C4155" s="1"/>
      <c r="D4155" s="1"/>
      <c r="E4155" s="1"/>
    </row>
    <row r="4156" spans="1:5" x14ac:dyDescent="0.25">
      <c r="A4156" s="1"/>
      <c r="B4156" s="1"/>
      <c r="C4156" s="1"/>
      <c r="D4156" s="1"/>
      <c r="E4156" s="1"/>
    </row>
    <row r="4157" spans="1:5" x14ac:dyDescent="0.25">
      <c r="A4157" s="1"/>
      <c r="B4157" s="1"/>
      <c r="C4157" s="1"/>
      <c r="D4157" s="1"/>
      <c r="E4157" s="1"/>
    </row>
    <row r="4158" spans="1:5" x14ac:dyDescent="0.25">
      <c r="A4158" s="1"/>
      <c r="B4158" s="1"/>
      <c r="C4158" s="1"/>
      <c r="D4158" s="1"/>
      <c r="E4158" s="1"/>
    </row>
    <row r="4159" spans="1:5" x14ac:dyDescent="0.25">
      <c r="A4159" s="1"/>
      <c r="B4159" s="1"/>
      <c r="C4159" s="1"/>
      <c r="D4159" s="1"/>
      <c r="E4159" s="1"/>
    </row>
    <row r="4160" spans="1:5" x14ac:dyDescent="0.25">
      <c r="A4160" s="1"/>
      <c r="B4160" s="1"/>
      <c r="C4160" s="1"/>
      <c r="D4160" s="1"/>
      <c r="E4160" s="1"/>
    </row>
    <row r="4161" spans="1:5" x14ac:dyDescent="0.25">
      <c r="A4161" s="1"/>
      <c r="B4161" s="1"/>
      <c r="C4161" s="1"/>
      <c r="D4161" s="1"/>
      <c r="E4161" s="1"/>
    </row>
    <row r="4162" spans="1:5" x14ac:dyDescent="0.25">
      <c r="A4162" s="1"/>
      <c r="B4162" s="1"/>
      <c r="C4162" s="1"/>
      <c r="D4162" s="1"/>
      <c r="E4162" s="1"/>
    </row>
    <row r="4163" spans="1:5" x14ac:dyDescent="0.25">
      <c r="A4163" s="1"/>
      <c r="B4163" s="1"/>
      <c r="C4163" s="1"/>
      <c r="D4163" s="1"/>
      <c r="E4163" s="1"/>
    </row>
    <row r="4164" spans="1:5" x14ac:dyDescent="0.25">
      <c r="A4164" s="1"/>
      <c r="B4164" s="1"/>
      <c r="C4164" s="1"/>
      <c r="D4164" s="1"/>
      <c r="E4164" s="1"/>
    </row>
    <row r="4165" spans="1:5" x14ac:dyDescent="0.25">
      <c r="A4165" s="1"/>
      <c r="B4165" s="1"/>
      <c r="C4165" s="1"/>
      <c r="D4165" s="1"/>
      <c r="E4165" s="1"/>
    </row>
    <row r="4166" spans="1:5" x14ac:dyDescent="0.25">
      <c r="A4166" s="1"/>
      <c r="B4166" s="1"/>
      <c r="C4166" s="1"/>
      <c r="D4166" s="1"/>
      <c r="E4166" s="1"/>
    </row>
    <row r="4167" spans="1:5" x14ac:dyDescent="0.25">
      <c r="A4167" s="1"/>
      <c r="B4167" s="1"/>
      <c r="C4167" s="1"/>
      <c r="D4167" s="1"/>
      <c r="E4167" s="1"/>
    </row>
    <row r="4168" spans="1:5" x14ac:dyDescent="0.25">
      <c r="A4168" s="1"/>
      <c r="B4168" s="1"/>
      <c r="C4168" s="1"/>
      <c r="D4168" s="1"/>
      <c r="E4168" s="1"/>
    </row>
    <row r="4169" spans="1:5" x14ac:dyDescent="0.25">
      <c r="A4169" s="1"/>
      <c r="B4169" s="1"/>
      <c r="C4169" s="1"/>
      <c r="D4169" s="1"/>
      <c r="E4169" s="1"/>
    </row>
    <row r="4170" spans="1:5" x14ac:dyDescent="0.25">
      <c r="A4170" s="1"/>
      <c r="B4170" s="1"/>
      <c r="C4170" s="1"/>
      <c r="D4170" s="1"/>
      <c r="E4170" s="1"/>
    </row>
    <row r="4171" spans="1:5" x14ac:dyDescent="0.25">
      <c r="A4171" s="1"/>
      <c r="B4171" s="1"/>
      <c r="C4171" s="1"/>
      <c r="D4171" s="1"/>
      <c r="E4171" s="1"/>
    </row>
    <row r="4172" spans="1:5" x14ac:dyDescent="0.25">
      <c r="A4172" s="1"/>
      <c r="B4172" s="1"/>
      <c r="C4172" s="1"/>
      <c r="D4172" s="1"/>
      <c r="E4172" s="1"/>
    </row>
    <row r="4173" spans="1:5" x14ac:dyDescent="0.25">
      <c r="A4173" s="1"/>
      <c r="B4173" s="1"/>
      <c r="C4173" s="1"/>
      <c r="D4173" s="1"/>
      <c r="E4173" s="1"/>
    </row>
    <row r="4174" spans="1:5" x14ac:dyDescent="0.25">
      <c r="A4174" s="1"/>
      <c r="B4174" s="1"/>
      <c r="C4174" s="1"/>
      <c r="D4174" s="1"/>
      <c r="E4174" s="1"/>
    </row>
    <row r="4175" spans="1:5" x14ac:dyDescent="0.25">
      <c r="A4175" s="1"/>
      <c r="B4175" s="1"/>
      <c r="C4175" s="1"/>
      <c r="D4175" s="1"/>
      <c r="E4175" s="1"/>
    </row>
    <row r="4176" spans="1:5" x14ac:dyDescent="0.25">
      <c r="A4176" s="1"/>
      <c r="B4176" s="1"/>
      <c r="C4176" s="1"/>
      <c r="D4176" s="1"/>
      <c r="E4176" s="1"/>
    </row>
    <row r="4177" spans="1:5" x14ac:dyDescent="0.25">
      <c r="A4177" s="1"/>
      <c r="B4177" s="1"/>
      <c r="C4177" s="1"/>
      <c r="D4177" s="1"/>
      <c r="E4177" s="1"/>
    </row>
    <row r="4178" spans="1:5" x14ac:dyDescent="0.25">
      <c r="A4178" s="1"/>
      <c r="B4178" s="1"/>
      <c r="C4178" s="1"/>
      <c r="D4178" s="1"/>
      <c r="E4178" s="1"/>
    </row>
    <row r="4179" spans="1:5" x14ac:dyDescent="0.25">
      <c r="A4179" s="1"/>
      <c r="B4179" s="1"/>
      <c r="C4179" s="1"/>
      <c r="D4179" s="1"/>
      <c r="E4179" s="1"/>
    </row>
    <row r="4180" spans="1:5" x14ac:dyDescent="0.25">
      <c r="A4180" s="1"/>
      <c r="B4180" s="1"/>
      <c r="C4180" s="1"/>
      <c r="D4180" s="1"/>
      <c r="E4180" s="1"/>
    </row>
    <row r="4181" spans="1:5" x14ac:dyDescent="0.25">
      <c r="A4181" s="1"/>
      <c r="B4181" s="1"/>
      <c r="C4181" s="1"/>
      <c r="D4181" s="1"/>
      <c r="E4181" s="1"/>
    </row>
    <row r="4182" spans="1:5" x14ac:dyDescent="0.25">
      <c r="A4182" s="1"/>
      <c r="B4182" s="1"/>
      <c r="C4182" s="1"/>
      <c r="D4182" s="1"/>
      <c r="E4182" s="1"/>
    </row>
    <row r="4183" spans="1:5" x14ac:dyDescent="0.25">
      <c r="A4183" s="1"/>
      <c r="B4183" s="1"/>
      <c r="C4183" s="1"/>
      <c r="D4183" s="1"/>
      <c r="E4183" s="1"/>
    </row>
    <row r="4184" spans="1:5" x14ac:dyDescent="0.25">
      <c r="A4184" s="1"/>
      <c r="B4184" s="1"/>
      <c r="C4184" s="1"/>
      <c r="D4184" s="1"/>
      <c r="E4184" s="1"/>
    </row>
    <row r="4185" spans="1:5" x14ac:dyDescent="0.25">
      <c r="A4185" s="1"/>
      <c r="B4185" s="1"/>
      <c r="C4185" s="1"/>
      <c r="D4185" s="1"/>
      <c r="E4185" s="1"/>
    </row>
    <row r="4186" spans="1:5" x14ac:dyDescent="0.25">
      <c r="A4186" s="1"/>
      <c r="B4186" s="1"/>
      <c r="C4186" s="1"/>
      <c r="D4186" s="1"/>
      <c r="E4186" s="1"/>
    </row>
    <row r="4187" spans="1:5" x14ac:dyDescent="0.25">
      <c r="A4187" s="1"/>
      <c r="B4187" s="1"/>
      <c r="C4187" s="1"/>
      <c r="D4187" s="1"/>
      <c r="E4187" s="1"/>
    </row>
    <row r="4188" spans="1:5" x14ac:dyDescent="0.25">
      <c r="A4188" s="1"/>
      <c r="B4188" s="1"/>
      <c r="C4188" s="1"/>
      <c r="D4188" s="1"/>
      <c r="E4188" s="1"/>
    </row>
    <row r="4189" spans="1:5" x14ac:dyDescent="0.25">
      <c r="A4189" s="1"/>
      <c r="B4189" s="1"/>
      <c r="C4189" s="1"/>
      <c r="D4189" s="1"/>
      <c r="E4189" s="1"/>
    </row>
    <row r="4190" spans="1:5" x14ac:dyDescent="0.25">
      <c r="A4190" s="1"/>
      <c r="B4190" s="1"/>
      <c r="C4190" s="1"/>
      <c r="D4190" s="1"/>
      <c r="E4190" s="1"/>
    </row>
    <row r="4191" spans="1:5" x14ac:dyDescent="0.25">
      <c r="A4191" s="1"/>
      <c r="B4191" s="1"/>
      <c r="C4191" s="1"/>
      <c r="D4191" s="1"/>
      <c r="E4191" s="1"/>
    </row>
    <row r="4192" spans="1:5" x14ac:dyDescent="0.25">
      <c r="A4192" s="1"/>
      <c r="B4192" s="1"/>
      <c r="C4192" s="1"/>
      <c r="D4192" s="1"/>
      <c r="E4192" s="1"/>
    </row>
    <row r="4193" spans="1:5" x14ac:dyDescent="0.25">
      <c r="A4193" s="1"/>
      <c r="B4193" s="1"/>
      <c r="C4193" s="1"/>
      <c r="D4193" s="1"/>
      <c r="E4193" s="1"/>
    </row>
    <row r="4194" spans="1:5" x14ac:dyDescent="0.25">
      <c r="A4194" s="1"/>
      <c r="B4194" s="1"/>
      <c r="C4194" s="1"/>
      <c r="D4194" s="1"/>
      <c r="E4194" s="1"/>
    </row>
    <row r="4195" spans="1:5" x14ac:dyDescent="0.25">
      <c r="A4195" s="1"/>
      <c r="B4195" s="1"/>
      <c r="C4195" s="1"/>
      <c r="D4195" s="1"/>
      <c r="E4195" s="1"/>
    </row>
    <row r="4196" spans="1:5" x14ac:dyDescent="0.25">
      <c r="A4196" s="1"/>
      <c r="B4196" s="1"/>
      <c r="C4196" s="1"/>
      <c r="D4196" s="1"/>
      <c r="E4196" s="1"/>
    </row>
    <row r="4197" spans="1:5" x14ac:dyDescent="0.25">
      <c r="A4197" s="1"/>
      <c r="B4197" s="1"/>
      <c r="C4197" s="1"/>
      <c r="D4197" s="1"/>
      <c r="E4197" s="1"/>
    </row>
    <row r="4198" spans="1:5" x14ac:dyDescent="0.25">
      <c r="A4198" s="1"/>
      <c r="B4198" s="1"/>
      <c r="C4198" s="1"/>
      <c r="D4198" s="1"/>
      <c r="E4198" s="1"/>
    </row>
    <row r="4199" spans="1:5" x14ac:dyDescent="0.25">
      <c r="A4199" s="1"/>
      <c r="B4199" s="1"/>
      <c r="C4199" s="1"/>
      <c r="D4199" s="1"/>
      <c r="E4199" s="1"/>
    </row>
    <row r="4200" spans="1:5" x14ac:dyDescent="0.25">
      <c r="A4200" s="1"/>
      <c r="B4200" s="1"/>
      <c r="C4200" s="1"/>
      <c r="D4200" s="1"/>
      <c r="E4200" s="1"/>
    </row>
    <row r="4201" spans="1:5" x14ac:dyDescent="0.25">
      <c r="A4201" s="1"/>
      <c r="B4201" s="1"/>
      <c r="C4201" s="1"/>
      <c r="D4201" s="1"/>
      <c r="E4201" s="1"/>
    </row>
    <row r="4202" spans="1:5" x14ac:dyDescent="0.25">
      <c r="A4202" s="1"/>
      <c r="B4202" s="1"/>
      <c r="C4202" s="1"/>
      <c r="D4202" s="1"/>
      <c r="E4202" s="1"/>
    </row>
    <row r="4203" spans="1:5" x14ac:dyDescent="0.25">
      <c r="A4203" s="1"/>
      <c r="B4203" s="1"/>
      <c r="C4203" s="1"/>
      <c r="D4203" s="1"/>
      <c r="E4203" s="1"/>
    </row>
    <row r="4204" spans="1:5" x14ac:dyDescent="0.25">
      <c r="A4204" s="1"/>
      <c r="B4204" s="1"/>
      <c r="C4204" s="1"/>
      <c r="D4204" s="1"/>
      <c r="E4204" s="1"/>
    </row>
    <row r="4205" spans="1:5" x14ac:dyDescent="0.25">
      <c r="A4205" s="1"/>
      <c r="B4205" s="1"/>
      <c r="C4205" s="1"/>
      <c r="D4205" s="1"/>
      <c r="E4205" s="1"/>
    </row>
    <row r="4206" spans="1:5" x14ac:dyDescent="0.25">
      <c r="A4206" s="1"/>
      <c r="B4206" s="1"/>
      <c r="C4206" s="1"/>
      <c r="D4206" s="1"/>
      <c r="E4206" s="1"/>
    </row>
    <row r="4207" spans="1:5" x14ac:dyDescent="0.25">
      <c r="A4207" s="1"/>
      <c r="B4207" s="1"/>
      <c r="C4207" s="1"/>
      <c r="D4207" s="1"/>
      <c r="E4207" s="1"/>
    </row>
    <row r="4208" spans="1:5" x14ac:dyDescent="0.25">
      <c r="A4208" s="1"/>
      <c r="B4208" s="1"/>
      <c r="C4208" s="1"/>
      <c r="D4208" s="1"/>
      <c r="E4208" s="1"/>
    </row>
    <row r="4209" spans="1:5" x14ac:dyDescent="0.25">
      <c r="A4209" s="1"/>
      <c r="B4209" s="1"/>
      <c r="C4209" s="1"/>
      <c r="D4209" s="1"/>
      <c r="E4209" s="1"/>
    </row>
    <row r="4210" spans="1:5" x14ac:dyDescent="0.25">
      <c r="A4210" s="1"/>
      <c r="B4210" s="1"/>
      <c r="C4210" s="1"/>
      <c r="D4210" s="1"/>
      <c r="E4210" s="1"/>
    </row>
    <row r="4211" spans="1:5" x14ac:dyDescent="0.25">
      <c r="A4211" s="1"/>
      <c r="B4211" s="1"/>
      <c r="C4211" s="1"/>
      <c r="D4211" s="1"/>
      <c r="E4211" s="1"/>
    </row>
    <row r="4212" spans="1:5" x14ac:dyDescent="0.25">
      <c r="A4212" s="1"/>
      <c r="B4212" s="1"/>
      <c r="C4212" s="1"/>
      <c r="D4212" s="1"/>
      <c r="E4212" s="1"/>
    </row>
    <row r="4213" spans="1:5" x14ac:dyDescent="0.25">
      <c r="A4213" s="1"/>
      <c r="B4213" s="1"/>
      <c r="C4213" s="1"/>
      <c r="D4213" s="1"/>
      <c r="E4213" s="1"/>
    </row>
    <row r="4214" spans="1:5" x14ac:dyDescent="0.25">
      <c r="A4214" s="1"/>
      <c r="B4214" s="1"/>
      <c r="C4214" s="1"/>
      <c r="D4214" s="1"/>
      <c r="E4214" s="1"/>
    </row>
    <row r="4215" spans="1:5" x14ac:dyDescent="0.25">
      <c r="A4215" s="1"/>
      <c r="B4215" s="1"/>
      <c r="C4215" s="1"/>
      <c r="D4215" s="1"/>
      <c r="E4215" s="1"/>
    </row>
    <row r="4216" spans="1:5" x14ac:dyDescent="0.25">
      <c r="A4216" s="1"/>
      <c r="B4216" s="1"/>
      <c r="C4216" s="1"/>
      <c r="D4216" s="1"/>
      <c r="E4216" s="1"/>
    </row>
    <row r="4217" spans="1:5" x14ac:dyDescent="0.25">
      <c r="A4217" s="1"/>
      <c r="B4217" s="1"/>
      <c r="C4217" s="1"/>
      <c r="D4217" s="1"/>
      <c r="E4217" s="1"/>
    </row>
    <row r="4218" spans="1:5" x14ac:dyDescent="0.25">
      <c r="A4218" s="1"/>
      <c r="B4218" s="1"/>
      <c r="C4218" s="1"/>
      <c r="D4218" s="1"/>
      <c r="E4218" s="1"/>
    </row>
    <row r="4219" spans="1:5" x14ac:dyDescent="0.25">
      <c r="A4219" s="1"/>
      <c r="B4219" s="1"/>
      <c r="C4219" s="1"/>
      <c r="D4219" s="1"/>
      <c r="E4219" s="1"/>
    </row>
    <row r="4220" spans="1:5" x14ac:dyDescent="0.25">
      <c r="A4220" s="1"/>
      <c r="B4220" s="1"/>
      <c r="C4220" s="1"/>
      <c r="D4220" s="1"/>
      <c r="E4220" s="1"/>
    </row>
    <row r="4221" spans="1:5" x14ac:dyDescent="0.25">
      <c r="A4221" s="1"/>
      <c r="B4221" s="1"/>
      <c r="C4221" s="1"/>
      <c r="D4221" s="1"/>
      <c r="E4221" s="1"/>
    </row>
    <row r="4222" spans="1:5" x14ac:dyDescent="0.25">
      <c r="A4222" s="1"/>
      <c r="B4222" s="1"/>
      <c r="C4222" s="1"/>
      <c r="D4222" s="1"/>
      <c r="E4222" s="1"/>
    </row>
    <row r="4223" spans="1:5" x14ac:dyDescent="0.25">
      <c r="A4223" s="1"/>
      <c r="B4223" s="1"/>
      <c r="C4223" s="1"/>
      <c r="D4223" s="1"/>
      <c r="E4223" s="1"/>
    </row>
    <row r="4224" spans="1:5" x14ac:dyDescent="0.25">
      <c r="A4224" s="1"/>
      <c r="B4224" s="1"/>
      <c r="C4224" s="1"/>
      <c r="D4224" s="1"/>
      <c r="E4224" s="1"/>
    </row>
    <row r="4225" spans="1:5" x14ac:dyDescent="0.25">
      <c r="A4225" s="1"/>
      <c r="B4225" s="1"/>
      <c r="C4225" s="1"/>
      <c r="D4225" s="1"/>
      <c r="E4225" s="1"/>
    </row>
    <row r="4226" spans="1:5" x14ac:dyDescent="0.25">
      <c r="A4226" s="1"/>
      <c r="B4226" s="1"/>
      <c r="C4226" s="1"/>
      <c r="D4226" s="1"/>
      <c r="E4226" s="1"/>
    </row>
    <row r="4227" spans="1:5" x14ac:dyDescent="0.25">
      <c r="A4227" s="1"/>
      <c r="B4227" s="1"/>
      <c r="C4227" s="1"/>
      <c r="D4227" s="1"/>
      <c r="E4227" s="1"/>
    </row>
    <row r="4228" spans="1:5" x14ac:dyDescent="0.25">
      <c r="A4228" s="1"/>
      <c r="B4228" s="1"/>
      <c r="C4228" s="1"/>
      <c r="D4228" s="1"/>
      <c r="E4228" s="1"/>
    </row>
    <row r="4229" spans="1:5" x14ac:dyDescent="0.25">
      <c r="A4229" s="1"/>
      <c r="B4229" s="1"/>
      <c r="C4229" s="1"/>
      <c r="D4229" s="1"/>
      <c r="E4229" s="1"/>
    </row>
    <row r="4230" spans="1:5" x14ac:dyDescent="0.25">
      <c r="A4230" s="1"/>
      <c r="B4230" s="1"/>
      <c r="C4230" s="1"/>
      <c r="D4230" s="1"/>
      <c r="E4230" s="1"/>
    </row>
    <row r="4231" spans="1:5" x14ac:dyDescent="0.25">
      <c r="A4231" s="1"/>
      <c r="B4231" s="1"/>
      <c r="C4231" s="1"/>
      <c r="D4231" s="1"/>
      <c r="E4231" s="1"/>
    </row>
    <row r="4232" spans="1:5" x14ac:dyDescent="0.25">
      <c r="A4232" s="1"/>
      <c r="B4232" s="1"/>
      <c r="C4232" s="1"/>
      <c r="D4232" s="1"/>
      <c r="E4232" s="1"/>
    </row>
    <row r="4233" spans="1:5" x14ac:dyDescent="0.25">
      <c r="A4233" s="1"/>
      <c r="B4233" s="1"/>
      <c r="C4233" s="1"/>
      <c r="D4233" s="1"/>
      <c r="E4233" s="1"/>
    </row>
    <row r="4234" spans="1:5" x14ac:dyDescent="0.25">
      <c r="A4234" s="1"/>
      <c r="B4234" s="1"/>
      <c r="C4234" s="1"/>
      <c r="D4234" s="1"/>
      <c r="E4234" s="1"/>
    </row>
    <row r="4235" spans="1:5" x14ac:dyDescent="0.25">
      <c r="A4235" s="1"/>
      <c r="B4235" s="1"/>
      <c r="C4235" s="1"/>
      <c r="D4235" s="1"/>
      <c r="E4235" s="1"/>
    </row>
    <row r="4236" spans="1:5" x14ac:dyDescent="0.25">
      <c r="A4236" s="1"/>
      <c r="B4236" s="1"/>
      <c r="C4236" s="1"/>
      <c r="D4236" s="1"/>
      <c r="E4236" s="1"/>
    </row>
    <row r="4237" spans="1:5" x14ac:dyDescent="0.25">
      <c r="A4237" s="1"/>
      <c r="B4237" s="1"/>
      <c r="C4237" s="1"/>
      <c r="D4237" s="1"/>
      <c r="E4237" s="1"/>
    </row>
    <row r="4238" spans="1:5" x14ac:dyDescent="0.25">
      <c r="A4238" s="1"/>
      <c r="B4238" s="1"/>
      <c r="C4238" s="1"/>
      <c r="D4238" s="1"/>
      <c r="E4238" s="1"/>
    </row>
    <row r="4239" spans="1:5" x14ac:dyDescent="0.25">
      <c r="A4239" s="1"/>
      <c r="B4239" s="1"/>
      <c r="C4239" s="1"/>
      <c r="D4239" s="1"/>
      <c r="E4239" s="1"/>
    </row>
    <row r="4240" spans="1:5" x14ac:dyDescent="0.25">
      <c r="A4240" s="1"/>
      <c r="B4240" s="1"/>
      <c r="C4240" s="1"/>
      <c r="D4240" s="1"/>
      <c r="E4240" s="1"/>
    </row>
    <row r="4241" spans="1:5" x14ac:dyDescent="0.25">
      <c r="A4241" s="1"/>
      <c r="B4241" s="1"/>
      <c r="C4241" s="1"/>
      <c r="D4241" s="1"/>
      <c r="E4241" s="1"/>
    </row>
    <row r="4242" spans="1:5" x14ac:dyDescent="0.25">
      <c r="A4242" s="1"/>
      <c r="B4242" s="1"/>
      <c r="C4242" s="1"/>
      <c r="D4242" s="1"/>
      <c r="E4242" s="1"/>
    </row>
    <row r="4243" spans="1:5" x14ac:dyDescent="0.25">
      <c r="A4243" s="1"/>
      <c r="B4243" s="1"/>
      <c r="C4243" s="1"/>
      <c r="D4243" s="1"/>
      <c r="E4243" s="1"/>
    </row>
    <row r="4244" spans="1:5" x14ac:dyDescent="0.25">
      <c r="A4244" s="1"/>
      <c r="B4244" s="1"/>
      <c r="C4244" s="1"/>
      <c r="D4244" s="1"/>
      <c r="E4244" s="1"/>
    </row>
    <row r="4245" spans="1:5" x14ac:dyDescent="0.25">
      <c r="A4245" s="1"/>
      <c r="B4245" s="1"/>
      <c r="C4245" s="1"/>
      <c r="D4245" s="1"/>
      <c r="E4245" s="1"/>
    </row>
    <row r="4246" spans="1:5" x14ac:dyDescent="0.25">
      <c r="A4246" s="1"/>
      <c r="B4246" s="1"/>
      <c r="C4246" s="1"/>
      <c r="D4246" s="1"/>
      <c r="E4246" s="1"/>
    </row>
    <row r="4247" spans="1:5" x14ac:dyDescent="0.25">
      <c r="A4247" s="1"/>
      <c r="B4247" s="1"/>
      <c r="C4247" s="1"/>
      <c r="D4247" s="1"/>
      <c r="E4247" s="1"/>
    </row>
    <row r="4248" spans="1:5" x14ac:dyDescent="0.25">
      <c r="A4248" s="1"/>
      <c r="B4248" s="1"/>
      <c r="C4248" s="1"/>
      <c r="D4248" s="1"/>
      <c r="E4248" s="1"/>
    </row>
    <row r="4249" spans="1:5" x14ac:dyDescent="0.25">
      <c r="A4249" s="1"/>
      <c r="B4249" s="1"/>
      <c r="C4249" s="1"/>
      <c r="D4249" s="1"/>
      <c r="E4249" s="1"/>
    </row>
    <row r="4250" spans="1:5" x14ac:dyDescent="0.25">
      <c r="A4250" s="1"/>
      <c r="B4250" s="1"/>
      <c r="C4250" s="1"/>
      <c r="D4250" s="1"/>
      <c r="E4250" s="1"/>
    </row>
    <row r="4251" spans="1:5" x14ac:dyDescent="0.25">
      <c r="A4251" s="1"/>
      <c r="B4251" s="1"/>
      <c r="C4251" s="1"/>
      <c r="D4251" s="1"/>
      <c r="E4251" s="1"/>
    </row>
    <row r="4252" spans="1:5" x14ac:dyDescent="0.25">
      <c r="A4252" s="1"/>
      <c r="B4252" s="1"/>
      <c r="C4252" s="1"/>
      <c r="D4252" s="1"/>
      <c r="E4252" s="1"/>
    </row>
    <row r="4253" spans="1:5" x14ac:dyDescent="0.25">
      <c r="A4253" s="1"/>
      <c r="B4253" s="1"/>
      <c r="C4253" s="1"/>
      <c r="D4253" s="1"/>
      <c r="E4253" s="1"/>
    </row>
    <row r="4254" spans="1:5" x14ac:dyDescent="0.25">
      <c r="A4254" s="1"/>
      <c r="B4254" s="1"/>
      <c r="C4254" s="1"/>
      <c r="D4254" s="1"/>
      <c r="E4254" s="1"/>
    </row>
    <row r="4255" spans="1:5" x14ac:dyDescent="0.25">
      <c r="A4255" s="1"/>
      <c r="B4255" s="1"/>
      <c r="C4255" s="1"/>
      <c r="D4255" s="1"/>
      <c r="E4255" s="1"/>
    </row>
    <row r="4256" spans="1:5" x14ac:dyDescent="0.25">
      <c r="A4256" s="1"/>
      <c r="B4256" s="1"/>
      <c r="C4256" s="1"/>
      <c r="D4256" s="1"/>
      <c r="E4256" s="1"/>
    </row>
    <row r="4257" spans="1:5" x14ac:dyDescent="0.25">
      <c r="A4257" s="1"/>
      <c r="B4257" s="1"/>
      <c r="C4257" s="1"/>
      <c r="D4257" s="1"/>
      <c r="E4257" s="1"/>
    </row>
    <row r="4258" spans="1:5" x14ac:dyDescent="0.25">
      <c r="A4258" s="1"/>
      <c r="B4258" s="1"/>
      <c r="C4258" s="1"/>
      <c r="D4258" s="1"/>
      <c r="E4258" s="1"/>
    </row>
    <row r="4259" spans="1:5" x14ac:dyDescent="0.25">
      <c r="A4259" s="1"/>
      <c r="B4259" s="1"/>
      <c r="C4259" s="1"/>
      <c r="D4259" s="1"/>
      <c r="E4259" s="1"/>
    </row>
    <row r="4260" spans="1:5" x14ac:dyDescent="0.25">
      <c r="A4260" s="1"/>
      <c r="B4260" s="1"/>
      <c r="C4260" s="1"/>
      <c r="D4260" s="1"/>
      <c r="E4260" s="1"/>
    </row>
    <row r="4261" spans="1:5" x14ac:dyDescent="0.25">
      <c r="A4261" s="1"/>
      <c r="B4261" s="1"/>
      <c r="C4261" s="1"/>
      <c r="D4261" s="1"/>
      <c r="E4261" s="1"/>
    </row>
    <row r="4262" spans="1:5" x14ac:dyDescent="0.25">
      <c r="A4262" s="1"/>
      <c r="B4262" s="1"/>
      <c r="C4262" s="1"/>
      <c r="D4262" s="1"/>
      <c r="E4262" s="1"/>
    </row>
    <row r="4263" spans="1:5" x14ac:dyDescent="0.25">
      <c r="A4263" s="1"/>
      <c r="B4263" s="1"/>
      <c r="C4263" s="1"/>
      <c r="D4263" s="1"/>
      <c r="E4263" s="1"/>
    </row>
    <row r="4264" spans="1:5" x14ac:dyDescent="0.25">
      <c r="A4264" s="1"/>
      <c r="B4264" s="1"/>
      <c r="C4264" s="1"/>
      <c r="D4264" s="1"/>
      <c r="E4264" s="1"/>
    </row>
    <row r="4265" spans="1:5" x14ac:dyDescent="0.25">
      <c r="A4265" s="1"/>
      <c r="B4265" s="1"/>
      <c r="C4265" s="1"/>
      <c r="D4265" s="1"/>
      <c r="E4265" s="1"/>
    </row>
    <row r="4266" spans="1:5" x14ac:dyDescent="0.25">
      <c r="A4266" s="1"/>
      <c r="B4266" s="1"/>
      <c r="C4266" s="1"/>
      <c r="D4266" s="1"/>
      <c r="E4266" s="1"/>
    </row>
    <row r="4267" spans="1:5" x14ac:dyDescent="0.25">
      <c r="A4267" s="1"/>
      <c r="B4267" s="1"/>
      <c r="C4267" s="1"/>
      <c r="D4267" s="1"/>
      <c r="E4267" s="1"/>
    </row>
    <row r="4268" spans="1:5" x14ac:dyDescent="0.25">
      <c r="A4268" s="1"/>
      <c r="B4268" s="1"/>
      <c r="C4268" s="1"/>
      <c r="D4268" s="1"/>
      <c r="E4268" s="1"/>
    </row>
    <row r="4269" spans="1:5" x14ac:dyDescent="0.25">
      <c r="A4269" s="1"/>
      <c r="B4269" s="1"/>
      <c r="C4269" s="1"/>
      <c r="D4269" s="1"/>
      <c r="E4269" s="1"/>
    </row>
    <row r="4270" spans="1:5" x14ac:dyDescent="0.25">
      <c r="A4270" s="1"/>
      <c r="B4270" s="1"/>
      <c r="C4270" s="1"/>
      <c r="D4270" s="1"/>
      <c r="E4270" s="1"/>
    </row>
    <row r="4271" spans="1:5" x14ac:dyDescent="0.25">
      <c r="A4271" s="1"/>
      <c r="B4271" s="1"/>
      <c r="C4271" s="1"/>
      <c r="D4271" s="1"/>
      <c r="E4271" s="1"/>
    </row>
    <row r="4272" spans="1:5" x14ac:dyDescent="0.25">
      <c r="A4272" s="1"/>
      <c r="B4272" s="1"/>
      <c r="C4272" s="1"/>
      <c r="D4272" s="1"/>
      <c r="E4272" s="1"/>
    </row>
    <row r="4273" spans="1:5" x14ac:dyDescent="0.25">
      <c r="A4273" s="1"/>
      <c r="B4273" s="1"/>
      <c r="C4273" s="1"/>
      <c r="D4273" s="1"/>
      <c r="E4273" s="1"/>
    </row>
    <row r="4274" spans="1:5" x14ac:dyDescent="0.25">
      <c r="A4274" s="1"/>
      <c r="B4274" s="1"/>
      <c r="C4274" s="1"/>
      <c r="D4274" s="1"/>
      <c r="E4274" s="1"/>
    </row>
    <row r="4275" spans="1:5" x14ac:dyDescent="0.25">
      <c r="A4275" s="1"/>
      <c r="B4275" s="1"/>
      <c r="C4275" s="1"/>
      <c r="D4275" s="1"/>
      <c r="E4275" s="1"/>
    </row>
    <row r="4276" spans="1:5" x14ac:dyDescent="0.25">
      <c r="A4276" s="1"/>
      <c r="B4276" s="1"/>
      <c r="C4276" s="1"/>
      <c r="D4276" s="1"/>
      <c r="E4276" s="1"/>
    </row>
    <row r="4277" spans="1:5" x14ac:dyDescent="0.25">
      <c r="A4277" s="1"/>
      <c r="B4277" s="1"/>
      <c r="C4277" s="1"/>
      <c r="D4277" s="1"/>
      <c r="E4277" s="1"/>
    </row>
    <row r="4278" spans="1:5" x14ac:dyDescent="0.25">
      <c r="A4278" s="1"/>
      <c r="B4278" s="1"/>
      <c r="C4278" s="1"/>
      <c r="D4278" s="1"/>
      <c r="E4278" s="1"/>
    </row>
    <row r="4279" spans="1:5" x14ac:dyDescent="0.25">
      <c r="A4279" s="1"/>
      <c r="B4279" s="1"/>
      <c r="C4279" s="1"/>
      <c r="D4279" s="1"/>
      <c r="E4279" s="1"/>
    </row>
    <row r="4280" spans="1:5" x14ac:dyDescent="0.25">
      <c r="A4280" s="1"/>
      <c r="B4280" s="1"/>
      <c r="C4280" s="1"/>
      <c r="D4280" s="1"/>
      <c r="E4280" s="1"/>
    </row>
    <row r="4281" spans="1:5" x14ac:dyDescent="0.25">
      <c r="A4281" s="1"/>
      <c r="B4281" s="1"/>
      <c r="C4281" s="1"/>
      <c r="D4281" s="1"/>
      <c r="E4281" s="1"/>
    </row>
    <row r="4282" spans="1:5" x14ac:dyDescent="0.25">
      <c r="A4282" s="1"/>
      <c r="B4282" s="1"/>
      <c r="C4282" s="1"/>
      <c r="D4282" s="1"/>
      <c r="E4282" s="1"/>
    </row>
    <row r="4283" spans="1:5" x14ac:dyDescent="0.25">
      <c r="A4283" s="1"/>
      <c r="B4283" s="1"/>
      <c r="C4283" s="1"/>
      <c r="D4283" s="1"/>
      <c r="E4283" s="1"/>
    </row>
    <row r="4284" spans="1:5" x14ac:dyDescent="0.25">
      <c r="A4284" s="1"/>
      <c r="B4284" s="1"/>
      <c r="C4284" s="1"/>
      <c r="D4284" s="1"/>
      <c r="E4284" s="1"/>
    </row>
    <row r="4285" spans="1:5" x14ac:dyDescent="0.25">
      <c r="A4285" s="1"/>
      <c r="B4285" s="1"/>
      <c r="C4285" s="1"/>
      <c r="D4285" s="1"/>
      <c r="E4285" s="1"/>
    </row>
    <row r="4286" spans="1:5" x14ac:dyDescent="0.25">
      <c r="A4286" s="1"/>
      <c r="B4286" s="1"/>
      <c r="C4286" s="1"/>
      <c r="D4286" s="1"/>
      <c r="E4286" s="1"/>
    </row>
    <row r="4287" spans="1:5" x14ac:dyDescent="0.25">
      <c r="A4287" s="1"/>
      <c r="B4287" s="1"/>
      <c r="C4287" s="1"/>
      <c r="D4287" s="1"/>
      <c r="E4287" s="1"/>
    </row>
    <row r="4288" spans="1:5" x14ac:dyDescent="0.25">
      <c r="A4288" s="1"/>
      <c r="B4288" s="1"/>
      <c r="C4288" s="1"/>
      <c r="D4288" s="1"/>
      <c r="E4288" s="1"/>
    </row>
    <row r="4289" spans="1:5" x14ac:dyDescent="0.25">
      <c r="A4289" s="1"/>
      <c r="B4289" s="1"/>
      <c r="C4289" s="1"/>
      <c r="D4289" s="1"/>
      <c r="E4289" s="1"/>
    </row>
    <row r="4290" spans="1:5" x14ac:dyDescent="0.25">
      <c r="A4290" s="1"/>
      <c r="B4290" s="1"/>
      <c r="C4290" s="1"/>
      <c r="D4290" s="1"/>
      <c r="E4290" s="1"/>
    </row>
    <row r="4291" spans="1:5" x14ac:dyDescent="0.25">
      <c r="A4291" s="1"/>
      <c r="B4291" s="1"/>
      <c r="C4291" s="1"/>
      <c r="D4291" s="1"/>
      <c r="E4291" s="1"/>
    </row>
    <row r="4292" spans="1:5" x14ac:dyDescent="0.25">
      <c r="A4292" s="1"/>
      <c r="B4292" s="1"/>
      <c r="C4292" s="1"/>
      <c r="D4292" s="1"/>
      <c r="E4292" s="1"/>
    </row>
    <row r="4293" spans="1:5" x14ac:dyDescent="0.25">
      <c r="A4293" s="1"/>
      <c r="B4293" s="1"/>
      <c r="C4293" s="1"/>
      <c r="D4293" s="1"/>
      <c r="E4293" s="1"/>
    </row>
    <row r="4294" spans="1:5" x14ac:dyDescent="0.25">
      <c r="A4294" s="1"/>
      <c r="B4294" s="1"/>
      <c r="C4294" s="1"/>
      <c r="D4294" s="1"/>
      <c r="E4294" s="1"/>
    </row>
    <row r="4295" spans="1:5" x14ac:dyDescent="0.25">
      <c r="A4295" s="1"/>
      <c r="B4295" s="1"/>
      <c r="C4295" s="1"/>
      <c r="D4295" s="1"/>
      <c r="E4295" s="1"/>
    </row>
    <row r="4296" spans="1:5" x14ac:dyDescent="0.25">
      <c r="A4296" s="1"/>
      <c r="B4296" s="1"/>
      <c r="C4296" s="1"/>
      <c r="D4296" s="1"/>
      <c r="E4296" s="1"/>
    </row>
    <row r="4297" spans="1:5" x14ac:dyDescent="0.25">
      <c r="A4297" s="1"/>
      <c r="B4297" s="1"/>
      <c r="C4297" s="1"/>
      <c r="D4297" s="1"/>
      <c r="E4297" s="1"/>
    </row>
    <row r="4298" spans="1:5" x14ac:dyDescent="0.25">
      <c r="A4298" s="1"/>
      <c r="B4298" s="1"/>
      <c r="C4298" s="1"/>
      <c r="D4298" s="1"/>
      <c r="E4298" s="1"/>
    </row>
    <row r="4299" spans="1:5" x14ac:dyDescent="0.25">
      <c r="A4299" s="1"/>
      <c r="B4299" s="1"/>
      <c r="C4299" s="1"/>
      <c r="D4299" s="1"/>
      <c r="E4299" s="1"/>
    </row>
    <row r="4300" spans="1:5" x14ac:dyDescent="0.25">
      <c r="A4300" s="1"/>
      <c r="B4300" s="1"/>
      <c r="C4300" s="1"/>
      <c r="D4300" s="1"/>
      <c r="E4300" s="1"/>
    </row>
    <row r="4301" spans="1:5" x14ac:dyDescent="0.25">
      <c r="A4301" s="1"/>
      <c r="B4301" s="1"/>
      <c r="C4301" s="1"/>
      <c r="D4301" s="1"/>
      <c r="E4301" s="1"/>
    </row>
    <row r="4302" spans="1:5" x14ac:dyDescent="0.25">
      <c r="A4302" s="1"/>
      <c r="B4302" s="1"/>
      <c r="C4302" s="1"/>
      <c r="D4302" s="1"/>
      <c r="E4302" s="1"/>
    </row>
    <row r="4303" spans="1:5" x14ac:dyDescent="0.25">
      <c r="A4303" s="1"/>
      <c r="B4303" s="1"/>
      <c r="C4303" s="1"/>
      <c r="D4303" s="1"/>
      <c r="E4303" s="1"/>
    </row>
    <row r="4304" spans="1:5" x14ac:dyDescent="0.25">
      <c r="A4304" s="1"/>
      <c r="B4304" s="1"/>
      <c r="C4304" s="1"/>
      <c r="D4304" s="1"/>
      <c r="E4304" s="1"/>
    </row>
    <row r="4305" spans="1:5" x14ac:dyDescent="0.25">
      <c r="A4305" s="1"/>
      <c r="B4305" s="1"/>
      <c r="C4305" s="1"/>
      <c r="D4305" s="1"/>
      <c r="E4305" s="1"/>
    </row>
    <row r="4306" spans="1:5" x14ac:dyDescent="0.25">
      <c r="A4306" s="1"/>
      <c r="B4306" s="1"/>
      <c r="C4306" s="1"/>
      <c r="D4306" s="1"/>
      <c r="E4306" s="1"/>
    </row>
    <row r="4307" spans="1:5" x14ac:dyDescent="0.25">
      <c r="A4307" s="1"/>
      <c r="B4307" s="1"/>
      <c r="C4307" s="1"/>
      <c r="D4307" s="1"/>
      <c r="E4307" s="1"/>
    </row>
    <row r="4308" spans="1:5" x14ac:dyDescent="0.25">
      <c r="A4308" s="1"/>
      <c r="B4308" s="1"/>
      <c r="C4308" s="1"/>
      <c r="D4308" s="1"/>
      <c r="E4308" s="1"/>
    </row>
    <row r="4309" spans="1:5" x14ac:dyDescent="0.25">
      <c r="A4309" s="1"/>
      <c r="B4309" s="1"/>
      <c r="C4309" s="1"/>
      <c r="D4309" s="1"/>
      <c r="E4309" s="1"/>
    </row>
    <row r="4310" spans="1:5" x14ac:dyDescent="0.25">
      <c r="A4310" s="1"/>
      <c r="B4310" s="1"/>
      <c r="C4310" s="1"/>
      <c r="D4310" s="1"/>
      <c r="E4310" s="1"/>
    </row>
    <row r="4311" spans="1:5" x14ac:dyDescent="0.25">
      <c r="A4311" s="1"/>
      <c r="B4311" s="1"/>
      <c r="C4311" s="1"/>
      <c r="D4311" s="1"/>
      <c r="E4311" s="1"/>
    </row>
    <row r="4312" spans="1:5" x14ac:dyDescent="0.25">
      <c r="A4312" s="1"/>
      <c r="B4312" s="1"/>
      <c r="C4312" s="1"/>
      <c r="D4312" s="1"/>
      <c r="E4312" s="1"/>
    </row>
    <row r="4313" spans="1:5" x14ac:dyDescent="0.25">
      <c r="A4313" s="1"/>
      <c r="B4313" s="1"/>
      <c r="C4313" s="1"/>
      <c r="D4313" s="1"/>
      <c r="E4313" s="1"/>
    </row>
    <row r="4314" spans="1:5" x14ac:dyDescent="0.25">
      <c r="A4314" s="1"/>
      <c r="B4314" s="1"/>
      <c r="C4314" s="1"/>
      <c r="D4314" s="1"/>
      <c r="E4314" s="1"/>
    </row>
    <row r="4315" spans="1:5" x14ac:dyDescent="0.25">
      <c r="A4315" s="1"/>
      <c r="B4315" s="1"/>
      <c r="C4315" s="1"/>
      <c r="D4315" s="1"/>
      <c r="E4315" s="1"/>
    </row>
    <row r="4316" spans="1:5" x14ac:dyDescent="0.25">
      <c r="A4316" s="1"/>
      <c r="B4316" s="1"/>
      <c r="C4316" s="1"/>
      <c r="D4316" s="1"/>
      <c r="E4316" s="1"/>
    </row>
    <row r="4317" spans="1:5" x14ac:dyDescent="0.25">
      <c r="A4317" s="1"/>
      <c r="B4317" s="1"/>
      <c r="C4317" s="1"/>
      <c r="D4317" s="1"/>
      <c r="E4317" s="1"/>
    </row>
    <row r="4318" spans="1:5" x14ac:dyDescent="0.25">
      <c r="A4318" s="1"/>
      <c r="B4318" s="1"/>
      <c r="C4318" s="1"/>
      <c r="D4318" s="1"/>
      <c r="E4318" s="1"/>
    </row>
    <row r="4319" spans="1:5" x14ac:dyDescent="0.25">
      <c r="A4319" s="1"/>
      <c r="B4319" s="1"/>
      <c r="C4319" s="1"/>
      <c r="D4319" s="1"/>
      <c r="E4319" s="1"/>
    </row>
    <row r="4320" spans="1:5" x14ac:dyDescent="0.25">
      <c r="A4320" s="1"/>
      <c r="B4320" s="1"/>
      <c r="C4320" s="1"/>
      <c r="D4320" s="1"/>
      <c r="E4320" s="1"/>
    </row>
    <row r="4321" spans="1:5" x14ac:dyDescent="0.25">
      <c r="A4321" s="1"/>
      <c r="B4321" s="1"/>
      <c r="C4321" s="1"/>
      <c r="D4321" s="1"/>
      <c r="E4321" s="1"/>
    </row>
    <row r="4322" spans="1:5" x14ac:dyDescent="0.25">
      <c r="A4322" s="1"/>
      <c r="B4322" s="1"/>
      <c r="C4322" s="1"/>
      <c r="D4322" s="1"/>
      <c r="E4322" s="1"/>
    </row>
    <row r="4323" spans="1:5" x14ac:dyDescent="0.25">
      <c r="A4323" s="1"/>
      <c r="B4323" s="1"/>
      <c r="C4323" s="1"/>
      <c r="D4323" s="1"/>
      <c r="E4323" s="1"/>
    </row>
    <row r="4324" spans="1:5" x14ac:dyDescent="0.25">
      <c r="A4324" s="1"/>
      <c r="B4324" s="1"/>
      <c r="C4324" s="1"/>
      <c r="D4324" s="1"/>
      <c r="E4324" s="1"/>
    </row>
    <row r="4325" spans="1:5" x14ac:dyDescent="0.25">
      <c r="A4325" s="1"/>
      <c r="B4325" s="1"/>
      <c r="C4325" s="1"/>
      <c r="D4325" s="1"/>
      <c r="E4325" s="1"/>
    </row>
    <row r="4326" spans="1:5" x14ac:dyDescent="0.25">
      <c r="A4326" s="1"/>
      <c r="B4326" s="1"/>
      <c r="C4326" s="1"/>
      <c r="D4326" s="1"/>
      <c r="E4326" s="1"/>
    </row>
    <row r="4327" spans="1:5" x14ac:dyDescent="0.25">
      <c r="A4327" s="1"/>
      <c r="B4327" s="1"/>
      <c r="C4327" s="1"/>
      <c r="D4327" s="1"/>
      <c r="E4327" s="1"/>
    </row>
    <row r="4328" spans="1:5" x14ac:dyDescent="0.25">
      <c r="A4328" s="1"/>
      <c r="B4328" s="1"/>
      <c r="C4328" s="1"/>
      <c r="D4328" s="1"/>
      <c r="E4328" s="1"/>
    </row>
    <row r="4329" spans="1:5" x14ac:dyDescent="0.25">
      <c r="A4329" s="1"/>
      <c r="B4329" s="1"/>
      <c r="C4329" s="1"/>
      <c r="D4329" s="1"/>
      <c r="E4329" s="1"/>
    </row>
    <row r="4330" spans="1:5" x14ac:dyDescent="0.25">
      <c r="A4330" s="1"/>
      <c r="B4330" s="1"/>
      <c r="C4330" s="1"/>
      <c r="D4330" s="1"/>
      <c r="E4330" s="1"/>
    </row>
    <row r="4331" spans="1:5" x14ac:dyDescent="0.25">
      <c r="A4331" s="1"/>
      <c r="B4331" s="1"/>
      <c r="C4331" s="1"/>
      <c r="D4331" s="1"/>
      <c r="E4331" s="1"/>
    </row>
    <row r="4332" spans="1:5" x14ac:dyDescent="0.25">
      <c r="A4332" s="1"/>
      <c r="B4332" s="1"/>
      <c r="C4332" s="1"/>
      <c r="D4332" s="1"/>
      <c r="E4332" s="1"/>
    </row>
    <row r="4333" spans="1:5" x14ac:dyDescent="0.25">
      <c r="A4333" s="1"/>
      <c r="B4333" s="1"/>
      <c r="C4333" s="1"/>
      <c r="D4333" s="1"/>
      <c r="E4333" s="1"/>
    </row>
    <row r="4334" spans="1:5" x14ac:dyDescent="0.25">
      <c r="A4334" s="1"/>
      <c r="B4334" s="1"/>
      <c r="C4334" s="1"/>
      <c r="D4334" s="1"/>
      <c r="E4334" s="1"/>
    </row>
    <row r="4335" spans="1:5" x14ac:dyDescent="0.25">
      <c r="A4335" s="1"/>
      <c r="B4335" s="1"/>
      <c r="C4335" s="1"/>
      <c r="D4335" s="1"/>
      <c r="E4335" s="1"/>
    </row>
    <row r="4336" spans="1:5" x14ac:dyDescent="0.25">
      <c r="A4336" s="1"/>
      <c r="B4336" s="1"/>
      <c r="C4336" s="1"/>
      <c r="D4336" s="1"/>
      <c r="E4336" s="1"/>
    </row>
    <row r="4337" spans="1:5" x14ac:dyDescent="0.25">
      <c r="A4337" s="1"/>
      <c r="B4337" s="1"/>
      <c r="C4337" s="1"/>
      <c r="D4337" s="1"/>
      <c r="E4337" s="1"/>
    </row>
    <row r="4338" spans="1:5" x14ac:dyDescent="0.25">
      <c r="A4338" s="1"/>
      <c r="B4338" s="1"/>
      <c r="C4338" s="1"/>
      <c r="D4338" s="1"/>
      <c r="E4338" s="1"/>
    </row>
    <row r="4339" spans="1:5" x14ac:dyDescent="0.25">
      <c r="A4339" s="1"/>
      <c r="B4339" s="1"/>
      <c r="C4339" s="1"/>
      <c r="D4339" s="1"/>
      <c r="E4339" s="1"/>
    </row>
    <row r="4340" spans="1:5" x14ac:dyDescent="0.25">
      <c r="A4340" s="1"/>
      <c r="B4340" s="1"/>
      <c r="C4340" s="1"/>
      <c r="D4340" s="1"/>
      <c r="E4340" s="1"/>
    </row>
    <row r="4341" spans="1:5" x14ac:dyDescent="0.25">
      <c r="A4341" s="1"/>
      <c r="B4341" s="1"/>
      <c r="C4341" s="1"/>
      <c r="D4341" s="1"/>
      <c r="E4341" s="1"/>
    </row>
    <row r="4342" spans="1:5" x14ac:dyDescent="0.25">
      <c r="A4342" s="1"/>
      <c r="B4342" s="1"/>
      <c r="C4342" s="1"/>
      <c r="D4342" s="1"/>
      <c r="E4342" s="1"/>
    </row>
    <row r="4343" spans="1:5" x14ac:dyDescent="0.25">
      <c r="A4343" s="1"/>
      <c r="B4343" s="1"/>
      <c r="C4343" s="1"/>
      <c r="D4343" s="1"/>
      <c r="E4343" s="1"/>
    </row>
    <row r="4344" spans="1:5" x14ac:dyDescent="0.25">
      <c r="A4344" s="1"/>
      <c r="B4344" s="1"/>
      <c r="C4344" s="1"/>
      <c r="D4344" s="1"/>
      <c r="E4344" s="1"/>
    </row>
    <row r="4345" spans="1:5" x14ac:dyDescent="0.25">
      <c r="A4345" s="1"/>
      <c r="B4345" s="1"/>
      <c r="C4345" s="1"/>
      <c r="D4345" s="1"/>
      <c r="E4345" s="1"/>
    </row>
    <row r="4346" spans="1:5" x14ac:dyDescent="0.25">
      <c r="A4346" s="1"/>
      <c r="B4346" s="1"/>
      <c r="C4346" s="1"/>
      <c r="D4346" s="1"/>
      <c r="E4346" s="1"/>
    </row>
    <row r="4347" spans="1:5" x14ac:dyDescent="0.25">
      <c r="A4347" s="1"/>
      <c r="B4347" s="1"/>
      <c r="C4347" s="1"/>
      <c r="D4347" s="1"/>
      <c r="E4347" s="1"/>
    </row>
    <row r="4348" spans="1:5" x14ac:dyDescent="0.25">
      <c r="A4348" s="1"/>
      <c r="B4348" s="1"/>
      <c r="C4348" s="1"/>
      <c r="D4348" s="1"/>
      <c r="E4348" s="1"/>
    </row>
    <row r="4349" spans="1:5" x14ac:dyDescent="0.25">
      <c r="A4349" s="1"/>
      <c r="B4349" s="1"/>
      <c r="C4349" s="1"/>
      <c r="D4349" s="1"/>
      <c r="E4349" s="1"/>
    </row>
    <row r="4350" spans="1:5" x14ac:dyDescent="0.25">
      <c r="A4350" s="1"/>
      <c r="B4350" s="1"/>
      <c r="C4350" s="1"/>
      <c r="D4350" s="1"/>
      <c r="E4350" s="1"/>
    </row>
    <row r="4351" spans="1:5" x14ac:dyDescent="0.25">
      <c r="A4351" s="1"/>
      <c r="B4351" s="1"/>
      <c r="C4351" s="1"/>
      <c r="D4351" s="1"/>
      <c r="E4351" s="1"/>
    </row>
    <row r="4352" spans="1:5" x14ac:dyDescent="0.25">
      <c r="A4352" s="1"/>
      <c r="B4352" s="1"/>
      <c r="C4352" s="1"/>
      <c r="D4352" s="1"/>
      <c r="E4352" s="1"/>
    </row>
    <row r="4353" spans="1:5" x14ac:dyDescent="0.25">
      <c r="A4353" s="1"/>
      <c r="B4353" s="1"/>
      <c r="C4353" s="1"/>
      <c r="D4353" s="1"/>
      <c r="E4353" s="1"/>
    </row>
    <row r="4354" spans="1:5" x14ac:dyDescent="0.25">
      <c r="A4354" s="1"/>
      <c r="B4354" s="1"/>
      <c r="C4354" s="1"/>
      <c r="D4354" s="1"/>
      <c r="E4354" s="1"/>
    </row>
    <row r="4355" spans="1:5" x14ac:dyDescent="0.25">
      <c r="A4355" s="1"/>
      <c r="B4355" s="1"/>
      <c r="C4355" s="1"/>
      <c r="D4355" s="1"/>
      <c r="E4355" s="1"/>
    </row>
    <row r="4356" spans="1:5" x14ac:dyDescent="0.25">
      <c r="A4356" s="1"/>
      <c r="B4356" s="1"/>
      <c r="C4356" s="1"/>
      <c r="D4356" s="1"/>
      <c r="E4356" s="1"/>
    </row>
    <row r="4357" spans="1:5" x14ac:dyDescent="0.25">
      <c r="A4357" s="1"/>
      <c r="B4357" s="1"/>
      <c r="C4357" s="1"/>
      <c r="D4357" s="1"/>
      <c r="E4357" s="1"/>
    </row>
    <row r="4358" spans="1:5" x14ac:dyDescent="0.25">
      <c r="A4358" s="1"/>
      <c r="B4358" s="1"/>
      <c r="C4358" s="1"/>
      <c r="D4358" s="1"/>
      <c r="E4358" s="1"/>
    </row>
    <row r="4359" spans="1:5" x14ac:dyDescent="0.25">
      <c r="A4359" s="1"/>
      <c r="B4359" s="1"/>
      <c r="C4359" s="1"/>
      <c r="D4359" s="1"/>
      <c r="E4359" s="1"/>
    </row>
    <row r="4360" spans="1:5" x14ac:dyDescent="0.25">
      <c r="A4360" s="1"/>
      <c r="B4360" s="1"/>
      <c r="C4360" s="1"/>
      <c r="D4360" s="1"/>
      <c r="E4360" s="1"/>
    </row>
    <row r="4361" spans="1:5" x14ac:dyDescent="0.25">
      <c r="A4361" s="1"/>
      <c r="B4361" s="1"/>
      <c r="C4361" s="1"/>
      <c r="D4361" s="1"/>
      <c r="E4361" s="1"/>
    </row>
    <row r="4362" spans="1:5" x14ac:dyDescent="0.25">
      <c r="A4362" s="1"/>
      <c r="B4362" s="1"/>
      <c r="C4362" s="1"/>
      <c r="D4362" s="1"/>
      <c r="E4362" s="1"/>
    </row>
    <row r="4363" spans="1:5" x14ac:dyDescent="0.25">
      <c r="A4363" s="1"/>
      <c r="B4363" s="1"/>
      <c r="C4363" s="1"/>
      <c r="D4363" s="1"/>
      <c r="E4363" s="1"/>
    </row>
    <row r="4364" spans="1:5" x14ac:dyDescent="0.25">
      <c r="A4364" s="1"/>
      <c r="B4364" s="1"/>
      <c r="C4364" s="1"/>
      <c r="D4364" s="1"/>
      <c r="E4364" s="1"/>
    </row>
    <row r="4365" spans="1:5" x14ac:dyDescent="0.25">
      <c r="A4365" s="1"/>
      <c r="B4365" s="1"/>
      <c r="C4365" s="1"/>
      <c r="D4365" s="1"/>
      <c r="E4365" s="1"/>
    </row>
    <row r="4366" spans="1:5" x14ac:dyDescent="0.25">
      <c r="A4366" s="1"/>
      <c r="B4366" s="1"/>
      <c r="C4366" s="1"/>
      <c r="D4366" s="1"/>
      <c r="E4366" s="1"/>
    </row>
    <row r="4367" spans="1:5" x14ac:dyDescent="0.25">
      <c r="A4367" s="1"/>
      <c r="B4367" s="1"/>
      <c r="C4367" s="1"/>
      <c r="D4367" s="1"/>
      <c r="E4367" s="1"/>
    </row>
    <row r="4368" spans="1:5" x14ac:dyDescent="0.25">
      <c r="A4368" s="1"/>
      <c r="B4368" s="1"/>
      <c r="C4368" s="1"/>
      <c r="D4368" s="1"/>
      <c r="E4368" s="1"/>
    </row>
    <row r="4369" spans="1:5" x14ac:dyDescent="0.25">
      <c r="A4369" s="1"/>
      <c r="B4369" s="1"/>
      <c r="C4369" s="1"/>
      <c r="D4369" s="1"/>
      <c r="E4369" s="1"/>
    </row>
    <row r="4370" spans="1:5" x14ac:dyDescent="0.25">
      <c r="A4370" s="1"/>
      <c r="B4370" s="1"/>
      <c r="C4370" s="1"/>
      <c r="D4370" s="1"/>
      <c r="E4370" s="1"/>
    </row>
    <row r="4371" spans="1:5" x14ac:dyDescent="0.25">
      <c r="A4371" s="1"/>
      <c r="B4371" s="1"/>
      <c r="C4371" s="1"/>
      <c r="D4371" s="1"/>
      <c r="E4371" s="1"/>
    </row>
    <row r="4372" spans="1:5" x14ac:dyDescent="0.25">
      <c r="A4372" s="1"/>
      <c r="B4372" s="1"/>
      <c r="C4372" s="1"/>
      <c r="D4372" s="1"/>
      <c r="E4372" s="1"/>
    </row>
    <row r="4373" spans="1:5" x14ac:dyDescent="0.25">
      <c r="A4373" s="1"/>
      <c r="B4373" s="1"/>
      <c r="C4373" s="1"/>
      <c r="D4373" s="1"/>
      <c r="E4373" s="1"/>
    </row>
    <row r="4374" spans="1:5" x14ac:dyDescent="0.25">
      <c r="A4374" s="1"/>
      <c r="B4374" s="1"/>
      <c r="C4374" s="1"/>
      <c r="D4374" s="1"/>
      <c r="E4374" s="1"/>
    </row>
    <row r="4375" spans="1:5" x14ac:dyDescent="0.25">
      <c r="A4375" s="1"/>
      <c r="B4375" s="1"/>
      <c r="C4375" s="1"/>
      <c r="D4375" s="1"/>
      <c r="E4375" s="1"/>
    </row>
    <row r="4376" spans="1:5" x14ac:dyDescent="0.25">
      <c r="A4376" s="1"/>
      <c r="B4376" s="1"/>
      <c r="C4376" s="1"/>
      <c r="D4376" s="1"/>
      <c r="E4376" s="1"/>
    </row>
    <row r="4377" spans="1:5" x14ac:dyDescent="0.25">
      <c r="A4377" s="1"/>
      <c r="B4377" s="1"/>
      <c r="C4377" s="1"/>
      <c r="D4377" s="1"/>
      <c r="E4377" s="1"/>
    </row>
    <row r="4378" spans="1:5" x14ac:dyDescent="0.25">
      <c r="A4378" s="1"/>
      <c r="B4378" s="1"/>
      <c r="C4378" s="1"/>
      <c r="D4378" s="1"/>
      <c r="E4378" s="1"/>
    </row>
    <row r="4379" spans="1:5" x14ac:dyDescent="0.25">
      <c r="A4379" s="1"/>
      <c r="B4379" s="1"/>
      <c r="C4379" s="1"/>
      <c r="D4379" s="1"/>
      <c r="E4379" s="1"/>
    </row>
    <row r="4380" spans="1:5" x14ac:dyDescent="0.25">
      <c r="A4380" s="1"/>
      <c r="B4380" s="1"/>
      <c r="C4380" s="1"/>
      <c r="D4380" s="1"/>
      <c r="E4380" s="1"/>
    </row>
    <row r="4381" spans="1:5" x14ac:dyDescent="0.25">
      <c r="A4381" s="1"/>
      <c r="B4381" s="1"/>
      <c r="C4381" s="1"/>
      <c r="D4381" s="1"/>
      <c r="E4381" s="1"/>
    </row>
    <row r="4382" spans="1:5" x14ac:dyDescent="0.25">
      <c r="A4382" s="1"/>
      <c r="B4382" s="1"/>
      <c r="C4382" s="1"/>
      <c r="D4382" s="1"/>
      <c r="E4382" s="1"/>
    </row>
    <row r="4383" spans="1:5" x14ac:dyDescent="0.25">
      <c r="A4383" s="1"/>
      <c r="B4383" s="1"/>
      <c r="C4383" s="1"/>
      <c r="D4383" s="1"/>
      <c r="E4383" s="1"/>
    </row>
    <row r="4384" spans="1:5" x14ac:dyDescent="0.25">
      <c r="A4384" s="1"/>
      <c r="B4384" s="1"/>
      <c r="C4384" s="1"/>
      <c r="D4384" s="1"/>
      <c r="E4384" s="1"/>
    </row>
    <row r="4385" spans="1:5" x14ac:dyDescent="0.25">
      <c r="A4385" s="1"/>
      <c r="B4385" s="1"/>
      <c r="C4385" s="1"/>
      <c r="D4385" s="1"/>
      <c r="E4385" s="1"/>
    </row>
    <row r="4386" spans="1:5" x14ac:dyDescent="0.25">
      <c r="A4386" s="1"/>
      <c r="B4386" s="1"/>
      <c r="C4386" s="1"/>
      <c r="D4386" s="1"/>
      <c r="E4386" s="1"/>
    </row>
    <row r="4387" spans="1:5" x14ac:dyDescent="0.25">
      <c r="A4387" s="1"/>
      <c r="B4387" s="1"/>
      <c r="C4387" s="1"/>
      <c r="D4387" s="1"/>
      <c r="E4387" s="1"/>
    </row>
    <row r="4388" spans="1:5" x14ac:dyDescent="0.25">
      <c r="A4388" s="1"/>
      <c r="B4388" s="1"/>
      <c r="C4388" s="1"/>
      <c r="D4388" s="1"/>
      <c r="E4388" s="1"/>
    </row>
    <row r="4389" spans="1:5" x14ac:dyDescent="0.25">
      <c r="A4389" s="1"/>
      <c r="B4389" s="1"/>
      <c r="C4389" s="1"/>
      <c r="D4389" s="1"/>
      <c r="E4389" s="1"/>
    </row>
    <row r="4390" spans="1:5" x14ac:dyDescent="0.25">
      <c r="A4390" s="1"/>
      <c r="B4390" s="1"/>
      <c r="C4390" s="1"/>
      <c r="D4390" s="1"/>
      <c r="E4390" s="1"/>
    </row>
    <row r="4391" spans="1:5" x14ac:dyDescent="0.25">
      <c r="A4391" s="1"/>
      <c r="B4391" s="1"/>
      <c r="C4391" s="1"/>
      <c r="D4391" s="1"/>
      <c r="E4391" s="1"/>
    </row>
    <row r="4392" spans="1:5" x14ac:dyDescent="0.25">
      <c r="A4392" s="1"/>
      <c r="B4392" s="1"/>
      <c r="C4392" s="1"/>
      <c r="D4392" s="1"/>
      <c r="E4392" s="1"/>
    </row>
    <row r="4393" spans="1:5" x14ac:dyDescent="0.25">
      <c r="A4393" s="1"/>
      <c r="B4393" s="1"/>
      <c r="C4393" s="1"/>
      <c r="D4393" s="1"/>
      <c r="E4393" s="1"/>
    </row>
    <row r="4394" spans="1:5" x14ac:dyDescent="0.25">
      <c r="A4394" s="1"/>
      <c r="B4394" s="1"/>
      <c r="C4394" s="1"/>
      <c r="D4394" s="1"/>
      <c r="E4394" s="1"/>
    </row>
    <row r="4395" spans="1:5" x14ac:dyDescent="0.25">
      <c r="A4395" s="1"/>
      <c r="B4395" s="1"/>
      <c r="C4395" s="1"/>
      <c r="D4395" s="1"/>
      <c r="E4395" s="1"/>
    </row>
    <row r="4396" spans="1:5" x14ac:dyDescent="0.25">
      <c r="A4396" s="1"/>
      <c r="B4396" s="1"/>
      <c r="C4396" s="1"/>
      <c r="D4396" s="1"/>
      <c r="E4396" s="1"/>
    </row>
    <row r="4397" spans="1:5" x14ac:dyDescent="0.25">
      <c r="A4397" s="1"/>
      <c r="B4397" s="1"/>
      <c r="C4397" s="1"/>
      <c r="D4397" s="1"/>
      <c r="E4397" s="1"/>
    </row>
    <row r="4398" spans="1:5" x14ac:dyDescent="0.25">
      <c r="A4398" s="1"/>
      <c r="B4398" s="1"/>
      <c r="C4398" s="1"/>
      <c r="D4398" s="1"/>
      <c r="E4398" s="1"/>
    </row>
    <row r="4399" spans="1:5" x14ac:dyDescent="0.25">
      <c r="A4399" s="1"/>
      <c r="B4399" s="1"/>
      <c r="C4399" s="1"/>
      <c r="D4399" s="1"/>
      <c r="E4399" s="1"/>
    </row>
    <row r="4400" spans="1:5" x14ac:dyDescent="0.25">
      <c r="A4400" s="1"/>
      <c r="B4400" s="1"/>
      <c r="C4400" s="1"/>
      <c r="D4400" s="1"/>
      <c r="E4400" s="1"/>
    </row>
    <row r="4401" spans="1:5" x14ac:dyDescent="0.25">
      <c r="A4401" s="1"/>
      <c r="B4401" s="1"/>
      <c r="C4401" s="1"/>
      <c r="D4401" s="1"/>
      <c r="E4401" s="1"/>
    </row>
    <row r="4402" spans="1:5" x14ac:dyDescent="0.25">
      <c r="A4402" s="1"/>
      <c r="B4402" s="1"/>
      <c r="C4402" s="1"/>
      <c r="D4402" s="1"/>
      <c r="E4402" s="1"/>
    </row>
    <row r="4403" spans="1:5" x14ac:dyDescent="0.25">
      <c r="A4403" s="1"/>
      <c r="B4403" s="1"/>
      <c r="C4403" s="1"/>
      <c r="D4403" s="1"/>
      <c r="E4403" s="1"/>
    </row>
    <row r="4404" spans="1:5" x14ac:dyDescent="0.25">
      <c r="A4404" s="1"/>
      <c r="B4404" s="1"/>
      <c r="C4404" s="1"/>
      <c r="D4404" s="1"/>
      <c r="E4404" s="1"/>
    </row>
    <row r="4405" spans="1:5" x14ac:dyDescent="0.25">
      <c r="A4405" s="1"/>
      <c r="B4405" s="1"/>
      <c r="C4405" s="1"/>
      <c r="D4405" s="1"/>
      <c r="E4405" s="1"/>
    </row>
    <row r="4406" spans="1:5" x14ac:dyDescent="0.25">
      <c r="A4406" s="1"/>
      <c r="B4406" s="1"/>
      <c r="C4406" s="1"/>
      <c r="D4406" s="1"/>
      <c r="E4406" s="1"/>
    </row>
    <row r="4407" spans="1:5" x14ac:dyDescent="0.25">
      <c r="A4407" s="1"/>
      <c r="B4407" s="1"/>
      <c r="C4407" s="1"/>
      <c r="D4407" s="1"/>
      <c r="E4407" s="1"/>
    </row>
    <row r="4408" spans="1:5" x14ac:dyDescent="0.25">
      <c r="A4408" s="1"/>
      <c r="B4408" s="1"/>
      <c r="C4408" s="1"/>
      <c r="D4408" s="1"/>
      <c r="E4408" s="1"/>
    </row>
    <row r="4409" spans="1:5" x14ac:dyDescent="0.25">
      <c r="A4409" s="1"/>
      <c r="B4409" s="1"/>
      <c r="C4409" s="1"/>
      <c r="D4409" s="1"/>
      <c r="E4409" s="1"/>
    </row>
    <row r="4410" spans="1:5" x14ac:dyDescent="0.25">
      <c r="A4410" s="1"/>
      <c r="B4410" s="1"/>
      <c r="C4410" s="1"/>
      <c r="D4410" s="1"/>
      <c r="E4410" s="1"/>
    </row>
    <row r="4411" spans="1:5" x14ac:dyDescent="0.25">
      <c r="A4411" s="1"/>
      <c r="B4411" s="1"/>
      <c r="C4411" s="1"/>
      <c r="D4411" s="1"/>
      <c r="E4411" s="1"/>
    </row>
    <row r="4412" spans="1:5" x14ac:dyDescent="0.25">
      <c r="A4412" s="1"/>
      <c r="B4412" s="1"/>
      <c r="C4412" s="1"/>
      <c r="D4412" s="1"/>
      <c r="E4412" s="1"/>
    </row>
    <row r="4413" spans="1:5" x14ac:dyDescent="0.25">
      <c r="A4413" s="1"/>
      <c r="B4413" s="1"/>
      <c r="C4413" s="1"/>
      <c r="D4413" s="1"/>
      <c r="E4413" s="1"/>
    </row>
    <row r="4414" spans="1:5" x14ac:dyDescent="0.25">
      <c r="A4414" s="1"/>
      <c r="B4414" s="1"/>
      <c r="C4414" s="1"/>
      <c r="D4414" s="1"/>
      <c r="E4414" s="1"/>
    </row>
    <row r="4415" spans="1:5" x14ac:dyDescent="0.25">
      <c r="A4415" s="1"/>
      <c r="B4415" s="1"/>
      <c r="C4415" s="1"/>
      <c r="D4415" s="1"/>
      <c r="E4415" s="1"/>
    </row>
    <row r="4416" spans="1:5" x14ac:dyDescent="0.25">
      <c r="A4416" s="1"/>
      <c r="B4416" s="1"/>
      <c r="C4416" s="1"/>
      <c r="D4416" s="1"/>
      <c r="E4416" s="1"/>
    </row>
    <row r="4417" spans="1:5" x14ac:dyDescent="0.25">
      <c r="A4417" s="1"/>
      <c r="B4417" s="1"/>
      <c r="C4417" s="1"/>
      <c r="D4417" s="1"/>
      <c r="E4417" s="1"/>
    </row>
    <row r="4418" spans="1:5" x14ac:dyDescent="0.25">
      <c r="A4418" s="1"/>
      <c r="B4418" s="1"/>
      <c r="C4418" s="1"/>
      <c r="D4418" s="1"/>
      <c r="E4418" s="1"/>
    </row>
    <row r="4419" spans="1:5" x14ac:dyDescent="0.25">
      <c r="A4419" s="1"/>
      <c r="B4419" s="1"/>
      <c r="C4419" s="1"/>
      <c r="D4419" s="1"/>
      <c r="E4419" s="1"/>
    </row>
    <row r="4420" spans="1:5" x14ac:dyDescent="0.25">
      <c r="A4420" s="1"/>
      <c r="B4420" s="1"/>
      <c r="C4420" s="1"/>
      <c r="D4420" s="1"/>
      <c r="E4420" s="1"/>
    </row>
    <row r="4421" spans="1:5" x14ac:dyDescent="0.25">
      <c r="A4421" s="1"/>
      <c r="B4421" s="1"/>
      <c r="C4421" s="1"/>
      <c r="D4421" s="1"/>
      <c r="E4421" s="1"/>
    </row>
    <row r="4422" spans="1:5" x14ac:dyDescent="0.25">
      <c r="A4422" s="1"/>
      <c r="B4422" s="1"/>
      <c r="C4422" s="1"/>
      <c r="D4422" s="1"/>
      <c r="E4422" s="1"/>
    </row>
    <row r="4423" spans="1:5" x14ac:dyDescent="0.25">
      <c r="A4423" s="1"/>
      <c r="B4423" s="1"/>
      <c r="C4423" s="1"/>
      <c r="D4423" s="1"/>
      <c r="E4423" s="1"/>
    </row>
    <row r="4424" spans="1:5" x14ac:dyDescent="0.25">
      <c r="A4424" s="1"/>
      <c r="B4424" s="1"/>
      <c r="C4424" s="1"/>
      <c r="D4424" s="1"/>
      <c r="E4424" s="1"/>
    </row>
    <row r="4425" spans="1:5" x14ac:dyDescent="0.25">
      <c r="A4425" s="1"/>
      <c r="B4425" s="1"/>
      <c r="C4425" s="1"/>
      <c r="D4425" s="1"/>
      <c r="E4425" s="1"/>
    </row>
    <row r="4426" spans="1:5" x14ac:dyDescent="0.25">
      <c r="A4426" s="1"/>
      <c r="B4426" s="1"/>
      <c r="C4426" s="1"/>
      <c r="D4426" s="1"/>
      <c r="E4426" s="1"/>
    </row>
    <row r="4427" spans="1:5" x14ac:dyDescent="0.25">
      <c r="A4427" s="1"/>
      <c r="B4427" s="1"/>
      <c r="C4427" s="1"/>
      <c r="D4427" s="1"/>
      <c r="E4427" s="1"/>
    </row>
    <row r="4428" spans="1:5" x14ac:dyDescent="0.25">
      <c r="A4428" s="1"/>
      <c r="B4428" s="1"/>
      <c r="C4428" s="1"/>
      <c r="D4428" s="1"/>
      <c r="E4428" s="1"/>
    </row>
    <row r="4429" spans="1:5" x14ac:dyDescent="0.25">
      <c r="A4429" s="1"/>
      <c r="B4429" s="1"/>
      <c r="C4429" s="1"/>
      <c r="D4429" s="1"/>
      <c r="E4429" s="1"/>
    </row>
    <row r="4430" spans="1:5" x14ac:dyDescent="0.25">
      <c r="A4430" s="1"/>
      <c r="B4430" s="1"/>
      <c r="C4430" s="1"/>
      <c r="D4430" s="1"/>
      <c r="E4430" s="1"/>
    </row>
    <row r="4431" spans="1:5" x14ac:dyDescent="0.25">
      <c r="A4431" s="1"/>
      <c r="B4431" s="1"/>
      <c r="C4431" s="1"/>
      <c r="D4431" s="1"/>
      <c r="E4431" s="1"/>
    </row>
    <row r="4432" spans="1:5" x14ac:dyDescent="0.25">
      <c r="A4432" s="1"/>
      <c r="B4432" s="1"/>
      <c r="C4432" s="1"/>
      <c r="D4432" s="1"/>
      <c r="E4432" s="1"/>
    </row>
    <row r="4433" spans="1:5" x14ac:dyDescent="0.25">
      <c r="A4433" s="1"/>
      <c r="B4433" s="1"/>
      <c r="C4433" s="1"/>
      <c r="D4433" s="1"/>
      <c r="E4433" s="1"/>
    </row>
    <row r="4434" spans="1:5" x14ac:dyDescent="0.25">
      <c r="A4434" s="1"/>
      <c r="B4434" s="1"/>
      <c r="C4434" s="1"/>
      <c r="D4434" s="1"/>
      <c r="E4434" s="1"/>
    </row>
    <row r="4435" spans="1:5" x14ac:dyDescent="0.25">
      <c r="A4435" s="1"/>
      <c r="B4435" s="1"/>
      <c r="C4435" s="1"/>
      <c r="D4435" s="1"/>
      <c r="E4435" s="1"/>
    </row>
    <row r="4436" spans="1:5" x14ac:dyDescent="0.25">
      <c r="A4436" s="1"/>
      <c r="B4436" s="1"/>
      <c r="C4436" s="1"/>
      <c r="D4436" s="1"/>
      <c r="E4436" s="1"/>
    </row>
    <row r="4437" spans="1:5" x14ac:dyDescent="0.25">
      <c r="A4437" s="1"/>
      <c r="B4437" s="1"/>
      <c r="C4437" s="1"/>
      <c r="D4437" s="1"/>
      <c r="E4437" s="1"/>
    </row>
    <row r="4438" spans="1:5" x14ac:dyDescent="0.25">
      <c r="A4438" s="1"/>
      <c r="B4438" s="1"/>
      <c r="C4438" s="1"/>
      <c r="D4438" s="1"/>
      <c r="E4438" s="1"/>
    </row>
    <row r="4439" spans="1:5" x14ac:dyDescent="0.25">
      <c r="A4439" s="1"/>
      <c r="B4439" s="1"/>
      <c r="C4439" s="1"/>
      <c r="D4439" s="1"/>
      <c r="E4439" s="1"/>
    </row>
    <row r="4440" spans="1:5" x14ac:dyDescent="0.25">
      <c r="A4440" s="1"/>
      <c r="B4440" s="1"/>
      <c r="C4440" s="1"/>
      <c r="D4440" s="1"/>
      <c r="E4440" s="1"/>
    </row>
    <row r="4441" spans="1:5" x14ac:dyDescent="0.25">
      <c r="A4441" s="1"/>
      <c r="B4441" s="1"/>
      <c r="C4441" s="1"/>
      <c r="D4441" s="1"/>
      <c r="E4441" s="1"/>
    </row>
    <row r="4442" spans="1:5" x14ac:dyDescent="0.25">
      <c r="A4442" s="1"/>
      <c r="B4442" s="1"/>
      <c r="C4442" s="1"/>
      <c r="D4442" s="1"/>
      <c r="E4442" s="1"/>
    </row>
    <row r="4443" spans="1:5" x14ac:dyDescent="0.25">
      <c r="A4443" s="1"/>
      <c r="B4443" s="1"/>
      <c r="C4443" s="1"/>
      <c r="D4443" s="1"/>
      <c r="E4443" s="1"/>
    </row>
    <row r="4444" spans="1:5" x14ac:dyDescent="0.25">
      <c r="A4444" s="1"/>
      <c r="B4444" s="1"/>
      <c r="C4444" s="1"/>
      <c r="D4444" s="1"/>
      <c r="E4444" s="1"/>
    </row>
    <row r="4445" spans="1:5" x14ac:dyDescent="0.25">
      <c r="A4445" s="1"/>
      <c r="B4445" s="1"/>
      <c r="C4445" s="1"/>
      <c r="D4445" s="1"/>
      <c r="E4445" s="1"/>
    </row>
    <row r="4446" spans="1:5" x14ac:dyDescent="0.25">
      <c r="A4446" s="1"/>
      <c r="B4446" s="1"/>
      <c r="C4446" s="1"/>
      <c r="D4446" s="1"/>
      <c r="E4446" s="1"/>
    </row>
    <row r="4447" spans="1:5" x14ac:dyDescent="0.25">
      <c r="A4447" s="1"/>
      <c r="B4447" s="1"/>
      <c r="C4447" s="1"/>
      <c r="D4447" s="1"/>
      <c r="E4447" s="1"/>
    </row>
    <row r="4448" spans="1:5" x14ac:dyDescent="0.25">
      <c r="A4448" s="1"/>
      <c r="B4448" s="1"/>
      <c r="C4448" s="1"/>
      <c r="D4448" s="1"/>
      <c r="E4448" s="1"/>
    </row>
    <row r="4449" spans="1:5" x14ac:dyDescent="0.25">
      <c r="A4449" s="1"/>
      <c r="B4449" s="1"/>
      <c r="C4449" s="1"/>
      <c r="D4449" s="1"/>
      <c r="E4449" s="1"/>
    </row>
    <row r="4450" spans="1:5" x14ac:dyDescent="0.25">
      <c r="A4450" s="1"/>
      <c r="B4450" s="1"/>
      <c r="C4450" s="1"/>
      <c r="D4450" s="1"/>
      <c r="E4450" s="1"/>
    </row>
    <row r="4451" spans="1:5" x14ac:dyDescent="0.25">
      <c r="A4451" s="1"/>
      <c r="B4451" s="1"/>
      <c r="C4451" s="1"/>
      <c r="D4451" s="1"/>
      <c r="E4451" s="1"/>
    </row>
    <row r="4452" spans="1:5" x14ac:dyDescent="0.25">
      <c r="A4452" s="1"/>
      <c r="B4452" s="1"/>
      <c r="C4452" s="1"/>
      <c r="D4452" s="1"/>
      <c r="E4452" s="1"/>
    </row>
    <row r="4453" spans="1:5" x14ac:dyDescent="0.25">
      <c r="A4453" s="1"/>
      <c r="B4453" s="1"/>
      <c r="C4453" s="1"/>
      <c r="D4453" s="1"/>
      <c r="E4453" s="1"/>
    </row>
    <row r="4454" spans="1:5" x14ac:dyDescent="0.25">
      <c r="A4454" s="1"/>
      <c r="B4454" s="1"/>
      <c r="C4454" s="1"/>
      <c r="D4454" s="1"/>
      <c r="E4454" s="1"/>
    </row>
    <row r="4455" spans="1:5" x14ac:dyDescent="0.25">
      <c r="A4455" s="1"/>
      <c r="B4455" s="1"/>
      <c r="C4455" s="1"/>
      <c r="D4455" s="1"/>
      <c r="E4455" s="1"/>
    </row>
    <row r="4456" spans="1:5" x14ac:dyDescent="0.25">
      <c r="A4456" s="1"/>
      <c r="B4456" s="1"/>
      <c r="C4456" s="1"/>
      <c r="D4456" s="1"/>
      <c r="E4456" s="1"/>
    </row>
    <row r="4457" spans="1:5" x14ac:dyDescent="0.25">
      <c r="A4457" s="1"/>
      <c r="B4457" s="1"/>
      <c r="C4457" s="1"/>
      <c r="D4457" s="1"/>
      <c r="E4457" s="1"/>
    </row>
    <row r="4458" spans="1:5" x14ac:dyDescent="0.25">
      <c r="A4458" s="1"/>
      <c r="B4458" s="1"/>
      <c r="C4458" s="1"/>
      <c r="D4458" s="1"/>
      <c r="E4458" s="1"/>
    </row>
    <row r="4459" spans="1:5" x14ac:dyDescent="0.25">
      <c r="A4459" s="1"/>
      <c r="B4459" s="1"/>
      <c r="C4459" s="1"/>
      <c r="D4459" s="1"/>
      <c r="E4459" s="1"/>
    </row>
    <row r="4460" spans="1:5" x14ac:dyDescent="0.25">
      <c r="A4460" s="1"/>
      <c r="B4460" s="1"/>
      <c r="C4460" s="1"/>
      <c r="D4460" s="1"/>
      <c r="E4460" s="1"/>
    </row>
    <row r="4461" spans="1:5" x14ac:dyDescent="0.25">
      <c r="A4461" s="1"/>
      <c r="B4461" s="1"/>
      <c r="C4461" s="1"/>
      <c r="D4461" s="1"/>
      <c r="E4461" s="1"/>
    </row>
    <row r="4462" spans="1:5" x14ac:dyDescent="0.25">
      <c r="A4462" s="1"/>
      <c r="B4462" s="1"/>
      <c r="C4462" s="1"/>
      <c r="D4462" s="1"/>
      <c r="E4462" s="1"/>
    </row>
    <row r="4463" spans="1:5" x14ac:dyDescent="0.25">
      <c r="A4463" s="1"/>
      <c r="B4463" s="1"/>
      <c r="C4463" s="1"/>
      <c r="D4463" s="1"/>
      <c r="E4463" s="1"/>
    </row>
    <row r="4464" spans="1:5" x14ac:dyDescent="0.25">
      <c r="A4464" s="1"/>
      <c r="B4464" s="1"/>
      <c r="C4464" s="1"/>
      <c r="D4464" s="1"/>
      <c r="E4464" s="1"/>
    </row>
    <row r="4465" spans="1:5" x14ac:dyDescent="0.25">
      <c r="A4465" s="1"/>
      <c r="B4465" s="1"/>
      <c r="C4465" s="1"/>
      <c r="D4465" s="1"/>
      <c r="E4465" s="1"/>
    </row>
    <row r="4466" spans="1:5" x14ac:dyDescent="0.25">
      <c r="A4466" s="1"/>
      <c r="B4466" s="1"/>
      <c r="C4466" s="1"/>
      <c r="D4466" s="1"/>
      <c r="E4466" s="1"/>
    </row>
    <row r="4467" spans="1:5" x14ac:dyDescent="0.25">
      <c r="A4467" s="1"/>
      <c r="B4467" s="1"/>
      <c r="C4467" s="1"/>
      <c r="D4467" s="1"/>
      <c r="E4467" s="1"/>
    </row>
    <row r="4468" spans="1:5" x14ac:dyDescent="0.25">
      <c r="A4468" s="1"/>
      <c r="B4468" s="1"/>
      <c r="C4468" s="1"/>
      <c r="D4468" s="1"/>
      <c r="E4468" s="1"/>
    </row>
    <row r="4469" spans="1:5" x14ac:dyDescent="0.25">
      <c r="A4469" s="1"/>
      <c r="B4469" s="1"/>
      <c r="C4469" s="1"/>
      <c r="D4469" s="1"/>
      <c r="E4469" s="1"/>
    </row>
    <row r="4470" spans="1:5" x14ac:dyDescent="0.25">
      <c r="A4470" s="1"/>
      <c r="B4470" s="1"/>
      <c r="C4470" s="1"/>
      <c r="D4470" s="1"/>
      <c r="E4470" s="1"/>
    </row>
    <row r="4471" spans="1:5" x14ac:dyDescent="0.25">
      <c r="A4471" s="1"/>
      <c r="B4471" s="1"/>
      <c r="C4471" s="1"/>
      <c r="D4471" s="1"/>
      <c r="E4471" s="1"/>
    </row>
    <row r="4472" spans="1:5" x14ac:dyDescent="0.25">
      <c r="A4472" s="1"/>
      <c r="B4472" s="1"/>
      <c r="C4472" s="1"/>
      <c r="D4472" s="1"/>
      <c r="E4472" s="1"/>
    </row>
    <row r="4473" spans="1:5" x14ac:dyDescent="0.25">
      <c r="A4473" s="1"/>
      <c r="B4473" s="1"/>
      <c r="C4473" s="1"/>
      <c r="D4473" s="1"/>
      <c r="E4473" s="1"/>
    </row>
    <row r="4474" spans="1:5" x14ac:dyDescent="0.25">
      <c r="A4474" s="1"/>
      <c r="B4474" s="1"/>
      <c r="C4474" s="1"/>
      <c r="D4474" s="1"/>
      <c r="E4474" s="1"/>
    </row>
    <row r="4475" spans="1:5" x14ac:dyDescent="0.25">
      <c r="A4475" s="1"/>
      <c r="B4475" s="1"/>
      <c r="C4475" s="1"/>
      <c r="D4475" s="1"/>
      <c r="E4475" s="1"/>
    </row>
    <row r="4476" spans="1:5" x14ac:dyDescent="0.25">
      <c r="A4476" s="1"/>
      <c r="B4476" s="1"/>
      <c r="C4476" s="1"/>
      <c r="D4476" s="1"/>
      <c r="E4476" s="1"/>
    </row>
    <row r="4477" spans="1:5" x14ac:dyDescent="0.25">
      <c r="A4477" s="1"/>
      <c r="B4477" s="1"/>
      <c r="C4477" s="1"/>
      <c r="D4477" s="1"/>
      <c r="E4477" s="1"/>
    </row>
    <row r="4478" spans="1:5" x14ac:dyDescent="0.25">
      <c r="A4478" s="1"/>
      <c r="B4478" s="1"/>
      <c r="C4478" s="1"/>
      <c r="D4478" s="1"/>
      <c r="E4478" s="1"/>
    </row>
    <row r="4479" spans="1:5" x14ac:dyDescent="0.25">
      <c r="A4479" s="1"/>
      <c r="B4479" s="1"/>
      <c r="C4479" s="1"/>
      <c r="D4479" s="1"/>
      <c r="E4479" s="1"/>
    </row>
    <row r="4480" spans="1:5" x14ac:dyDescent="0.25">
      <c r="A4480" s="1"/>
      <c r="B4480" s="1"/>
      <c r="C4480" s="1"/>
      <c r="D4480" s="1"/>
      <c r="E4480" s="1"/>
    </row>
    <row r="4481" spans="1:5" x14ac:dyDescent="0.25">
      <c r="A4481" s="1"/>
      <c r="B4481" s="1"/>
      <c r="C4481" s="1"/>
      <c r="D4481" s="1"/>
      <c r="E4481" s="1"/>
    </row>
    <row r="4482" spans="1:5" x14ac:dyDescent="0.25">
      <c r="A4482" s="1"/>
      <c r="B4482" s="1"/>
      <c r="C4482" s="1"/>
      <c r="D4482" s="1"/>
      <c r="E4482" s="1"/>
    </row>
    <row r="4483" spans="1:5" x14ac:dyDescent="0.25">
      <c r="A4483" s="1"/>
      <c r="B4483" s="1"/>
      <c r="C4483" s="1"/>
      <c r="D4483" s="1"/>
      <c r="E4483" s="1"/>
    </row>
    <row r="4484" spans="1:5" x14ac:dyDescent="0.25">
      <c r="A4484" s="1"/>
      <c r="B4484" s="1"/>
      <c r="C4484" s="1"/>
      <c r="D4484" s="1"/>
      <c r="E4484" s="1"/>
    </row>
    <row r="4485" spans="1:5" x14ac:dyDescent="0.25">
      <c r="A4485" s="1"/>
      <c r="B4485" s="1"/>
      <c r="C4485" s="1"/>
      <c r="D4485" s="1"/>
      <c r="E4485" s="1"/>
    </row>
    <row r="4486" spans="1:5" x14ac:dyDescent="0.25">
      <c r="A4486" s="1"/>
      <c r="B4486" s="1"/>
      <c r="C4486" s="1"/>
      <c r="D4486" s="1"/>
      <c r="E4486" s="1"/>
    </row>
    <row r="4487" spans="1:5" x14ac:dyDescent="0.25">
      <c r="A4487" s="1"/>
      <c r="B4487" s="1"/>
      <c r="C4487" s="1"/>
      <c r="D4487" s="1"/>
      <c r="E4487" s="1"/>
    </row>
    <row r="4488" spans="1:5" x14ac:dyDescent="0.25">
      <c r="A4488" s="1"/>
      <c r="B4488" s="1"/>
      <c r="C4488" s="1"/>
      <c r="D4488" s="1"/>
      <c r="E4488" s="1"/>
    </row>
    <row r="4489" spans="1:5" x14ac:dyDescent="0.25">
      <c r="A4489" s="1"/>
      <c r="B4489" s="1"/>
      <c r="C4489" s="1"/>
      <c r="D4489" s="1"/>
      <c r="E4489" s="1"/>
    </row>
    <row r="4490" spans="1:5" x14ac:dyDescent="0.25">
      <c r="A4490" s="1"/>
      <c r="B4490" s="1"/>
      <c r="C4490" s="1"/>
      <c r="D4490" s="1"/>
      <c r="E4490" s="1"/>
    </row>
    <row r="4491" spans="1:5" x14ac:dyDescent="0.25">
      <c r="A4491" s="1"/>
      <c r="B4491" s="1"/>
      <c r="C4491" s="1"/>
      <c r="D4491" s="1"/>
      <c r="E4491" s="1"/>
    </row>
    <row r="4492" spans="1:5" x14ac:dyDescent="0.25">
      <c r="A4492" s="1"/>
      <c r="B4492" s="1"/>
      <c r="C4492" s="1"/>
      <c r="D4492" s="1"/>
      <c r="E4492" s="1"/>
    </row>
    <row r="4493" spans="1:5" x14ac:dyDescent="0.25">
      <c r="A4493" s="1"/>
      <c r="B4493" s="1"/>
      <c r="C4493" s="1"/>
      <c r="D4493" s="1"/>
      <c r="E4493" s="1"/>
    </row>
    <row r="4494" spans="1:5" x14ac:dyDescent="0.25">
      <c r="A4494" s="1"/>
      <c r="B4494" s="1"/>
      <c r="C4494" s="1"/>
      <c r="D4494" s="1"/>
      <c r="E4494" s="1"/>
    </row>
    <row r="4495" spans="1:5" x14ac:dyDescent="0.25">
      <c r="A4495" s="1"/>
      <c r="B4495" s="1"/>
      <c r="C4495" s="1"/>
      <c r="D4495" s="1"/>
      <c r="E4495" s="1"/>
    </row>
    <row r="4496" spans="1:5" x14ac:dyDescent="0.25">
      <c r="A4496" s="1"/>
      <c r="B4496" s="1"/>
      <c r="C4496" s="1"/>
      <c r="D4496" s="1"/>
      <c r="E4496" s="1"/>
    </row>
    <row r="4497" spans="1:5" x14ac:dyDescent="0.25">
      <c r="A4497" s="1"/>
      <c r="B4497" s="1"/>
      <c r="C4497" s="1"/>
      <c r="D4497" s="1"/>
      <c r="E4497" s="1"/>
    </row>
    <row r="4498" spans="1:5" x14ac:dyDescent="0.25">
      <c r="A4498" s="1"/>
      <c r="B4498" s="1"/>
      <c r="C4498" s="1"/>
      <c r="D4498" s="1"/>
      <c r="E4498" s="1"/>
    </row>
    <row r="4499" spans="1:5" x14ac:dyDescent="0.25">
      <c r="A4499" s="1"/>
      <c r="B4499" s="1"/>
      <c r="C4499" s="1"/>
      <c r="D4499" s="1"/>
      <c r="E4499" s="1"/>
    </row>
    <row r="4500" spans="1:5" x14ac:dyDescent="0.25">
      <c r="A4500" s="1"/>
      <c r="B4500" s="1"/>
      <c r="C4500" s="1"/>
      <c r="D4500" s="1"/>
      <c r="E4500" s="1"/>
    </row>
    <row r="4501" spans="1:5" x14ac:dyDescent="0.25">
      <c r="A4501" s="1"/>
      <c r="B4501" s="1"/>
      <c r="C4501" s="1"/>
      <c r="D4501" s="1"/>
      <c r="E4501" s="1"/>
    </row>
    <row r="4502" spans="1:5" x14ac:dyDescent="0.25">
      <c r="A4502" s="1"/>
      <c r="B4502" s="1"/>
      <c r="C4502" s="1"/>
      <c r="D4502" s="1"/>
      <c r="E4502" s="1"/>
    </row>
    <row r="4503" spans="1:5" x14ac:dyDescent="0.25">
      <c r="A4503" s="1"/>
      <c r="B4503" s="1"/>
      <c r="C4503" s="1"/>
      <c r="D4503" s="1"/>
      <c r="E4503" s="1"/>
    </row>
    <row r="4504" spans="1:5" x14ac:dyDescent="0.25">
      <c r="A4504" s="1"/>
      <c r="B4504" s="1"/>
      <c r="C4504" s="1"/>
      <c r="D4504" s="1"/>
      <c r="E4504" s="1"/>
    </row>
    <row r="4505" spans="1:5" x14ac:dyDescent="0.25">
      <c r="A4505" s="1"/>
      <c r="B4505" s="1"/>
      <c r="C4505" s="1"/>
      <c r="D4505" s="1"/>
      <c r="E4505" s="1"/>
    </row>
    <row r="4506" spans="1:5" x14ac:dyDescent="0.25">
      <c r="A4506" s="1"/>
      <c r="B4506" s="1"/>
      <c r="C4506" s="1"/>
      <c r="D4506" s="1"/>
      <c r="E4506" s="1"/>
    </row>
    <row r="4507" spans="1:5" x14ac:dyDescent="0.25">
      <c r="A4507" s="1"/>
      <c r="B4507" s="1"/>
      <c r="C4507" s="1"/>
      <c r="D4507" s="1"/>
      <c r="E4507" s="1"/>
    </row>
    <row r="4508" spans="1:5" x14ac:dyDescent="0.25">
      <c r="A4508" s="1"/>
      <c r="B4508" s="1"/>
      <c r="C4508" s="1"/>
      <c r="D4508" s="1"/>
      <c r="E4508" s="1"/>
    </row>
    <row r="4509" spans="1:5" x14ac:dyDescent="0.25">
      <c r="A4509" s="1"/>
      <c r="B4509" s="1"/>
      <c r="C4509" s="1"/>
      <c r="D4509" s="1"/>
      <c r="E4509" s="1"/>
    </row>
    <row r="4510" spans="1:5" x14ac:dyDescent="0.25">
      <c r="A4510" s="1"/>
      <c r="B4510" s="1"/>
      <c r="C4510" s="1"/>
      <c r="D4510" s="1"/>
      <c r="E4510" s="1"/>
    </row>
    <row r="4511" spans="1:5" x14ac:dyDescent="0.25">
      <c r="A4511" s="1"/>
      <c r="B4511" s="1"/>
      <c r="C4511" s="1"/>
      <c r="D4511" s="1"/>
      <c r="E4511" s="1"/>
    </row>
    <row r="4512" spans="1:5" x14ac:dyDescent="0.25">
      <c r="A4512" s="1"/>
      <c r="B4512" s="1"/>
      <c r="C4512" s="1"/>
      <c r="D4512" s="1"/>
      <c r="E4512" s="1"/>
    </row>
    <row r="4513" spans="1:5" x14ac:dyDescent="0.25">
      <c r="A4513" s="1"/>
      <c r="B4513" s="1"/>
      <c r="C4513" s="1"/>
      <c r="D4513" s="1"/>
      <c r="E4513" s="1"/>
    </row>
    <row r="4514" spans="1:5" x14ac:dyDescent="0.25">
      <c r="A4514" s="1"/>
      <c r="B4514" s="1"/>
      <c r="C4514" s="1"/>
      <c r="D4514" s="1"/>
      <c r="E4514" s="1"/>
    </row>
    <row r="4515" spans="1:5" x14ac:dyDescent="0.25">
      <c r="A4515" s="1"/>
      <c r="B4515" s="1"/>
      <c r="C4515" s="1"/>
      <c r="D4515" s="1"/>
      <c r="E4515" s="1"/>
    </row>
    <row r="4516" spans="1:5" x14ac:dyDescent="0.25">
      <c r="A4516" s="1"/>
      <c r="B4516" s="1"/>
      <c r="C4516" s="1"/>
      <c r="D4516" s="1"/>
      <c r="E4516" s="1"/>
    </row>
    <row r="4517" spans="1:5" x14ac:dyDescent="0.25">
      <c r="A4517" s="1"/>
      <c r="B4517" s="1"/>
      <c r="C4517" s="1"/>
      <c r="D4517" s="1"/>
      <c r="E4517" s="1"/>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5DD6D-178F-4763-99C8-09B99B488B75}">
  <sheetPr codeName="Sheet3"/>
  <dimension ref="C5:H270"/>
  <sheetViews>
    <sheetView topLeftCell="A49" zoomScale="90" zoomScaleNormal="90" workbookViewId="0">
      <selection activeCell="I23" sqref="I23"/>
    </sheetView>
  </sheetViews>
  <sheetFormatPr defaultRowHeight="15" x14ac:dyDescent="0.25"/>
  <cols>
    <col min="1" max="1" width="24.7109375" bestFit="1" customWidth="1"/>
    <col min="3" max="3" width="33.140625" customWidth="1"/>
    <col min="8" max="8" width="15.28515625" customWidth="1"/>
    <col min="9" max="9" width="15.42578125" bestFit="1" customWidth="1"/>
    <col min="10" max="10" width="23.85546875" customWidth="1"/>
    <col min="11" max="11" width="20.42578125" bestFit="1" customWidth="1"/>
  </cols>
  <sheetData>
    <row r="5" spans="3:8" x14ac:dyDescent="0.25">
      <c r="H5" t="s">
        <v>484</v>
      </c>
    </row>
    <row r="6" spans="3:8" x14ac:dyDescent="0.25">
      <c r="C6" s="3" t="s">
        <v>3</v>
      </c>
      <c r="D6" t="s">
        <v>268</v>
      </c>
      <c r="H6" t="s">
        <v>7</v>
      </c>
    </row>
    <row r="7" spans="3:8" x14ac:dyDescent="0.25">
      <c r="C7" s="3" t="s">
        <v>7</v>
      </c>
      <c r="D7" t="s">
        <v>269</v>
      </c>
      <c r="H7" t="s">
        <v>14</v>
      </c>
    </row>
    <row r="8" spans="3:8" x14ac:dyDescent="0.25">
      <c r="C8" s="4" t="s">
        <v>6</v>
      </c>
      <c r="D8" t="s">
        <v>270</v>
      </c>
      <c r="H8" t="s">
        <v>74</v>
      </c>
    </row>
    <row r="9" spans="3:8" x14ac:dyDescent="0.25">
      <c r="C9" s="4" t="s">
        <v>10</v>
      </c>
      <c r="D9" t="s">
        <v>271</v>
      </c>
      <c r="H9" t="s">
        <v>23</v>
      </c>
    </row>
    <row r="10" spans="3:8" x14ac:dyDescent="0.25">
      <c r="C10" s="4" t="s">
        <v>14</v>
      </c>
      <c r="D10" t="s">
        <v>272</v>
      </c>
      <c r="H10" t="s">
        <v>17</v>
      </c>
    </row>
    <row r="11" spans="3:8" x14ac:dyDescent="0.25">
      <c r="C11" s="3" t="s">
        <v>74</v>
      </c>
      <c r="D11" t="s">
        <v>273</v>
      </c>
      <c r="H11" t="s">
        <v>11</v>
      </c>
    </row>
    <row r="12" spans="3:8" x14ac:dyDescent="0.25">
      <c r="C12" s="4" t="s">
        <v>23</v>
      </c>
      <c r="D12" t="s">
        <v>274</v>
      </c>
      <c r="H12" t="s">
        <v>25</v>
      </c>
    </row>
    <row r="13" spans="3:8" x14ac:dyDescent="0.25">
      <c r="C13" s="3" t="s">
        <v>17</v>
      </c>
      <c r="D13" t="s">
        <v>275</v>
      </c>
      <c r="H13" t="s">
        <v>21</v>
      </c>
    </row>
    <row r="14" spans="3:8" x14ac:dyDescent="0.25">
      <c r="C14" s="3" t="s">
        <v>11</v>
      </c>
      <c r="D14" t="s">
        <v>276</v>
      </c>
      <c r="H14" t="s">
        <v>22</v>
      </c>
    </row>
    <row r="15" spans="3:8" x14ac:dyDescent="0.25">
      <c r="C15" s="3" t="s">
        <v>25</v>
      </c>
      <c r="D15" t="s">
        <v>277</v>
      </c>
      <c r="H15" t="s">
        <v>3</v>
      </c>
    </row>
    <row r="16" spans="3:8" x14ac:dyDescent="0.25">
      <c r="C16" s="4" t="s">
        <v>18</v>
      </c>
      <c r="D16" t="s">
        <v>278</v>
      </c>
      <c r="H16" t="s">
        <v>26</v>
      </c>
    </row>
    <row r="17" spans="3:8" x14ac:dyDescent="0.25">
      <c r="C17" s="4" t="s">
        <v>21</v>
      </c>
      <c r="D17" t="s">
        <v>279</v>
      </c>
      <c r="H17" t="s">
        <v>27</v>
      </c>
    </row>
    <row r="18" spans="3:8" x14ac:dyDescent="0.25">
      <c r="C18" s="3" t="s">
        <v>22</v>
      </c>
      <c r="D18" t="s">
        <v>280</v>
      </c>
      <c r="H18" t="s">
        <v>28</v>
      </c>
    </row>
    <row r="19" spans="3:8" x14ac:dyDescent="0.25">
      <c r="C19" s="4" t="s">
        <v>26</v>
      </c>
      <c r="D19" t="s">
        <v>281</v>
      </c>
      <c r="H19" t="s">
        <v>36</v>
      </c>
    </row>
    <row r="20" spans="3:8" x14ac:dyDescent="0.25">
      <c r="C20" s="3" t="s">
        <v>27</v>
      </c>
      <c r="D20" t="s">
        <v>282</v>
      </c>
      <c r="H20" t="s">
        <v>35</v>
      </c>
    </row>
    <row r="21" spans="3:8" x14ac:dyDescent="0.25">
      <c r="C21" s="4" t="s">
        <v>28</v>
      </c>
      <c r="D21" t="s">
        <v>283</v>
      </c>
      <c r="H21" t="s">
        <v>33</v>
      </c>
    </row>
    <row r="22" spans="3:8" x14ac:dyDescent="0.25">
      <c r="C22" s="4" t="s">
        <v>36</v>
      </c>
      <c r="D22" t="s">
        <v>284</v>
      </c>
      <c r="H22" t="s">
        <v>44</v>
      </c>
    </row>
    <row r="23" spans="3:8" x14ac:dyDescent="0.25">
      <c r="C23" s="3" t="s">
        <v>35</v>
      </c>
      <c r="D23" t="s">
        <v>285</v>
      </c>
      <c r="H23" t="s">
        <v>38</v>
      </c>
    </row>
    <row r="24" spans="3:8" x14ac:dyDescent="0.25">
      <c r="C24" s="3" t="s">
        <v>33</v>
      </c>
      <c r="D24" t="s">
        <v>286</v>
      </c>
      <c r="H24" t="s">
        <v>30</v>
      </c>
    </row>
    <row r="25" spans="3:8" x14ac:dyDescent="0.25">
      <c r="C25" s="3" t="s">
        <v>44</v>
      </c>
      <c r="D25" t="s">
        <v>287</v>
      </c>
      <c r="H25" t="s">
        <v>39</v>
      </c>
    </row>
    <row r="26" spans="3:8" x14ac:dyDescent="0.25">
      <c r="C26" s="4" t="s">
        <v>38</v>
      </c>
      <c r="D26" t="s">
        <v>288</v>
      </c>
      <c r="H26" t="s">
        <v>31</v>
      </c>
    </row>
    <row r="27" spans="3:8" x14ac:dyDescent="0.25">
      <c r="C27" s="4" t="s">
        <v>30</v>
      </c>
      <c r="D27" t="s">
        <v>289</v>
      </c>
      <c r="H27" t="s">
        <v>40</v>
      </c>
    </row>
    <row r="28" spans="3:8" x14ac:dyDescent="0.25">
      <c r="C28" s="3" t="s">
        <v>39</v>
      </c>
      <c r="D28" t="s">
        <v>290</v>
      </c>
      <c r="H28" t="s">
        <v>46</v>
      </c>
    </row>
    <row r="29" spans="3:8" x14ac:dyDescent="0.25">
      <c r="C29" s="3" t="s">
        <v>31</v>
      </c>
      <c r="D29" t="s">
        <v>291</v>
      </c>
      <c r="H29" t="s">
        <v>42</v>
      </c>
    </row>
    <row r="30" spans="3:8" x14ac:dyDescent="0.25">
      <c r="C30" s="4" t="s">
        <v>40</v>
      </c>
      <c r="D30" t="s">
        <v>292</v>
      </c>
      <c r="H30" t="s">
        <v>37</v>
      </c>
    </row>
    <row r="31" spans="3:8" x14ac:dyDescent="0.25">
      <c r="C31" s="3" t="s">
        <v>46</v>
      </c>
      <c r="D31" t="s">
        <v>293</v>
      </c>
      <c r="H31" t="s">
        <v>47</v>
      </c>
    </row>
    <row r="32" spans="3:8" x14ac:dyDescent="0.25">
      <c r="C32" s="3" t="s">
        <v>42</v>
      </c>
      <c r="D32" t="s">
        <v>294</v>
      </c>
      <c r="H32" t="s">
        <v>43</v>
      </c>
    </row>
    <row r="33" spans="3:8" x14ac:dyDescent="0.25">
      <c r="C33" s="3" t="s">
        <v>37</v>
      </c>
      <c r="D33" t="s">
        <v>295</v>
      </c>
      <c r="H33" t="s">
        <v>257</v>
      </c>
    </row>
    <row r="34" spans="3:8" x14ac:dyDescent="0.25">
      <c r="C34" s="4" t="s">
        <v>47</v>
      </c>
      <c r="D34" t="s">
        <v>296</v>
      </c>
      <c r="H34" t="s">
        <v>45</v>
      </c>
    </row>
    <row r="35" spans="3:8" x14ac:dyDescent="0.25">
      <c r="C35" s="4" t="s">
        <v>43</v>
      </c>
      <c r="D35" t="s">
        <v>297</v>
      </c>
      <c r="H35" t="s">
        <v>34</v>
      </c>
    </row>
    <row r="36" spans="3:8" x14ac:dyDescent="0.25">
      <c r="C36" s="3" t="s">
        <v>257</v>
      </c>
      <c r="D36" t="s">
        <v>298</v>
      </c>
      <c r="H36" t="s">
        <v>32</v>
      </c>
    </row>
    <row r="37" spans="3:8" x14ac:dyDescent="0.25">
      <c r="C37" s="4" t="s">
        <v>45</v>
      </c>
      <c r="D37" t="s">
        <v>299</v>
      </c>
      <c r="H37" t="s">
        <v>29</v>
      </c>
    </row>
    <row r="38" spans="3:8" x14ac:dyDescent="0.25">
      <c r="C38" s="4" t="s">
        <v>34</v>
      </c>
      <c r="D38" t="s">
        <v>300</v>
      </c>
      <c r="H38" t="s">
        <v>61</v>
      </c>
    </row>
    <row r="39" spans="3:8" x14ac:dyDescent="0.25">
      <c r="C39" s="4" t="s">
        <v>32</v>
      </c>
      <c r="D39" t="s">
        <v>302</v>
      </c>
      <c r="H39" t="s">
        <v>56</v>
      </c>
    </row>
    <row r="40" spans="3:8" x14ac:dyDescent="0.25">
      <c r="C40" s="3" t="s">
        <v>29</v>
      </c>
      <c r="D40" t="s">
        <v>303</v>
      </c>
      <c r="H40" t="s">
        <v>49</v>
      </c>
    </row>
    <row r="41" spans="3:8" x14ac:dyDescent="0.25">
      <c r="C41" s="4" t="s">
        <v>61</v>
      </c>
      <c r="D41" t="s">
        <v>304</v>
      </c>
      <c r="H41" t="s">
        <v>66</v>
      </c>
    </row>
    <row r="42" spans="3:8" x14ac:dyDescent="0.25">
      <c r="C42" s="3" t="s">
        <v>133</v>
      </c>
      <c r="D42" t="s">
        <v>305</v>
      </c>
      <c r="H42" t="s">
        <v>48</v>
      </c>
    </row>
    <row r="43" spans="3:8" x14ac:dyDescent="0.25">
      <c r="C43" s="3" t="s">
        <v>56</v>
      </c>
      <c r="D43" t="s">
        <v>306</v>
      </c>
      <c r="H43" t="s">
        <v>232</v>
      </c>
    </row>
    <row r="44" spans="3:8" x14ac:dyDescent="0.25">
      <c r="C44" s="4" t="s">
        <v>49</v>
      </c>
      <c r="D44" t="s">
        <v>307</v>
      </c>
      <c r="H44" t="s">
        <v>52</v>
      </c>
    </row>
    <row r="45" spans="3:8" x14ac:dyDescent="0.25">
      <c r="C45" s="4" t="s">
        <v>63</v>
      </c>
      <c r="D45" t="s">
        <v>308</v>
      </c>
      <c r="H45" t="s">
        <v>53</v>
      </c>
    </row>
    <row r="46" spans="3:8" x14ac:dyDescent="0.25">
      <c r="C46" s="3" t="s">
        <v>66</v>
      </c>
      <c r="D46" t="s">
        <v>309</v>
      </c>
      <c r="H46" t="s">
        <v>54</v>
      </c>
    </row>
    <row r="47" spans="3:8" x14ac:dyDescent="0.25">
      <c r="C47" s="3" t="s">
        <v>48</v>
      </c>
      <c r="D47" t="s">
        <v>310</v>
      </c>
      <c r="H47" t="s">
        <v>59</v>
      </c>
    </row>
    <row r="48" spans="3:8" x14ac:dyDescent="0.25">
      <c r="C48" s="3" t="s">
        <v>50</v>
      </c>
      <c r="D48" t="s">
        <v>301</v>
      </c>
      <c r="H48" t="s">
        <v>60</v>
      </c>
    </row>
    <row r="49" spans="3:8" x14ac:dyDescent="0.25">
      <c r="C49" s="3" t="s">
        <v>232</v>
      </c>
      <c r="D49" t="s">
        <v>311</v>
      </c>
      <c r="H49" t="s">
        <v>57</v>
      </c>
    </row>
    <row r="50" spans="3:8" x14ac:dyDescent="0.25">
      <c r="C50" s="3" t="s">
        <v>52</v>
      </c>
      <c r="D50" t="s">
        <v>312</v>
      </c>
      <c r="H50" t="s">
        <v>58</v>
      </c>
    </row>
    <row r="51" spans="3:8" x14ac:dyDescent="0.25">
      <c r="C51" s="4" t="s">
        <v>53</v>
      </c>
      <c r="D51" t="s">
        <v>313</v>
      </c>
      <c r="H51" t="s">
        <v>62</v>
      </c>
    </row>
    <row r="52" spans="3:8" x14ac:dyDescent="0.25">
      <c r="C52" s="3" t="s">
        <v>54</v>
      </c>
      <c r="D52" t="s">
        <v>314</v>
      </c>
      <c r="H52" t="s">
        <v>485</v>
      </c>
    </row>
    <row r="53" spans="3:8" x14ac:dyDescent="0.25">
      <c r="C53" s="4" t="s">
        <v>59</v>
      </c>
      <c r="D53" t="s">
        <v>315</v>
      </c>
      <c r="H53" t="s">
        <v>110</v>
      </c>
    </row>
    <row r="54" spans="3:8" x14ac:dyDescent="0.25">
      <c r="C54" s="3" t="s">
        <v>60</v>
      </c>
      <c r="D54" t="s">
        <v>316</v>
      </c>
      <c r="H54" t="s">
        <v>64</v>
      </c>
    </row>
    <row r="55" spans="3:8" x14ac:dyDescent="0.25">
      <c r="C55" s="4" t="s">
        <v>57</v>
      </c>
      <c r="D55" t="s">
        <v>317</v>
      </c>
      <c r="H55" t="s">
        <v>486</v>
      </c>
    </row>
    <row r="56" spans="3:8" x14ac:dyDescent="0.25">
      <c r="C56" s="3" t="s">
        <v>58</v>
      </c>
      <c r="D56" t="s">
        <v>318</v>
      </c>
      <c r="H56" t="s">
        <v>67</v>
      </c>
    </row>
    <row r="57" spans="3:8" x14ac:dyDescent="0.25">
      <c r="C57" s="3" t="s">
        <v>62</v>
      </c>
      <c r="D57" t="s">
        <v>319</v>
      </c>
      <c r="H57" t="s">
        <v>68</v>
      </c>
    </row>
    <row r="58" spans="3:8" x14ac:dyDescent="0.25">
      <c r="C58" s="4" t="s">
        <v>55</v>
      </c>
      <c r="D58" t="s">
        <v>320</v>
      </c>
      <c r="H58" t="s">
        <v>72</v>
      </c>
    </row>
    <row r="59" spans="3:8" x14ac:dyDescent="0.25">
      <c r="C59" s="4" t="s">
        <v>110</v>
      </c>
      <c r="D59" t="s">
        <v>321</v>
      </c>
      <c r="H59" t="s">
        <v>70</v>
      </c>
    </row>
    <row r="60" spans="3:8" x14ac:dyDescent="0.25">
      <c r="C60" s="3" t="s">
        <v>64</v>
      </c>
      <c r="D60" t="s">
        <v>322</v>
      </c>
      <c r="H60" t="s">
        <v>71</v>
      </c>
    </row>
    <row r="61" spans="3:8" x14ac:dyDescent="0.25">
      <c r="C61" s="4" t="s">
        <v>65</v>
      </c>
      <c r="D61" t="s">
        <v>324</v>
      </c>
      <c r="H61" t="s">
        <v>73</v>
      </c>
    </row>
    <row r="62" spans="3:8" x14ac:dyDescent="0.25">
      <c r="C62" s="4" t="s">
        <v>67</v>
      </c>
      <c r="D62" t="s">
        <v>323</v>
      </c>
      <c r="H62" t="s">
        <v>78</v>
      </c>
    </row>
    <row r="63" spans="3:8" x14ac:dyDescent="0.25">
      <c r="C63" s="3" t="s">
        <v>68</v>
      </c>
      <c r="D63" t="s">
        <v>325</v>
      </c>
      <c r="H63" t="s">
        <v>79</v>
      </c>
    </row>
    <row r="64" spans="3:8" x14ac:dyDescent="0.25">
      <c r="C64" s="3" t="s">
        <v>72</v>
      </c>
      <c r="D64" t="s">
        <v>326</v>
      </c>
      <c r="H64" t="s">
        <v>215</v>
      </c>
    </row>
    <row r="65" spans="3:8" x14ac:dyDescent="0.25">
      <c r="C65" s="3" t="s">
        <v>70</v>
      </c>
      <c r="D65" t="s">
        <v>327</v>
      </c>
      <c r="H65" t="s">
        <v>100</v>
      </c>
    </row>
    <row r="66" spans="3:8" x14ac:dyDescent="0.25">
      <c r="C66" s="4" t="s">
        <v>71</v>
      </c>
      <c r="D66" t="s">
        <v>328</v>
      </c>
      <c r="H66" t="s">
        <v>81</v>
      </c>
    </row>
    <row r="67" spans="3:8" x14ac:dyDescent="0.25">
      <c r="C67" s="4" t="s">
        <v>73</v>
      </c>
      <c r="D67" t="s">
        <v>329</v>
      </c>
      <c r="H67" t="s">
        <v>83</v>
      </c>
    </row>
    <row r="68" spans="3:8" x14ac:dyDescent="0.25">
      <c r="C68" s="3" t="s">
        <v>76</v>
      </c>
      <c r="D68" t="s">
        <v>330</v>
      </c>
      <c r="H68" t="s">
        <v>227</v>
      </c>
    </row>
    <row r="69" spans="3:8" x14ac:dyDescent="0.25">
      <c r="C69" s="4" t="s">
        <v>24</v>
      </c>
      <c r="D69" t="s">
        <v>331</v>
      </c>
      <c r="H69" t="s">
        <v>84</v>
      </c>
    </row>
    <row r="70" spans="3:8" x14ac:dyDescent="0.25">
      <c r="C70" s="4" t="s">
        <v>75</v>
      </c>
      <c r="D70" t="s">
        <v>332</v>
      </c>
      <c r="H70" t="s">
        <v>90</v>
      </c>
    </row>
    <row r="71" spans="3:8" x14ac:dyDescent="0.25">
      <c r="C71" s="4" t="s">
        <v>233</v>
      </c>
      <c r="D71" t="s">
        <v>333</v>
      </c>
      <c r="H71" t="s">
        <v>88</v>
      </c>
    </row>
    <row r="72" spans="3:8" x14ac:dyDescent="0.25">
      <c r="C72" s="3" t="s">
        <v>78</v>
      </c>
      <c r="D72" t="s">
        <v>334</v>
      </c>
      <c r="H72" t="s">
        <v>87</v>
      </c>
    </row>
    <row r="73" spans="3:8" x14ac:dyDescent="0.25">
      <c r="C73" s="4" t="s">
        <v>79</v>
      </c>
      <c r="D73" t="s">
        <v>335</v>
      </c>
      <c r="H73" t="s">
        <v>89</v>
      </c>
    </row>
    <row r="74" spans="3:8" x14ac:dyDescent="0.25">
      <c r="C74" s="3" t="s">
        <v>215</v>
      </c>
      <c r="D74" t="s">
        <v>336</v>
      </c>
      <c r="H74" t="s">
        <v>204</v>
      </c>
    </row>
    <row r="75" spans="3:8" x14ac:dyDescent="0.25">
      <c r="C75" s="3" t="s">
        <v>100</v>
      </c>
      <c r="D75" t="s">
        <v>337</v>
      </c>
      <c r="H75" t="s">
        <v>92</v>
      </c>
    </row>
    <row r="76" spans="3:8" x14ac:dyDescent="0.25">
      <c r="C76" s="4" t="s">
        <v>81</v>
      </c>
      <c r="D76" t="s">
        <v>338</v>
      </c>
      <c r="H76" t="s">
        <v>98</v>
      </c>
    </row>
    <row r="77" spans="3:8" x14ac:dyDescent="0.25">
      <c r="C77" s="4" t="s">
        <v>83</v>
      </c>
      <c r="D77" t="s">
        <v>339</v>
      </c>
      <c r="H77" t="s">
        <v>94</v>
      </c>
    </row>
    <row r="78" spans="3:8" x14ac:dyDescent="0.25">
      <c r="C78" s="4" t="s">
        <v>227</v>
      </c>
      <c r="D78" t="s">
        <v>340</v>
      </c>
      <c r="H78" t="s">
        <v>69</v>
      </c>
    </row>
    <row r="79" spans="3:8" x14ac:dyDescent="0.25">
      <c r="C79" s="3" t="s">
        <v>84</v>
      </c>
      <c r="D79" t="s">
        <v>341</v>
      </c>
      <c r="H79" t="s">
        <v>95</v>
      </c>
    </row>
    <row r="80" spans="3:8" x14ac:dyDescent="0.25">
      <c r="C80" s="3" t="s">
        <v>80</v>
      </c>
      <c r="D80" t="s">
        <v>342</v>
      </c>
      <c r="H80" t="s">
        <v>96</v>
      </c>
    </row>
    <row r="81" spans="3:8" x14ac:dyDescent="0.25">
      <c r="C81" s="4" t="s">
        <v>15</v>
      </c>
      <c r="D81" t="s">
        <v>343</v>
      </c>
      <c r="H81" t="s">
        <v>101</v>
      </c>
    </row>
    <row r="82" spans="3:8" x14ac:dyDescent="0.25">
      <c r="C82" s="3" t="s">
        <v>77</v>
      </c>
      <c r="D82" t="s">
        <v>344</v>
      </c>
      <c r="H82" t="s">
        <v>103</v>
      </c>
    </row>
    <row r="83" spans="3:8" x14ac:dyDescent="0.25">
      <c r="C83" s="3" t="s">
        <v>234</v>
      </c>
      <c r="D83" t="s">
        <v>345</v>
      </c>
      <c r="H83" t="s">
        <v>102</v>
      </c>
    </row>
    <row r="84" spans="3:8" x14ac:dyDescent="0.25">
      <c r="C84" s="4" t="s">
        <v>85</v>
      </c>
      <c r="D84" t="s">
        <v>346</v>
      </c>
      <c r="H84" t="s">
        <v>105</v>
      </c>
    </row>
    <row r="85" spans="3:8" x14ac:dyDescent="0.25">
      <c r="C85" s="3" t="s">
        <v>90</v>
      </c>
      <c r="D85" t="s">
        <v>347</v>
      </c>
      <c r="H85" t="s">
        <v>104</v>
      </c>
    </row>
    <row r="86" spans="3:8" x14ac:dyDescent="0.25">
      <c r="C86" s="3" t="s">
        <v>88</v>
      </c>
      <c r="D86" t="s">
        <v>348</v>
      </c>
      <c r="H86" t="s">
        <v>97</v>
      </c>
    </row>
    <row r="87" spans="3:8" x14ac:dyDescent="0.25">
      <c r="C87" s="4" t="s">
        <v>87</v>
      </c>
      <c r="D87" t="s">
        <v>349</v>
      </c>
      <c r="H87" t="s">
        <v>99</v>
      </c>
    </row>
    <row r="88" spans="3:8" x14ac:dyDescent="0.25">
      <c r="C88" s="3" t="s">
        <v>86</v>
      </c>
      <c r="D88" t="s">
        <v>350</v>
      </c>
      <c r="H88" t="s">
        <v>106</v>
      </c>
    </row>
    <row r="89" spans="3:8" x14ac:dyDescent="0.25">
      <c r="C89" s="4" t="s">
        <v>89</v>
      </c>
      <c r="D89" t="s">
        <v>351</v>
      </c>
      <c r="H89" t="s">
        <v>111</v>
      </c>
    </row>
    <row r="90" spans="3:8" x14ac:dyDescent="0.25">
      <c r="C90" s="3" t="s">
        <v>204</v>
      </c>
      <c r="D90" t="s">
        <v>352</v>
      </c>
      <c r="H90" t="s">
        <v>108</v>
      </c>
    </row>
    <row r="91" spans="3:8" x14ac:dyDescent="0.25">
      <c r="C91" s="3" t="s">
        <v>92</v>
      </c>
      <c r="D91" t="s">
        <v>353</v>
      </c>
      <c r="H91" t="s">
        <v>107</v>
      </c>
    </row>
    <row r="92" spans="3:8" x14ac:dyDescent="0.25">
      <c r="C92" s="3" t="s">
        <v>98</v>
      </c>
      <c r="D92" t="s">
        <v>354</v>
      </c>
      <c r="H92" t="s">
        <v>112</v>
      </c>
    </row>
    <row r="93" spans="3:8" x14ac:dyDescent="0.25">
      <c r="C93" s="3" t="s">
        <v>94</v>
      </c>
      <c r="D93" t="s">
        <v>355</v>
      </c>
      <c r="H93" t="s">
        <v>124</v>
      </c>
    </row>
    <row r="94" spans="3:8" x14ac:dyDescent="0.25">
      <c r="C94" s="4" t="s">
        <v>69</v>
      </c>
      <c r="D94" t="s">
        <v>356</v>
      </c>
      <c r="H94" t="s">
        <v>120</v>
      </c>
    </row>
    <row r="95" spans="3:8" x14ac:dyDescent="0.25">
      <c r="C95" s="4" t="s">
        <v>95</v>
      </c>
      <c r="D95" t="s">
        <v>357</v>
      </c>
      <c r="H95" t="s">
        <v>117</v>
      </c>
    </row>
    <row r="96" spans="3:8" x14ac:dyDescent="0.25">
      <c r="C96" s="3" t="s">
        <v>96</v>
      </c>
      <c r="D96" t="s">
        <v>358</v>
      </c>
      <c r="H96" t="s">
        <v>117</v>
      </c>
    </row>
    <row r="97" spans="3:8" x14ac:dyDescent="0.25">
      <c r="C97" s="4" t="s">
        <v>101</v>
      </c>
      <c r="D97" t="s">
        <v>359</v>
      </c>
      <c r="H97" t="s">
        <v>123</v>
      </c>
    </row>
    <row r="98" spans="3:8" x14ac:dyDescent="0.25">
      <c r="C98" s="4" t="s">
        <v>103</v>
      </c>
      <c r="D98" t="s">
        <v>360</v>
      </c>
      <c r="H98" t="s">
        <v>121</v>
      </c>
    </row>
    <row r="99" spans="3:8" x14ac:dyDescent="0.25">
      <c r="C99" s="3" t="s">
        <v>102</v>
      </c>
      <c r="D99" t="s">
        <v>361</v>
      </c>
      <c r="H99" t="s">
        <v>119</v>
      </c>
    </row>
    <row r="100" spans="3:8" x14ac:dyDescent="0.25">
      <c r="C100" s="4" t="s">
        <v>105</v>
      </c>
      <c r="D100" t="s">
        <v>362</v>
      </c>
      <c r="H100" t="s">
        <v>125</v>
      </c>
    </row>
    <row r="101" spans="3:8" x14ac:dyDescent="0.25">
      <c r="C101" s="3" t="s">
        <v>104</v>
      </c>
      <c r="D101" t="s">
        <v>363</v>
      </c>
      <c r="H101" t="s">
        <v>126</v>
      </c>
    </row>
    <row r="102" spans="3:8" x14ac:dyDescent="0.25">
      <c r="C102" s="4" t="s">
        <v>97</v>
      </c>
      <c r="D102" t="s">
        <v>364</v>
      </c>
      <c r="H102" t="s">
        <v>127</v>
      </c>
    </row>
    <row r="103" spans="3:8" x14ac:dyDescent="0.25">
      <c r="C103" s="4" t="s">
        <v>99</v>
      </c>
      <c r="D103" t="s">
        <v>365</v>
      </c>
      <c r="H103" t="s">
        <v>129</v>
      </c>
    </row>
    <row r="104" spans="3:8" x14ac:dyDescent="0.25">
      <c r="C104" s="3" t="s">
        <v>106</v>
      </c>
      <c r="D104" t="s">
        <v>366</v>
      </c>
      <c r="H104" t="s">
        <v>128</v>
      </c>
    </row>
    <row r="105" spans="3:8" x14ac:dyDescent="0.25">
      <c r="C105" s="3" t="s">
        <v>111</v>
      </c>
      <c r="D105" t="s">
        <v>367</v>
      </c>
      <c r="H105" t="s">
        <v>130</v>
      </c>
    </row>
    <row r="106" spans="3:8" x14ac:dyDescent="0.25">
      <c r="C106" s="3" t="s">
        <v>109</v>
      </c>
      <c r="D106" t="s">
        <v>368</v>
      </c>
      <c r="H106" t="s">
        <v>131</v>
      </c>
    </row>
    <row r="107" spans="3:8" x14ac:dyDescent="0.25">
      <c r="C107" s="4" t="s">
        <v>5</v>
      </c>
      <c r="D107" t="s">
        <v>369</v>
      </c>
      <c r="H107" t="s">
        <v>134</v>
      </c>
    </row>
    <row r="108" spans="3:8" x14ac:dyDescent="0.25">
      <c r="C108" s="4" t="s">
        <v>108</v>
      </c>
      <c r="D108" t="s">
        <v>370</v>
      </c>
      <c r="H108" t="s">
        <v>198</v>
      </c>
    </row>
    <row r="109" spans="3:8" x14ac:dyDescent="0.25">
      <c r="C109" s="3" t="s">
        <v>107</v>
      </c>
      <c r="D109" t="s">
        <v>371</v>
      </c>
      <c r="H109" t="s">
        <v>136</v>
      </c>
    </row>
    <row r="110" spans="3:8" x14ac:dyDescent="0.25">
      <c r="C110" s="4" t="s">
        <v>112</v>
      </c>
      <c r="D110" t="s">
        <v>372</v>
      </c>
      <c r="H110" t="s">
        <v>263</v>
      </c>
    </row>
    <row r="111" spans="3:8" x14ac:dyDescent="0.25">
      <c r="C111" s="3" t="s">
        <v>113</v>
      </c>
      <c r="D111" t="s">
        <v>373</v>
      </c>
      <c r="H111" t="s">
        <v>137</v>
      </c>
    </row>
    <row r="112" spans="3:8" x14ac:dyDescent="0.25">
      <c r="C112" s="4" t="s">
        <v>124</v>
      </c>
      <c r="D112" t="s">
        <v>374</v>
      </c>
      <c r="H112" t="s">
        <v>132</v>
      </c>
    </row>
    <row r="113" spans="3:8" x14ac:dyDescent="0.25">
      <c r="C113" s="4" t="s">
        <v>114</v>
      </c>
      <c r="D113" t="s">
        <v>375</v>
      </c>
      <c r="H113" t="s">
        <v>139</v>
      </c>
    </row>
    <row r="114" spans="3:8" x14ac:dyDescent="0.25">
      <c r="C114" s="4" t="s">
        <v>116</v>
      </c>
      <c r="D114" t="s">
        <v>376</v>
      </c>
      <c r="H114" t="s">
        <v>152</v>
      </c>
    </row>
    <row r="115" spans="3:8" x14ac:dyDescent="0.25">
      <c r="C115" s="4" t="s">
        <v>118</v>
      </c>
      <c r="D115" t="s">
        <v>377</v>
      </c>
      <c r="H115" t="s">
        <v>140</v>
      </c>
    </row>
    <row r="116" spans="3:8" x14ac:dyDescent="0.25">
      <c r="C116" s="3" t="s">
        <v>115</v>
      </c>
      <c r="D116" t="s">
        <v>378</v>
      </c>
      <c r="H116" t="s">
        <v>148</v>
      </c>
    </row>
    <row r="117" spans="3:8" x14ac:dyDescent="0.25">
      <c r="C117" s="4" t="s">
        <v>120</v>
      </c>
      <c r="D117" t="s">
        <v>379</v>
      </c>
      <c r="H117" t="s">
        <v>141</v>
      </c>
    </row>
    <row r="118" spans="3:8" x14ac:dyDescent="0.25">
      <c r="C118" s="3" t="s">
        <v>117</v>
      </c>
      <c r="D118" t="s">
        <v>380</v>
      </c>
      <c r="H118" t="s">
        <v>142</v>
      </c>
    </row>
    <row r="119" spans="3:8" x14ac:dyDescent="0.25">
      <c r="C119" s="4" t="s">
        <v>122</v>
      </c>
      <c r="D119" t="s">
        <v>381</v>
      </c>
      <c r="H119" t="s">
        <v>145</v>
      </c>
    </row>
    <row r="120" spans="3:8" x14ac:dyDescent="0.25">
      <c r="C120" s="3" t="s">
        <v>123</v>
      </c>
      <c r="D120" t="s">
        <v>382</v>
      </c>
      <c r="H120" t="s">
        <v>150</v>
      </c>
    </row>
    <row r="121" spans="3:8" x14ac:dyDescent="0.25">
      <c r="C121" s="3" t="s">
        <v>121</v>
      </c>
      <c r="D121" t="s">
        <v>383</v>
      </c>
      <c r="H121" t="s">
        <v>151</v>
      </c>
    </row>
    <row r="122" spans="3:8" x14ac:dyDescent="0.25">
      <c r="C122" s="3" t="s">
        <v>119</v>
      </c>
      <c r="D122" t="s">
        <v>384</v>
      </c>
      <c r="H122" t="s">
        <v>153</v>
      </c>
    </row>
    <row r="123" spans="3:8" x14ac:dyDescent="0.25">
      <c r="C123" s="3" t="s">
        <v>125</v>
      </c>
      <c r="D123" t="s">
        <v>385</v>
      </c>
      <c r="H123" t="s">
        <v>158</v>
      </c>
    </row>
    <row r="124" spans="3:8" x14ac:dyDescent="0.25">
      <c r="C124" s="4" t="s">
        <v>126</v>
      </c>
      <c r="D124" t="s">
        <v>386</v>
      </c>
      <c r="H124" t="s">
        <v>174</v>
      </c>
    </row>
    <row r="125" spans="3:8" x14ac:dyDescent="0.25">
      <c r="C125" s="3" t="s">
        <v>127</v>
      </c>
      <c r="D125" t="s">
        <v>387</v>
      </c>
      <c r="H125" t="s">
        <v>159</v>
      </c>
    </row>
    <row r="126" spans="3:8" x14ac:dyDescent="0.25">
      <c r="C126" s="3" t="s">
        <v>129</v>
      </c>
      <c r="D126" t="s">
        <v>388</v>
      </c>
      <c r="H126" t="s">
        <v>164</v>
      </c>
    </row>
    <row r="127" spans="3:8" x14ac:dyDescent="0.25">
      <c r="C127" s="4" t="s">
        <v>128</v>
      </c>
      <c r="D127" t="s">
        <v>389</v>
      </c>
      <c r="H127" t="s">
        <v>165</v>
      </c>
    </row>
    <row r="128" spans="3:8" x14ac:dyDescent="0.25">
      <c r="C128" s="4" t="s">
        <v>130</v>
      </c>
      <c r="D128" t="s">
        <v>390</v>
      </c>
      <c r="H128" t="s">
        <v>161</v>
      </c>
    </row>
    <row r="129" spans="3:8" x14ac:dyDescent="0.25">
      <c r="C129" s="3" t="s">
        <v>131</v>
      </c>
      <c r="D129" t="s">
        <v>391</v>
      </c>
      <c r="H129" t="s">
        <v>172</v>
      </c>
    </row>
    <row r="130" spans="3:8" x14ac:dyDescent="0.25">
      <c r="C130" s="4" t="s">
        <v>134</v>
      </c>
      <c r="D130" t="s">
        <v>392</v>
      </c>
      <c r="H130" t="s">
        <v>173</v>
      </c>
    </row>
    <row r="131" spans="3:8" x14ac:dyDescent="0.25">
      <c r="C131" s="3" t="s">
        <v>198</v>
      </c>
      <c r="D131" t="s">
        <v>393</v>
      </c>
      <c r="H131" t="s">
        <v>160</v>
      </c>
    </row>
    <row r="132" spans="3:8" x14ac:dyDescent="0.25">
      <c r="C132" s="4" t="s">
        <v>136</v>
      </c>
      <c r="D132" t="s">
        <v>394</v>
      </c>
      <c r="H132" t="s">
        <v>91</v>
      </c>
    </row>
    <row r="133" spans="3:8" x14ac:dyDescent="0.25">
      <c r="C133" s="3" t="s">
        <v>263</v>
      </c>
      <c r="D133" t="s">
        <v>395</v>
      </c>
      <c r="H133" t="s">
        <v>157</v>
      </c>
    </row>
    <row r="134" spans="3:8" x14ac:dyDescent="0.25">
      <c r="C134" s="3" t="s">
        <v>137</v>
      </c>
      <c r="D134" t="s">
        <v>396</v>
      </c>
      <c r="H134" t="s">
        <v>156</v>
      </c>
    </row>
    <row r="135" spans="3:8" x14ac:dyDescent="0.25">
      <c r="C135" s="4" t="s">
        <v>132</v>
      </c>
      <c r="D135" t="s">
        <v>397</v>
      </c>
      <c r="H135" t="s">
        <v>169</v>
      </c>
    </row>
    <row r="136" spans="3:8" x14ac:dyDescent="0.25">
      <c r="C136" s="3" t="s">
        <v>139</v>
      </c>
      <c r="D136" t="s">
        <v>398</v>
      </c>
      <c r="H136" t="s">
        <v>168</v>
      </c>
    </row>
    <row r="137" spans="3:8" x14ac:dyDescent="0.25">
      <c r="C137" s="4" t="s">
        <v>149</v>
      </c>
      <c r="D137" t="s">
        <v>399</v>
      </c>
      <c r="H137" t="s">
        <v>155</v>
      </c>
    </row>
    <row r="138" spans="3:8" x14ac:dyDescent="0.25">
      <c r="C138" s="4" t="s">
        <v>4</v>
      </c>
      <c r="D138" t="s">
        <v>400</v>
      </c>
      <c r="H138" t="s">
        <v>171</v>
      </c>
    </row>
    <row r="139" spans="3:8" x14ac:dyDescent="0.25">
      <c r="C139" s="4" t="s">
        <v>138</v>
      </c>
      <c r="D139" t="s">
        <v>401</v>
      </c>
      <c r="H139" t="s">
        <v>166</v>
      </c>
    </row>
    <row r="140" spans="3:8" x14ac:dyDescent="0.25">
      <c r="C140" s="4" t="s">
        <v>239</v>
      </c>
      <c r="D140" t="s">
        <v>402</v>
      </c>
      <c r="H140" t="s">
        <v>176</v>
      </c>
    </row>
    <row r="141" spans="3:8" x14ac:dyDescent="0.25">
      <c r="C141" s="3" t="s">
        <v>152</v>
      </c>
      <c r="D141" t="s">
        <v>403</v>
      </c>
      <c r="H141" t="s">
        <v>184</v>
      </c>
    </row>
    <row r="142" spans="3:8" x14ac:dyDescent="0.25">
      <c r="C142" s="3" t="s">
        <v>144</v>
      </c>
      <c r="D142" t="s">
        <v>404</v>
      </c>
      <c r="H142" t="s">
        <v>183</v>
      </c>
    </row>
    <row r="143" spans="3:8" x14ac:dyDescent="0.25">
      <c r="C143" s="4" t="s">
        <v>140</v>
      </c>
      <c r="D143" t="s">
        <v>405</v>
      </c>
      <c r="H143" t="s">
        <v>181</v>
      </c>
    </row>
    <row r="144" spans="3:8" x14ac:dyDescent="0.25">
      <c r="C144" s="3" t="s">
        <v>148</v>
      </c>
      <c r="D144" t="s">
        <v>406</v>
      </c>
      <c r="H144" t="s">
        <v>177</v>
      </c>
    </row>
    <row r="145" spans="3:8" x14ac:dyDescent="0.25">
      <c r="C145" s="3" t="s">
        <v>141</v>
      </c>
      <c r="D145" t="s">
        <v>407</v>
      </c>
      <c r="H145" t="s">
        <v>185</v>
      </c>
    </row>
    <row r="146" spans="3:8" x14ac:dyDescent="0.25">
      <c r="C146" s="4" t="s">
        <v>142</v>
      </c>
      <c r="H146" t="s">
        <v>180</v>
      </c>
    </row>
    <row r="147" spans="3:8" x14ac:dyDescent="0.25">
      <c r="C147" s="3" t="s">
        <v>145</v>
      </c>
      <c r="D147" t="s">
        <v>408</v>
      </c>
      <c r="H147" t="s">
        <v>178</v>
      </c>
    </row>
    <row r="148" spans="3:8" x14ac:dyDescent="0.25">
      <c r="C148" s="3" t="s">
        <v>150</v>
      </c>
      <c r="D148" t="s">
        <v>409</v>
      </c>
      <c r="H148" t="s">
        <v>179</v>
      </c>
    </row>
    <row r="149" spans="3:8" x14ac:dyDescent="0.25">
      <c r="C149" s="4" t="s">
        <v>147</v>
      </c>
      <c r="D149" t="s">
        <v>410</v>
      </c>
      <c r="H149" t="s">
        <v>163</v>
      </c>
    </row>
    <row r="150" spans="3:8" x14ac:dyDescent="0.25">
      <c r="C150" s="4" t="s">
        <v>9</v>
      </c>
      <c r="D150" t="s">
        <v>411</v>
      </c>
      <c r="H150" t="s">
        <v>170</v>
      </c>
    </row>
    <row r="151" spans="3:8" x14ac:dyDescent="0.25">
      <c r="C151" s="3" t="s">
        <v>13</v>
      </c>
      <c r="D151" t="s">
        <v>412</v>
      </c>
      <c r="H151" t="s">
        <v>182</v>
      </c>
    </row>
    <row r="152" spans="3:8" x14ac:dyDescent="0.25">
      <c r="C152" s="4" t="s">
        <v>151</v>
      </c>
      <c r="D152" t="s">
        <v>413</v>
      </c>
      <c r="H152" t="s">
        <v>187</v>
      </c>
    </row>
    <row r="153" spans="3:8" x14ac:dyDescent="0.25">
      <c r="C153" s="4" t="s">
        <v>153</v>
      </c>
      <c r="D153" t="s">
        <v>414</v>
      </c>
      <c r="H153" t="s">
        <v>189</v>
      </c>
    </row>
    <row r="154" spans="3:8" x14ac:dyDescent="0.25">
      <c r="C154" s="3" t="s">
        <v>158</v>
      </c>
      <c r="D154" t="s">
        <v>415</v>
      </c>
      <c r="H154" t="s">
        <v>193</v>
      </c>
    </row>
    <row r="155" spans="3:8" x14ac:dyDescent="0.25">
      <c r="C155" s="4" t="s">
        <v>174</v>
      </c>
      <c r="D155" t="s">
        <v>416</v>
      </c>
      <c r="H155" t="s">
        <v>190</v>
      </c>
    </row>
    <row r="156" spans="3:8" x14ac:dyDescent="0.25">
      <c r="C156" s="3" t="s">
        <v>175</v>
      </c>
      <c r="D156" t="s">
        <v>417</v>
      </c>
      <c r="H156" t="s">
        <v>194</v>
      </c>
    </row>
    <row r="157" spans="3:8" x14ac:dyDescent="0.25">
      <c r="C157" s="4" t="s">
        <v>159</v>
      </c>
      <c r="D157" t="s">
        <v>418</v>
      </c>
      <c r="H157" t="s">
        <v>200</v>
      </c>
    </row>
    <row r="158" spans="3:8" x14ac:dyDescent="0.25">
      <c r="C158" s="4" t="s">
        <v>164</v>
      </c>
      <c r="D158" t="s">
        <v>419</v>
      </c>
      <c r="H158" t="s">
        <v>191</v>
      </c>
    </row>
    <row r="159" spans="3:8" x14ac:dyDescent="0.25">
      <c r="C159" s="3" t="s">
        <v>165</v>
      </c>
      <c r="D159" t="s">
        <v>420</v>
      </c>
      <c r="H159" t="s">
        <v>192</v>
      </c>
    </row>
    <row r="160" spans="3:8" x14ac:dyDescent="0.25">
      <c r="C160" s="3" t="s">
        <v>161</v>
      </c>
      <c r="D160" t="s">
        <v>421</v>
      </c>
      <c r="H160" t="s">
        <v>195</v>
      </c>
    </row>
    <row r="161" spans="3:8" x14ac:dyDescent="0.25">
      <c r="C161" s="4" t="s">
        <v>172</v>
      </c>
      <c r="D161" t="s">
        <v>422</v>
      </c>
      <c r="H161" t="s">
        <v>199</v>
      </c>
    </row>
    <row r="162" spans="3:8" x14ac:dyDescent="0.25">
      <c r="C162" s="3" t="s">
        <v>173</v>
      </c>
      <c r="D162" t="s">
        <v>423</v>
      </c>
      <c r="H162" t="s">
        <v>197</v>
      </c>
    </row>
    <row r="163" spans="3:8" x14ac:dyDescent="0.25">
      <c r="C163" s="4" t="s">
        <v>160</v>
      </c>
      <c r="D163" t="s">
        <v>424</v>
      </c>
      <c r="H163" t="s">
        <v>205</v>
      </c>
    </row>
    <row r="164" spans="3:8" x14ac:dyDescent="0.25">
      <c r="C164" s="4" t="s">
        <v>91</v>
      </c>
      <c r="D164" t="s">
        <v>425</v>
      </c>
      <c r="H164" t="s">
        <v>206</v>
      </c>
    </row>
    <row r="165" spans="3:8" x14ac:dyDescent="0.25">
      <c r="C165" s="3" t="s">
        <v>20</v>
      </c>
      <c r="D165" t="s">
        <v>426</v>
      </c>
      <c r="H165" t="s">
        <v>207</v>
      </c>
    </row>
    <row r="166" spans="3:8" x14ac:dyDescent="0.25">
      <c r="C166" s="3" t="s">
        <v>167</v>
      </c>
      <c r="D166" t="s">
        <v>427</v>
      </c>
      <c r="H166" t="s">
        <v>208</v>
      </c>
    </row>
    <row r="167" spans="3:8" x14ac:dyDescent="0.25">
      <c r="C167" s="4" t="s">
        <v>241</v>
      </c>
      <c r="D167" t="s">
        <v>428</v>
      </c>
      <c r="H167" t="s">
        <v>262</v>
      </c>
    </row>
    <row r="168" spans="3:8" x14ac:dyDescent="0.25">
      <c r="C168" s="4" t="s">
        <v>162</v>
      </c>
      <c r="D168" t="s">
        <v>429</v>
      </c>
      <c r="H168" t="s">
        <v>216</v>
      </c>
    </row>
    <row r="169" spans="3:8" x14ac:dyDescent="0.25">
      <c r="C169" s="4" t="s">
        <v>157</v>
      </c>
      <c r="D169" t="s">
        <v>430</v>
      </c>
      <c r="H169" t="s">
        <v>487</v>
      </c>
    </row>
    <row r="170" spans="3:8" x14ac:dyDescent="0.25">
      <c r="C170" s="3" t="s">
        <v>156</v>
      </c>
      <c r="D170" t="s">
        <v>431</v>
      </c>
      <c r="H170" t="s">
        <v>209</v>
      </c>
    </row>
    <row r="171" spans="3:8" x14ac:dyDescent="0.25">
      <c r="C171" s="3" t="s">
        <v>169</v>
      </c>
      <c r="D171" t="s">
        <v>432</v>
      </c>
      <c r="H171" t="s">
        <v>211</v>
      </c>
    </row>
    <row r="172" spans="3:8" x14ac:dyDescent="0.25">
      <c r="C172" s="4" t="s">
        <v>168</v>
      </c>
      <c r="D172" t="s">
        <v>433</v>
      </c>
      <c r="H172" t="s">
        <v>218</v>
      </c>
    </row>
    <row r="173" spans="3:8" x14ac:dyDescent="0.25">
      <c r="C173" s="4" t="s">
        <v>155</v>
      </c>
      <c r="D173" t="s">
        <v>434</v>
      </c>
      <c r="H173" t="s">
        <v>229</v>
      </c>
    </row>
    <row r="174" spans="3:8" x14ac:dyDescent="0.25">
      <c r="C174" s="3" t="s">
        <v>171</v>
      </c>
      <c r="D174" t="s">
        <v>435</v>
      </c>
      <c r="H174" t="s">
        <v>214</v>
      </c>
    </row>
    <row r="175" spans="3:8" x14ac:dyDescent="0.25">
      <c r="C175" s="4" t="s">
        <v>166</v>
      </c>
      <c r="D175" t="s">
        <v>436</v>
      </c>
      <c r="H175" t="s">
        <v>212</v>
      </c>
    </row>
    <row r="176" spans="3:8" x14ac:dyDescent="0.25">
      <c r="C176" s="3" t="s">
        <v>176</v>
      </c>
      <c r="D176" t="s">
        <v>437</v>
      </c>
      <c r="H176" t="s">
        <v>228</v>
      </c>
    </row>
    <row r="177" spans="3:8" x14ac:dyDescent="0.25">
      <c r="C177" s="3" t="s">
        <v>184</v>
      </c>
      <c r="D177" t="s">
        <v>438</v>
      </c>
      <c r="H177" t="s">
        <v>224</v>
      </c>
    </row>
    <row r="178" spans="3:8" x14ac:dyDescent="0.25">
      <c r="C178" s="4" t="s">
        <v>183</v>
      </c>
      <c r="D178" t="s">
        <v>439</v>
      </c>
      <c r="H178" t="s">
        <v>225</v>
      </c>
    </row>
    <row r="179" spans="3:8" x14ac:dyDescent="0.25">
      <c r="C179" s="4" t="s">
        <v>181</v>
      </c>
      <c r="D179" t="s">
        <v>440</v>
      </c>
      <c r="H179" t="s">
        <v>213</v>
      </c>
    </row>
    <row r="180" spans="3:8" x14ac:dyDescent="0.25">
      <c r="C180" s="4" t="s">
        <v>177</v>
      </c>
      <c r="D180" t="s">
        <v>441</v>
      </c>
      <c r="H180" t="s">
        <v>217</v>
      </c>
    </row>
    <row r="181" spans="3:8" x14ac:dyDescent="0.25">
      <c r="C181" s="4" t="s">
        <v>185</v>
      </c>
      <c r="D181" t="s">
        <v>442</v>
      </c>
      <c r="H181" t="s">
        <v>265</v>
      </c>
    </row>
    <row r="182" spans="3:8" x14ac:dyDescent="0.25">
      <c r="C182" s="3" t="s">
        <v>180</v>
      </c>
      <c r="D182" t="s">
        <v>443</v>
      </c>
      <c r="H182" t="s">
        <v>220</v>
      </c>
    </row>
    <row r="183" spans="3:8" x14ac:dyDescent="0.25">
      <c r="C183" s="3" t="s">
        <v>178</v>
      </c>
      <c r="D183" t="s">
        <v>444</v>
      </c>
      <c r="H183" t="s">
        <v>82</v>
      </c>
    </row>
    <row r="184" spans="3:8" x14ac:dyDescent="0.25">
      <c r="C184" s="4" t="s">
        <v>179</v>
      </c>
      <c r="D184" t="s">
        <v>445</v>
      </c>
      <c r="H184" t="s">
        <v>146</v>
      </c>
    </row>
    <row r="185" spans="3:8" x14ac:dyDescent="0.25">
      <c r="C185" s="4" t="s">
        <v>41</v>
      </c>
      <c r="D185" t="s">
        <v>446</v>
      </c>
      <c r="H185" t="s">
        <v>135</v>
      </c>
    </row>
    <row r="186" spans="3:8" x14ac:dyDescent="0.25">
      <c r="C186" s="3" t="s">
        <v>163</v>
      </c>
      <c r="D186" t="s">
        <v>447</v>
      </c>
      <c r="H186" t="s">
        <v>143</v>
      </c>
    </row>
    <row r="187" spans="3:8" x14ac:dyDescent="0.25">
      <c r="C187" s="4" t="s">
        <v>170</v>
      </c>
      <c r="D187" t="s">
        <v>451</v>
      </c>
      <c r="H187" t="s">
        <v>154</v>
      </c>
    </row>
    <row r="188" spans="3:8" x14ac:dyDescent="0.25">
      <c r="C188" s="3" t="s">
        <v>182</v>
      </c>
      <c r="D188" t="s">
        <v>448</v>
      </c>
      <c r="H188" t="s">
        <v>255</v>
      </c>
    </row>
    <row r="189" spans="3:8" x14ac:dyDescent="0.25">
      <c r="C189" s="3" t="s">
        <v>186</v>
      </c>
      <c r="D189" t="s">
        <v>449</v>
      </c>
      <c r="H189" t="s">
        <v>210</v>
      </c>
    </row>
    <row r="190" spans="3:8" x14ac:dyDescent="0.25">
      <c r="C190" s="4" t="s">
        <v>187</v>
      </c>
      <c r="D190" t="s">
        <v>450</v>
      </c>
      <c r="H190" t="s">
        <v>223</v>
      </c>
    </row>
    <row r="191" spans="3:8" x14ac:dyDescent="0.25">
      <c r="C191" s="3" t="s">
        <v>188</v>
      </c>
      <c r="D191" t="s">
        <v>452</v>
      </c>
      <c r="H191" t="s">
        <v>226</v>
      </c>
    </row>
    <row r="192" spans="3:8" x14ac:dyDescent="0.25">
      <c r="C192" s="3" t="s">
        <v>202</v>
      </c>
      <c r="D192" t="s">
        <v>453</v>
      </c>
      <c r="H192" t="s">
        <v>51</v>
      </c>
    </row>
    <row r="193" spans="3:8" x14ac:dyDescent="0.25">
      <c r="C193" s="4" t="s">
        <v>189</v>
      </c>
      <c r="D193" t="s">
        <v>454</v>
      </c>
      <c r="H193" t="s">
        <v>230</v>
      </c>
    </row>
    <row r="194" spans="3:8" x14ac:dyDescent="0.25">
      <c r="C194" s="4" t="s">
        <v>193</v>
      </c>
      <c r="D194" t="s">
        <v>455</v>
      </c>
      <c r="H194" t="s">
        <v>237</v>
      </c>
    </row>
    <row r="195" spans="3:8" x14ac:dyDescent="0.25">
      <c r="C195" s="3" t="s">
        <v>190</v>
      </c>
      <c r="D195" t="s">
        <v>456</v>
      </c>
      <c r="H195" t="s">
        <v>249</v>
      </c>
    </row>
    <row r="196" spans="3:8" x14ac:dyDescent="0.25">
      <c r="C196" s="3" t="s">
        <v>194</v>
      </c>
      <c r="D196" t="s">
        <v>461</v>
      </c>
      <c r="H196" t="s">
        <v>236</v>
      </c>
    </row>
    <row r="197" spans="3:8" x14ac:dyDescent="0.25">
      <c r="C197" s="3" t="s">
        <v>200</v>
      </c>
      <c r="D197" t="s">
        <v>457</v>
      </c>
      <c r="H197" t="s">
        <v>240</v>
      </c>
    </row>
    <row r="198" spans="3:8" x14ac:dyDescent="0.25">
      <c r="C198" s="4" t="s">
        <v>191</v>
      </c>
      <c r="D198" t="s">
        <v>458</v>
      </c>
      <c r="H198" t="s">
        <v>235</v>
      </c>
    </row>
    <row r="199" spans="3:8" x14ac:dyDescent="0.25">
      <c r="C199" s="3" t="s">
        <v>192</v>
      </c>
      <c r="D199" t="s">
        <v>459</v>
      </c>
      <c r="H199" t="s">
        <v>242</v>
      </c>
    </row>
    <row r="200" spans="3:8" x14ac:dyDescent="0.25">
      <c r="C200" s="4" t="s">
        <v>195</v>
      </c>
      <c r="D200" t="s">
        <v>460</v>
      </c>
      <c r="H200" t="s">
        <v>245</v>
      </c>
    </row>
    <row r="201" spans="3:8" x14ac:dyDescent="0.25">
      <c r="C201" s="4" t="s">
        <v>199</v>
      </c>
      <c r="D201" t="s">
        <v>462</v>
      </c>
      <c r="H201" t="s">
        <v>246</v>
      </c>
    </row>
    <row r="202" spans="3:8" x14ac:dyDescent="0.25">
      <c r="C202" s="4" t="s">
        <v>203</v>
      </c>
      <c r="D202" t="s">
        <v>463</v>
      </c>
      <c r="H202" t="s">
        <v>488</v>
      </c>
    </row>
    <row r="203" spans="3:8" x14ac:dyDescent="0.25">
      <c r="C203" s="3" t="s">
        <v>196</v>
      </c>
      <c r="D203" t="s">
        <v>464</v>
      </c>
      <c r="H203" t="s">
        <v>238</v>
      </c>
    </row>
    <row r="204" spans="3:8" x14ac:dyDescent="0.25">
      <c r="C204" s="4" t="s">
        <v>197</v>
      </c>
      <c r="D204" t="s">
        <v>465</v>
      </c>
      <c r="H204" t="s">
        <v>231</v>
      </c>
    </row>
    <row r="205" spans="3:8" x14ac:dyDescent="0.25">
      <c r="C205" s="4" t="s">
        <v>205</v>
      </c>
      <c r="D205" t="s">
        <v>466</v>
      </c>
      <c r="H205" t="s">
        <v>248</v>
      </c>
    </row>
    <row r="206" spans="3:8" x14ac:dyDescent="0.25">
      <c r="C206" s="3" t="s">
        <v>206</v>
      </c>
      <c r="D206" t="s">
        <v>467</v>
      </c>
      <c r="H206" t="s">
        <v>250</v>
      </c>
    </row>
    <row r="207" spans="3:8" x14ac:dyDescent="0.25">
      <c r="C207" s="4" t="s">
        <v>207</v>
      </c>
      <c r="D207" t="s">
        <v>468</v>
      </c>
      <c r="H207" t="s">
        <v>251</v>
      </c>
    </row>
    <row r="208" spans="3:8" x14ac:dyDescent="0.25">
      <c r="C208" s="3" t="s">
        <v>208</v>
      </c>
      <c r="D208" t="s">
        <v>469</v>
      </c>
      <c r="H208" t="s">
        <v>19</v>
      </c>
    </row>
    <row r="209" spans="3:8" x14ac:dyDescent="0.25">
      <c r="C209" s="4" t="s">
        <v>262</v>
      </c>
      <c r="D209" t="s">
        <v>470</v>
      </c>
      <c r="H209" t="s">
        <v>93</v>
      </c>
    </row>
    <row r="210" spans="3:8" x14ac:dyDescent="0.25">
      <c r="C210" s="4" t="s">
        <v>216</v>
      </c>
      <c r="D210" t="s">
        <v>471</v>
      </c>
      <c r="H210" t="s">
        <v>253</v>
      </c>
    </row>
    <row r="211" spans="3:8" x14ac:dyDescent="0.25">
      <c r="C211" s="3" t="s">
        <v>222</v>
      </c>
      <c r="D211" t="s">
        <v>472</v>
      </c>
      <c r="H211" t="s">
        <v>252</v>
      </c>
    </row>
    <row r="212" spans="3:8" x14ac:dyDescent="0.25">
      <c r="C212" s="3" t="s">
        <v>209</v>
      </c>
      <c r="D212" t="s">
        <v>473</v>
      </c>
      <c r="H212" t="s">
        <v>254</v>
      </c>
    </row>
    <row r="213" spans="3:8" x14ac:dyDescent="0.25">
      <c r="C213" s="3" t="s">
        <v>211</v>
      </c>
      <c r="D213" t="s">
        <v>474</v>
      </c>
      <c r="H213" t="s">
        <v>260</v>
      </c>
    </row>
    <row r="214" spans="3:8" x14ac:dyDescent="0.25">
      <c r="C214" s="4" t="s">
        <v>218</v>
      </c>
      <c r="D214" t="s">
        <v>475</v>
      </c>
      <c r="H214" t="s">
        <v>256</v>
      </c>
    </row>
    <row r="215" spans="3:8" x14ac:dyDescent="0.25">
      <c r="C215" s="4" t="s">
        <v>229</v>
      </c>
      <c r="D215" t="s">
        <v>476</v>
      </c>
      <c r="H215" t="s">
        <v>259</v>
      </c>
    </row>
    <row r="216" spans="3:8" x14ac:dyDescent="0.25">
      <c r="C216" s="4" t="s">
        <v>214</v>
      </c>
      <c r="D216" t="s">
        <v>477</v>
      </c>
      <c r="H216" t="s">
        <v>258</v>
      </c>
    </row>
    <row r="217" spans="3:8" x14ac:dyDescent="0.25">
      <c r="C217" s="4" t="s">
        <v>212</v>
      </c>
      <c r="D217" t="s">
        <v>478</v>
      </c>
      <c r="H217" t="s">
        <v>201</v>
      </c>
    </row>
    <row r="218" spans="3:8" x14ac:dyDescent="0.25">
      <c r="C218" s="3" t="s">
        <v>228</v>
      </c>
      <c r="D218" t="s">
        <v>479</v>
      </c>
      <c r="H218" t="s">
        <v>264</v>
      </c>
    </row>
    <row r="219" spans="3:8" x14ac:dyDescent="0.25">
      <c r="C219" s="3" t="s">
        <v>224</v>
      </c>
      <c r="D219" t="s">
        <v>480</v>
      </c>
      <c r="H219" t="s">
        <v>266</v>
      </c>
    </row>
    <row r="220" spans="3:8" x14ac:dyDescent="0.25">
      <c r="C220" s="4" t="s">
        <v>225</v>
      </c>
      <c r="D220" t="s">
        <v>481</v>
      </c>
      <c r="H220" t="s">
        <v>267</v>
      </c>
    </row>
    <row r="221" spans="3:8" x14ac:dyDescent="0.25">
      <c r="C221" s="4" t="s">
        <v>221</v>
      </c>
      <c r="D221" t="s">
        <v>482</v>
      </c>
    </row>
    <row r="222" spans="3:8" x14ac:dyDescent="0.25">
      <c r="C222" s="3" t="s">
        <v>213</v>
      </c>
      <c r="D222" t="s">
        <v>483</v>
      </c>
    </row>
    <row r="223" spans="3:8" x14ac:dyDescent="0.25">
      <c r="C223" s="3" t="s">
        <v>217</v>
      </c>
    </row>
    <row r="224" spans="3:8" x14ac:dyDescent="0.25">
      <c r="C224" s="3" t="s">
        <v>265</v>
      </c>
    </row>
    <row r="225" spans="3:3" x14ac:dyDescent="0.25">
      <c r="C225" s="4" t="s">
        <v>8</v>
      </c>
    </row>
    <row r="226" spans="3:3" x14ac:dyDescent="0.25">
      <c r="C226" s="4" t="s">
        <v>243</v>
      </c>
    </row>
    <row r="227" spans="3:3" x14ac:dyDescent="0.25">
      <c r="C227" s="4" t="s">
        <v>220</v>
      </c>
    </row>
    <row r="228" spans="3:3" x14ac:dyDescent="0.25">
      <c r="C228" s="3" t="s">
        <v>82</v>
      </c>
    </row>
    <row r="229" spans="3:3" x14ac:dyDescent="0.25">
      <c r="C229" s="4" t="s">
        <v>146</v>
      </c>
    </row>
    <row r="230" spans="3:3" x14ac:dyDescent="0.25">
      <c r="C230" s="3" t="s">
        <v>135</v>
      </c>
    </row>
    <row r="231" spans="3:3" x14ac:dyDescent="0.25">
      <c r="C231" s="3" t="s">
        <v>143</v>
      </c>
    </row>
    <row r="232" spans="3:3" x14ac:dyDescent="0.25">
      <c r="C232" s="3" t="s">
        <v>154</v>
      </c>
    </row>
    <row r="233" spans="3:3" x14ac:dyDescent="0.25">
      <c r="C233" s="2" t="s">
        <v>255</v>
      </c>
    </row>
    <row r="234" spans="3:3" x14ac:dyDescent="0.25">
      <c r="C234" s="3" t="s">
        <v>12</v>
      </c>
    </row>
    <row r="235" spans="3:3" x14ac:dyDescent="0.25">
      <c r="C235" s="3" t="s">
        <v>219</v>
      </c>
    </row>
    <row r="236" spans="3:3" x14ac:dyDescent="0.25">
      <c r="C236" s="3" t="s">
        <v>244</v>
      </c>
    </row>
    <row r="237" spans="3:3" x14ac:dyDescent="0.25">
      <c r="C237" s="4" t="s">
        <v>210</v>
      </c>
    </row>
    <row r="238" spans="3:3" x14ac:dyDescent="0.25">
      <c r="C238" s="4" t="s">
        <v>223</v>
      </c>
    </row>
    <row r="239" spans="3:3" x14ac:dyDescent="0.25">
      <c r="C239" s="3" t="s">
        <v>226</v>
      </c>
    </row>
    <row r="240" spans="3:3" x14ac:dyDescent="0.25">
      <c r="C240" s="4" t="s">
        <v>51</v>
      </c>
    </row>
    <row r="241" spans="3:3" x14ac:dyDescent="0.25">
      <c r="C241" s="3" t="s">
        <v>230</v>
      </c>
    </row>
    <row r="242" spans="3:3" x14ac:dyDescent="0.25">
      <c r="C242" s="4" t="s">
        <v>237</v>
      </c>
    </row>
    <row r="243" spans="3:3" x14ac:dyDescent="0.25">
      <c r="C243" s="4" t="s">
        <v>249</v>
      </c>
    </row>
    <row r="244" spans="3:3" x14ac:dyDescent="0.25">
      <c r="C244" s="3" t="s">
        <v>236</v>
      </c>
    </row>
    <row r="245" spans="3:3" x14ac:dyDescent="0.25">
      <c r="C245" s="3" t="s">
        <v>240</v>
      </c>
    </row>
    <row r="246" spans="3:3" x14ac:dyDescent="0.25">
      <c r="C246" s="4" t="s">
        <v>235</v>
      </c>
    </row>
    <row r="247" spans="3:3" x14ac:dyDescent="0.25">
      <c r="C247" s="3" t="s">
        <v>242</v>
      </c>
    </row>
    <row r="248" spans="3:3" x14ac:dyDescent="0.25">
      <c r="C248" s="4" t="s">
        <v>245</v>
      </c>
    </row>
    <row r="249" spans="3:3" x14ac:dyDescent="0.25">
      <c r="C249" s="3" t="s">
        <v>246</v>
      </c>
    </row>
    <row r="250" spans="3:3" x14ac:dyDescent="0.25">
      <c r="C250" s="4" t="s">
        <v>247</v>
      </c>
    </row>
    <row r="251" spans="3:3" x14ac:dyDescent="0.25">
      <c r="C251" s="3" t="s">
        <v>238</v>
      </c>
    </row>
    <row r="252" spans="3:3" x14ac:dyDescent="0.25">
      <c r="C252" s="4" t="s">
        <v>231</v>
      </c>
    </row>
    <row r="253" spans="3:3" x14ac:dyDescent="0.25">
      <c r="C253" s="3" t="s">
        <v>248</v>
      </c>
    </row>
    <row r="254" spans="3:3" x14ac:dyDescent="0.25">
      <c r="C254" s="3" t="s">
        <v>250</v>
      </c>
    </row>
    <row r="255" spans="3:3" x14ac:dyDescent="0.25">
      <c r="C255" s="4" t="s">
        <v>251</v>
      </c>
    </row>
    <row r="256" spans="3:3" x14ac:dyDescent="0.25">
      <c r="C256" s="3" t="s">
        <v>19</v>
      </c>
    </row>
    <row r="257" spans="3:3" x14ac:dyDescent="0.25">
      <c r="C257" s="4" t="s">
        <v>93</v>
      </c>
    </row>
    <row r="258" spans="3:3" x14ac:dyDescent="0.25">
      <c r="C258" s="3" t="s">
        <v>253</v>
      </c>
    </row>
    <row r="259" spans="3:3" x14ac:dyDescent="0.25">
      <c r="C259" s="3" t="s">
        <v>16</v>
      </c>
    </row>
    <row r="260" spans="3:3" x14ac:dyDescent="0.25">
      <c r="C260" s="4" t="s">
        <v>252</v>
      </c>
    </row>
    <row r="261" spans="3:3" x14ac:dyDescent="0.25">
      <c r="C261" s="4" t="s">
        <v>254</v>
      </c>
    </row>
    <row r="262" spans="3:3" x14ac:dyDescent="0.25">
      <c r="C262" s="4" t="s">
        <v>260</v>
      </c>
    </row>
    <row r="263" spans="3:3" x14ac:dyDescent="0.25">
      <c r="C263" s="4" t="s">
        <v>256</v>
      </c>
    </row>
    <row r="264" spans="3:3" x14ac:dyDescent="0.25">
      <c r="C264" s="3" t="s">
        <v>259</v>
      </c>
    </row>
    <row r="265" spans="3:3" x14ac:dyDescent="0.25">
      <c r="C265" s="4" t="s">
        <v>258</v>
      </c>
    </row>
    <row r="266" spans="3:3" x14ac:dyDescent="0.25">
      <c r="C266" s="4" t="s">
        <v>201</v>
      </c>
    </row>
    <row r="267" spans="3:3" x14ac:dyDescent="0.25">
      <c r="C267" s="3" t="s">
        <v>261</v>
      </c>
    </row>
    <row r="268" spans="3:3" x14ac:dyDescent="0.25">
      <c r="C268" s="4" t="s">
        <v>264</v>
      </c>
    </row>
    <row r="269" spans="3:3" x14ac:dyDescent="0.25">
      <c r="C269" s="4" t="s">
        <v>266</v>
      </c>
    </row>
    <row r="270" spans="3:3" x14ac:dyDescent="0.25">
      <c r="C270" s="5" t="s">
        <v>267</v>
      </c>
    </row>
  </sheetData>
  <autoFilter ref="D6:D270" xr:uid="{B5317369-8A38-4431-8692-13F9DE273342}">
    <sortState ref="D7:D270">
      <sortCondition ref="D6:D270"/>
    </sortState>
  </autoFilter>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k F A A B Q S w M E F A A C A A g A X U V E V o 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B d R U R 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U V E V j U M W D U R A g A A t w Y A A B M A H A B G b 3 J t d W x h c y 9 T Z W N 0 a W 9 u M S 5 t I K I Y A C i g F A A A A A A A A A A A A A A A A A A A A A A A A A A A A L 1 U X Y v a Q B R 9 F / w P Q / q i E I J j 3 b U f + C C x u 5 W W 7 b J x W 6 h K G O P t G p z M y H w s L u J / 7 8 Q M f l 5 K W U p 9 M H i O O X P O z b n R k J l c C p J U V / q x X q v X 9 I I p m J N k A W A 6 p E c 4 m H q N u E 8 i r c r A I Z / W G f D o h 1 T L m Z T L x k 3 O I Y q l M C C M b g T x h 8 m j B q U n 1 n 1 P B q C X R q 4 m / f t h 2 r + N v t 4 N o p u H Z B T 9 T N J B 0 k 5 B p F C q p c / t t N P t 0 s 4 V j d Z c r 4 N m S I T l P C R G W W i G 3 s H O U 7 q 7 O B + V o c 1 4 a K D o B R U Z h F 9 y M f e / g u l 2 P G C G T f 3 9 b 4 J 7 J Q t p X L z P w O b O Z O B k R m z m A n j G 4 4 3 j o 0 I y 9 m y f 8 y R j n C n d K 3 1 N m 3 v h e M H E k 9 M d v a z g I D p S T O h f U h W x 5 L Y Q J a k b i I t w s w l i a Y V R L + S O F R C 4 3 O 6 / x M D a b E N y I G M 5 v y Q f 4 M k 9 v Q t 4 K D J Z w K 2 S d n X B 9 Y 1 R + c y a U m w o z H U n K r 3 t q O + M 2 / 0 Z w h Y z U N t t s 1 7 L B Z r 1 u D N O X b H M u M C g z R + q E 1 u l X F n 2 D W p u x m X q X n A i U D 4 9 X 6 v p a + Z c H V q O N v P T E / 9 j t O 1 W q 3 U 2 P g 9 T H G 7 j 8 F s c 7 u D w F Q 5 f 4 3 A X h 9 / h 8 H s U p n h K i q e k e E q K p 6 R 4 S o q n p H h K i q e k e E q K p 2 y f p 9 w e d v 5 R r P L n 3 R 5 X t T t 6 m 3 j q m 1 m A 8 m T j r L y l / l k x z 7 t 4 q N 9 J 4 5 y 1 k w X 2 K 3 u y o 5 f e j h d 1 Z 5 K + Z k O r O / / d a h 7 n + N s 3 z m 9 Q S w E C L Q A U A A I A C A B d R U R W h S p h W a Y A A A D 5 A A A A E g A A A A A A A A A A A A A A A A A A A A A A Q 2 9 u Z m l n L 1 B h Y 2 t h Z 2 U u e G 1 s U E s B A i 0 A F A A C A A g A X U V E V g / K 6 a u k A A A A 6 Q A A A B M A A A A A A A A A A A A A A A A A 8 g A A A F t D b 2 5 0 Z W 5 0 X 1 R 5 c G V z X S 5 4 b W x Q S w E C L Q A U A A I A C A B d R U R W N Q x Y N R E C A A C 3 B g A A E w A A A A A A A A A A A A A A A A D j A Q A A R m 9 y b X V s Y X M v U 2 V j d G l v b j E u b V B L B Q Y A A A A A A w A D A M I A A A B B 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x H w A A A A A A A A 8 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X h 0 c m F j d G V k Z G F 0 Y S I g L z 4 8 R W 5 0 c n k g V H l w Z T 0 i R m l s b G V k Q 2 9 t c G x l d G V S Z X N 1 b H R U b 1 d v c m t z a G V l d C I g V m F s d W U 9 I m w x I i A v P j x F b n R y e S B U e X B l P S J B Z G R l Z F R v R G F 0 Y U 1 v Z G V s I i B W Y W x 1 Z T 0 i b D A i I C 8 + P E V u d H J 5 I F R 5 c G U 9 I k Z p b G x D b 3 V u d C I g V m F s d W U 9 I m w 4 M j Q 2 I i A v P j x F b n R y e S B U e X B l P S J G a W x s R X J y b 3 J D b 2 R l I i B W Y W x 1 Z T 0 i c 1 V u a 2 5 v d 2 4 i I C 8 + P E V u d H J 5 I F R 5 c G U 9 I k Z p b G x F c n J v c k N v d W 5 0 I i B W Y W x 1 Z T 0 i b D A i I C 8 + P E V u d H J 5 I F R 5 c G U 9 I k Z p b G x M Y X N 0 V X B k Y X R l Z C I g V m F s d W U 9 I m Q y M D I z L T A x L T I y V D A 1 O j U 4 O j U 5 L j g 2 M z g 1 M j Z a I i A v P j x F b n R y e S B U e X B l P S J G a W x s Q 2 9 s d W 1 u V H l w Z X M i I F Z h b H V l P S J z Q m d Z R 0 J n T U Y i I C 8 + P E V u d H J 5 I F R 5 c G U 9 I k Z p b G x D b 2 x 1 b W 5 O Y W 1 l c y I g V m F s d W U 9 I n N b J n F 1 b 3 Q 7 Q 2 9 1 b n R y e S B O Y W 1 l J n F 1 b 3 Q 7 L C Z x d W 9 0 O 0 N v d W 5 0 c n k g Q 2 9 k Z S Z x d W 9 0 O y w m c X V v d D t S Z W d p b 2 4 m c X V v d D s s J n F 1 b 3 Q 7 S W 5 j b 2 1 l R 3 J v d X A m c X V v d D s s J n F 1 b 3 Q 7 Q X R 0 c m l i d X R l J n F 1 b 3 Q 7 L C Z x d W 9 0 O 1 Z h b H V 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2 h l Z X Q 0 L 0 N o Y W 5 n Z W Q g V H l w Z S 5 7 Q 2 9 1 b n R y e S B O Y W 1 l L D B 9 J n F 1 b 3 Q 7 L C Z x d W 9 0 O 1 N l Y 3 R p b 2 4 x L 1 N o Z W V 0 N C 9 D a G F u Z 2 V k I F R 5 c G U u e 0 N v d W 5 0 c n k g Q 2 9 k Z S w x f S Z x d W 9 0 O y w m c X V v d D t T Z W N 0 a W 9 u M S 9 T a G V l d D Q v Q 2 h h b m d l Z C B U e X B l L n t S Z W d p b 2 4 s M n 0 m c X V v d D s s J n F 1 b 3 Q 7 U 2 V j d G l v b j E v U 2 h l Z X Q 0 L 0 N o Y W 5 n Z W Q g V H l w Z S 5 7 S W 5 j b 2 1 l R 3 J v d X A s M 3 0 m c X V v d D s s J n F 1 b 3 Q 7 U 2 V j d G l v b j E v U 2 h l Z X Q 0 L 0 N o Y W 5 n Z W Q g V H l w Z S 5 7 Q X R 0 c m l i d X R l L D R 9 J n F 1 b 3 Q 7 L C Z x d W 9 0 O 1 N l Y 3 R p b 2 4 x L 1 N o Z W V 0 N C 9 D a G F u Z 2 V k I F R 5 c G U u e 1 Z h b H V l L D V 9 J n F 1 b 3 Q 7 X S w m c X V v d D t D b 2 x 1 b W 5 D b 3 V u d C Z x d W 9 0 O z o 2 L C Z x d W 9 0 O 0 t l e U N v b H V t b k 5 h b W V z J n F 1 b 3 Q 7 O l t d L C Z x d W 9 0 O 0 N v b H V t b k l k Z W 5 0 a X R p Z X M m c X V v d D s 6 W y Z x d W 9 0 O 1 N l Y 3 R p b 2 4 x L 1 N o Z W V 0 N C 9 D a G F u Z 2 V k I F R 5 c G U u e 0 N v d W 5 0 c n k g T m F t Z S w w f S Z x d W 9 0 O y w m c X V v d D t T Z W N 0 a W 9 u M S 9 T a G V l d D Q v Q 2 h h b m d l Z C B U e X B l L n t D b 3 V u d H J 5 I E N v Z G U s M X 0 m c X V v d D s s J n F 1 b 3 Q 7 U 2 V j d G l v b j E v U 2 h l Z X Q 0 L 0 N o Y W 5 n Z W Q g V H l w Z S 5 7 U m V n a W 9 u L D J 9 J n F 1 b 3 Q 7 L C Z x d W 9 0 O 1 N l Y 3 R p b 2 4 x L 1 N o Z W V 0 N C 9 D a G F u Z 2 V k I F R 5 c G U u e 0 l u Y 2 9 t Z U d y b 3 V w L D N 9 J n F 1 b 3 Q 7 L C Z x d W 9 0 O 1 N l Y 3 R p b 2 4 x L 1 N o Z W V 0 N C 9 D a G F u Z 2 V k I F R 5 c G U u e 0 F 0 d H J p Y n V 0 Z S w 0 f S Z x d W 9 0 O y w m c X V v d D t T Z W N 0 a W 9 u M S 9 T a G V l d D Q v Q 2 h h b m d l Z C B U e X B l L n t W Y W x 1 Z S w 1 f S Z x d W 9 0 O 1 0 s J n F 1 b 3 Q 7 U m V s Y X R p b 2 5 z a G l w S W 5 m b y Z x d W 9 0 O z p b X X 0 i I C 8 + P E V u d H J 5 I F R 5 c G U 9 I k Z p b G x U Y X J n Z X R O Y W 1 l Q 3 V z d G 9 t a X p l Z C I g V m F s d W U 9 I m w x I i A v P j w v U 3 R h Y m x l R W 5 0 c m l l c z 4 8 L 0 l 0 Z W 0 + P E l 0 Z W 0 + P E l 0 Z W 1 M b 2 N h d G l v b j 4 8 S X R l b V R 5 c G U + R m 9 y b X V s Y T w v S X R l b V R 5 c G U + P E l 0 Z W 1 Q Y X R o P l N l Y 3 R p b 2 4 x L 1 N o Z W V 0 N C 9 T b 3 V y Y 2 U 8 L 0 l 0 Z W 1 Q Y X R o P j w v S X R l b U x v Y 2 F 0 a W 9 u P j x T d G F i b G V F b n R y a W V z I C 8 + P C 9 J d G V t P j x J d G V t P j x J d G V t T G 9 j Y X R p b 2 4 + P E l 0 Z W 1 U e X B l P k Z v c m 1 1 b G E 8 L 0 l 0 Z W 1 U e X B l P j x J d G V t U G F 0 a D 5 T Z W N 0 a W 9 u M S 9 T a G V l d D Q v U 2 h l Z X Q 0 X 1 N o Z W V 0 P C 9 J d G V t U G F 0 a D 4 8 L 0 l 0 Z W 1 M b 2 N h d G l v b j 4 8 U 3 R h Y m x l R W 5 0 c m l l c y A v P j w v S X R l b T 4 8 S X R l b T 4 8 S X R l b U x v Y 2 F 0 a W 9 u P j x J d G V t V H l w Z T 5 G b 3 J t d W x h P C 9 J d G V t V H l w Z T 4 8 S X R l b V B h d G g + U 2 V j d G l v b j E v U 2 h l Z X Q 0 L 1 B y b 2 1 v d G V k J T I w S G V h Z G V y c z w v S X R l b V B h d G g + P C 9 J d G V t T G 9 j Y X R p b 2 4 + P F N 0 Y W J s Z U V u d H J p Z X M g L z 4 8 L 0 l 0 Z W 0 + P E l 0 Z W 0 + P E l 0 Z W 1 M b 2 N h d G l v b j 4 8 S X R l b V R 5 c G U + R m 9 y b X V s Y T w v S X R l b V R 5 c G U + P E l 0 Z W 1 Q Y X R o P l N l Y 3 R p b 2 4 x L 1 N o Z W V 0 N C 9 D a G F u Z 2 V k J T I w V H l w Z T w v S X R l b V B h d G g + P C 9 J d G V t T G 9 j Y X R p b 2 4 + P F N 0 Y W J s Z U V u d H J p Z X M g L z 4 8 L 0 l 0 Z W 0 + P E l 0 Z W 0 + P E l 0 Z W 1 M b 2 N h d G l v b j 4 8 S X R l b V R 5 c G U + R m 9 y b X V s Y T w v S X R l b V R 5 c G U + P E l 0 Z W 1 Q Y X R o P l N l Y 3 R p b 2 4 x L 2 V 4 d H J h Y 3 R m b 3 J l c 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Q 1 M T U i I C 8 + P E V u d H J 5 I F R 5 c G U 9 I k Z p b G x F c n J v c k N v Z G U i I F Z h b H V l P S J z V W 5 r b m 9 3 b i I g L z 4 8 R W 5 0 c n k g V H l w Z T 0 i R m l s b E V y c m 9 y Q 2 9 1 b n Q i I F Z h b H V l P S J s M C I g L z 4 8 R W 5 0 c n k g V H l w Z T 0 i R m l s b E x h c 3 R V c G R h d G V k I i B W Y W x 1 Z T 0 i Z D I w M j M t M D I t M D R U M D U 6 N T k 6 N T g u O D I 0 N j E 3 N l o i I C 8 + P E V u d H J 5 I F R 5 c G U 9 I k Z p b G x D b 2 x 1 b W 5 U e X B l c y I g V m F s d W U 9 I n N C Z 1 l H Q m d Z R i I g L z 4 8 R W 5 0 c n k g V H l w Z T 0 i R m l s b E N v b H V t b k 5 h b W V z I i B W Y W x 1 Z T 0 i c 1 s m c X V v d D t j b 3 V u d H J 5 I G 5 h b W U m c X V v d D s s J n F 1 b 3 Q 7 Q 2 9 1 b n R y e S B D b 2 R l J n F 1 b 3 Q 7 L C Z x d W 9 0 O 1 J l Z 2 l v b i Z x d W 9 0 O y w m c X V v d D t J b m N v b W V H c m 9 1 c C Z x d W 9 0 O y w m c X V v d D t B d H R y a W J 1 d G U m c X V v d D s s J n F 1 b 3 Q 7 V m F s d W 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l e H R y Y W N 0 Z m 9 y Z X N 0 L 1 V u c G l 2 b 3 R l Z C B D b 2 x 1 b W 5 z L n t j b 3 V u d H J 5 I G 5 h b W U s M H 0 m c X V v d D s s J n F 1 b 3 Q 7 U 2 V j d G l v b j E v Z X h 0 c m F j d G Z v c m V z d C 9 V b n B p d m 9 0 Z W Q g Q 2 9 s d W 1 u c y 5 7 Q 2 9 1 b n R y e S B D b 2 R l L D F 9 J n F 1 b 3 Q 7 L C Z x d W 9 0 O 1 N l Y 3 R p b 2 4 x L 2 V 4 d H J h Y 3 R m b 3 J l c 3 Q v V W 5 w a X Z v d G V k I E N v b H V t b n M u e 1 J l Z 2 l v b i w y f S Z x d W 9 0 O y w m c X V v d D t T Z W N 0 a W 9 u M S 9 l e H R y Y W N 0 Z m 9 y Z X N 0 L 1 V u c G l 2 b 3 R l Z C B D b 2 x 1 b W 5 z L n t J b m N v b W V H c m 9 1 c C w z f S Z x d W 9 0 O y w m c X V v d D t T Z W N 0 a W 9 u M S 9 l e H R y Y W N 0 Z m 9 y Z X N 0 L 1 V u c G l 2 b 3 R l Z C B D b 2 x 1 b W 5 z L n t B d H R y a W J 1 d G U s N H 0 m c X V v d D s s J n F 1 b 3 Q 7 U 2 V j d G l v b j E v Z X h 0 c m F j d G Z v c m V z d C 9 V b n B p d m 9 0 Z W Q g Q 2 9 s d W 1 u c y 5 7 V m F s d W U s N X 0 m c X V v d D t d L C Z x d W 9 0 O 0 N v b H V t b k N v d W 5 0 J n F 1 b 3 Q 7 O j Y s J n F 1 b 3 Q 7 S 2 V 5 Q 2 9 s d W 1 u T m F t Z X M m c X V v d D s 6 W 1 0 s J n F 1 b 3 Q 7 Q 2 9 s d W 1 u S W R l b n R p d G l l c y Z x d W 9 0 O z p b J n F 1 b 3 Q 7 U 2 V j d G l v b j E v Z X h 0 c m F j d G Z v c m V z d C 9 V b n B p d m 9 0 Z W Q g Q 2 9 s d W 1 u c y 5 7 Y 2 9 1 b n R y e S B u Y W 1 l L D B 9 J n F 1 b 3 Q 7 L C Z x d W 9 0 O 1 N l Y 3 R p b 2 4 x L 2 V 4 d H J h Y 3 R m b 3 J l c 3 Q v V W 5 w a X Z v d G V k I E N v b H V t b n M u e 0 N v d W 5 0 c n k g Q 2 9 k Z S w x f S Z x d W 9 0 O y w m c X V v d D t T Z W N 0 a W 9 u M S 9 l e H R y Y W N 0 Z m 9 y Z X N 0 L 1 V u c G l 2 b 3 R l Z C B D b 2 x 1 b W 5 z L n t S Z W d p b 2 4 s M n 0 m c X V v d D s s J n F 1 b 3 Q 7 U 2 V j d G l v b j E v Z X h 0 c m F j d G Z v c m V z d C 9 V b n B p d m 9 0 Z W Q g Q 2 9 s d W 1 u c y 5 7 S W 5 j b 2 1 l R 3 J v d X A s M 3 0 m c X V v d D s s J n F 1 b 3 Q 7 U 2 V j d G l v b j E v Z X h 0 c m F j d G Z v c m V z d C 9 V b n B p d m 9 0 Z W Q g Q 2 9 s d W 1 u c y 5 7 Q X R 0 c m l i d X R l L D R 9 J n F 1 b 3 Q 7 L C Z x d W 9 0 O 1 N l Y 3 R p b 2 4 x L 2 V 4 d H J h Y 3 R m b 3 J l c 3 Q v V W 5 w a X Z v d G V k I E N v b H V t b n M u e 1 Z h b H V l L D V 9 J n F 1 b 3 Q 7 X S w m c X V v d D t S Z W x h d G l v b n N o a X B J b m Z v J n F 1 b 3 Q 7 O l t d f S I g L z 4 8 L 1 N 0 Y W J s Z U V u d H J p Z X M + P C 9 J d G V t P j x J d G V t P j x J d G V t T G 9 j Y X R p b 2 4 + P E l 0 Z W 1 U e X B l P k Z v c m 1 1 b G E 8 L 0 l 0 Z W 1 U e X B l P j x J d G V t U G F 0 a D 5 T Z W N 0 a W 9 u M S 9 l e H R y Y W N 0 Z m 9 y Z X N 0 L 1 N v d X J j Z T w v S X R l b V B h d G g + P C 9 J d G V t T G 9 j Y X R p b 2 4 + P F N 0 Y W J s Z U V u d H J p Z X M g L z 4 8 L 0 l 0 Z W 0 + P E l 0 Z W 0 + P E l 0 Z W 1 M b 2 N h d G l v b j 4 8 S X R l b V R 5 c G U + R m 9 y b X V s Y T w v S X R l b V R 5 c G U + P E l 0 Z W 1 Q Y X R o P l N l Y 3 R p b 2 4 x L 2 V 4 d H J h Y 3 R m b 3 J l c 3 Q v Q 2 h h b m d l Z C U y M F R 5 c G U 8 L 0 l 0 Z W 1 Q Y X R o P j w v S X R l b U x v Y 2 F 0 a W 9 u P j x T d G F i b G V F b n R y a W V z I C 8 + P C 9 J d G V t P j x J d G V t P j x J d G V t T G 9 j Y X R p b 2 4 + P E l 0 Z W 1 U e X B l P k Z v c m 1 1 b G E 8 L 0 l 0 Z W 1 U e X B l P j x J d G V t U G F 0 a D 5 T Z W N 0 a W 9 u M S 9 l e H R y Y W N 0 Z m 9 y Z X N 0 L 1 V u c G l 2 b 3 R l Z C U y M E N v b H V t b n M 8 L 0 l 0 Z W 1 Q Y X R o 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I i I C 8 + P E V u d H J 5 I F R 5 c G U 9 I k Z p b G x l Z E N v b X B s Z X R l U m V z d W x 0 V G 9 X b 3 J r c 2 h l Z X Q i I F Z h b H V l P S J s M S I g L z 4 8 R W 5 0 c n k g V H l w Z T 0 i Q W R k Z W R U b 0 R h d G F N b 2 R l b C I g V m F s d W U 9 I m w w I i A v P j x F b n R y e S B U e X B l P S J G a W x s Q 2 9 1 b n Q i I F Z h b H V l P S J s N D U x N S I g L z 4 8 R W 5 0 c n k g V H l w Z T 0 i R m l s b E V y c m 9 y Q 2 9 k Z S I g V m F s d W U 9 I n N V b m t u b 3 d u I i A v P j x F b n R y e S B U e X B l P S J G a W x s R X J y b 3 J D b 3 V u d C I g V m F s d W U 9 I m w w I i A v P j x F b n R y e S B U e X B l P S J G a W x s T G F z d F V w Z G F 0 Z W Q i I F Z h b H V l P S J k M j A y M y 0 w M i 0 w N F Q w M z o x M j o 1 O S 4 5 M z Y 4 M D M z W i I g L z 4 8 R W 5 0 c n k g V H l w Z T 0 i R m l s b E N v b H V t b l R 5 c G V z I i B W Y W x 1 Z T 0 i c 0 F B Q U F B Q V V B I i A v P j x F b n R y e S B U e X B l P S J G a W x s Q 2 9 s d W 1 u T m F t Z X M i I F Z h b H V l P S J z W y Z x d W 9 0 O 2 N v d W 5 0 c n k g b m F t Z S Z x d W 9 0 O y w m c X V v d D t D b 3 V u d H J 5 I E N v Z G U m c X V v d D s s J n F 1 b 3 Q 7 U m V n a W 9 u J n F 1 b 3 Q 7 L C Z x d W 9 0 O 0 l u Y 2 9 t Z U d y b 3 V w J n F 1 b 3 Q 7 L C Z x d W 9 0 O 0 F 0 d H J p Y n V 0 Z S Z x d W 9 0 O y w m c X V v d D t W Y W x 1 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R h Y m x l M S 9 T b 3 V y Y 2 U u e 2 N v d W 5 0 c n k g b m F t Z S w w f S Z x d W 9 0 O y w m c X V v d D t T Z W N 0 a W 9 u M S 9 U Y W J s Z T E v U 2 9 1 c m N l L n t D b 3 V u d H J 5 I E N v Z G U s M X 0 m c X V v d D s s J n F 1 b 3 Q 7 U 2 V j d G l v b j E v V G F i b G U x L 1 N v d X J j Z S 5 7 U m V n a W 9 u L D J 9 J n F 1 b 3 Q 7 L C Z x d W 9 0 O 1 N l Y 3 R p b 2 4 x L 1 R h Y m x l M S 9 T b 3 V y Y 2 U u e 0 l u Y 2 9 t Z U d y b 3 V w L D N 9 J n F 1 b 3 Q 7 L C Z x d W 9 0 O 1 N l Y 3 R p b 2 4 x L 1 R h Y m x l M S 9 D a G F u Z 2 V k I F R 5 c G U u e 0 F 0 d H J p Y n V 0 Z S w 0 f S Z x d W 9 0 O y w m c X V v d D t T Z W N 0 a W 9 u M S 9 U Y W J s Z T E v U 2 9 1 c m N l L n t W Y W x 1 Z S w 1 f S Z x d W 9 0 O 1 0 s J n F 1 b 3 Q 7 Q 2 9 s d W 1 u Q 2 9 1 b n Q m c X V v d D s 6 N i w m c X V v d D t L Z X l D b 2 x 1 b W 5 O Y W 1 l c y Z x d W 9 0 O z p b X S w m c X V v d D t D b 2 x 1 b W 5 J Z G V u d G l 0 a W V z J n F 1 b 3 Q 7 O l s m c X V v d D t T Z W N 0 a W 9 u M S 9 U Y W J s Z T E v U 2 9 1 c m N l L n t j b 3 V u d H J 5 I G 5 h b W U s M H 0 m c X V v d D s s J n F 1 b 3 Q 7 U 2 V j d G l v b j E v V G F i b G U x L 1 N v d X J j Z S 5 7 Q 2 9 1 b n R y e S B D b 2 R l L D F 9 J n F 1 b 3 Q 7 L C Z x d W 9 0 O 1 N l Y 3 R p b 2 4 x L 1 R h Y m x l M S 9 T b 3 V y Y 2 U u e 1 J l Z 2 l v b i w y f S Z x d W 9 0 O y w m c X V v d D t T Z W N 0 a W 9 u M S 9 U Y W J s Z T E v U 2 9 1 c m N l L n t J b m N v b W V H c m 9 1 c C w z f S Z x d W 9 0 O y w m c X V v d D t T Z W N 0 a W 9 u M S 9 U Y W J s Z T E v Q 2 h h b m d l Z C B U e X B l L n t B d H R y a W J 1 d G U s N H 0 m c X V v d D s s J n F 1 b 3 Q 7 U 2 V j d G l v b j E v V G F i b G U x L 1 N v d X J j Z S 5 7 V m F s d W U s N 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Q U 0 d + A / Q g 0 C / J l n 9 1 f O 7 m w A A A A A C A A A A A A A Q Z g A A A A E A A C A A A A A R g t R 5 l 4 b 1 x m M x G 4 i o r r C y 3 O Y r j R z M 8 c X n K C d x i T T Z 7 A A A A A A O g A A A A A I A A C A A A A D y j x r E 3 i A L H m P 8 d v W p o O A U n 7 k 2 M M L G L A p 9 x 5 1 N 0 a / Y 5 l A A A A B o T Y q 3 l R f v 3 c c N X x E u f + r f + 0 Z X s r b I Y 5 m 6 d z 2 W s + U / Y R q S T q R X s 1 J u g 9 w R v H A t 9 / I P 0 6 P 7 V t Y + w n 7 U j q t I w F 8 s N H B L 7 z b 0 V w q P + n x o L 0 s 5 y E A A A A D I 8 k f A H J 6 m W P g E 7 Q N q 6 q V V o W o W T 6 6 6 y D I S e T c A f n q M p N / 4 9 S L q p j q A b I h A Y G B 6 6 q L t g 6 X N E u / U U U h E k R h i d Q a q < / D a t a M a s h u p > 
</file>

<file path=customXml/itemProps1.xml><?xml version="1.0" encoding="utf-8"?>
<ds:datastoreItem xmlns:ds="http://schemas.openxmlformats.org/officeDocument/2006/customXml" ds:itemID="{3E8B085B-D1AD-45E4-A404-5C250A1617F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DASHBOARD</vt:lpstr>
      <vt:lpstr>RAWDATA-1</vt:lpstr>
      <vt:lpstr>RAWDATA-2</vt:lpstr>
      <vt:lpstr>EXTRACTED_DATA</vt:lpstr>
      <vt:lpstr>CALCULATIONS</vt:lpstr>
      <vt:lpstr>COUNTRYLIST</vt:lpstr>
      <vt:lpstr>country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2023-01-22T05:51:31Z</dcterms:created>
  <dcterms:modified xsi:type="dcterms:W3CDTF">2023-06-12T05:50:42Z</dcterms:modified>
</cp:coreProperties>
</file>